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C:\Skorydov_Working\1_Softwares\ETDSZIP\1_Final_Released_Files_\59_08042026\ETDS-XL\DS\ETDS-XL\"/>
    </mc:Choice>
  </mc:AlternateContent>
  <xr:revisionPtr revIDLastSave="0" documentId="13_ncr:1_{FB23579A-46C6-46AB-B804-BDB6211F80AB}" xr6:coauthVersionLast="47" xr6:coauthVersionMax="47" xr10:uidLastSave="{00000000-0000-0000-0000-000000000000}"/>
  <bookViews>
    <workbookView xWindow="-108" yWindow="-108" windowWidth="23256" windowHeight="12456" tabRatio="720" firstSheet="1" activeTab="1" xr2:uid="{00000000-000D-0000-FFFF-FFFF00000000}"/>
  </bookViews>
  <sheets>
    <sheet name="mapping_base" sheetId="53" state="veryHidden" r:id="rId1"/>
    <sheet name="Instructions" sheetId="2" r:id="rId2"/>
    <sheet name="Quote_Template" sheetId="40" state="veryHidden" r:id="rId3"/>
    <sheet name="Quotes" sheetId="30" state="veryHidden" r:id="rId4"/>
    <sheet name="Enable_Macros" sheetId="24" state="veryHidden" r:id="rId5"/>
    <sheet name="CheckLogic" sheetId="23" state="hidden" r:id="rId6"/>
    <sheet name="CheckLogic-corr" sheetId="38" state="hidden" r:id="rId7"/>
    <sheet name="Master" sheetId="29" state="veryHidden" r:id="rId8"/>
    <sheet name="-" sheetId="22" state="veryHidden" r:id="rId9"/>
    <sheet name="Challan-corr-Base" sheetId="31" state="veryHidden" r:id="rId10"/>
    <sheet name="Payment-corr-24" sheetId="32" state="veryHidden" r:id="rId11"/>
    <sheet name="Payment-corr-26" sheetId="33" state="veryHidden" r:id="rId12"/>
    <sheet name="Payment-corr-27" sheetId="34" state="veryHidden" r:id="rId13"/>
    <sheet name="Payment-corr-27E" sheetId="35" state="veryHidden" r:id="rId14"/>
    <sheet name="Deductor-corr-Base" sheetId="36" state="veryHidden" r:id="rId15"/>
    <sheet name="Salary-corr-24" sheetId="37" state="veryHidden" r:id="rId16"/>
    <sheet name="Deductor-Base" sheetId="3" state="veryHidden" r:id="rId17"/>
    <sheet name="Challan-Base" sheetId="4" state="veryHidden" r:id="rId18"/>
    <sheet name="Payment-24" sheetId="8" state="veryHidden" r:id="rId19"/>
    <sheet name="Payment-26" sheetId="11" state="veryHidden" r:id="rId20"/>
    <sheet name="Payment-27" sheetId="10" state="veryHidden" r:id="rId21"/>
    <sheet name="Payment-27E" sheetId="5" state="veryHidden" r:id="rId22"/>
    <sheet name="Salary-24" sheetId="9" state="veryHidden" r:id="rId23"/>
  </sheets>
  <functionGroups builtInGroupCount="19"/>
  <externalReferences>
    <externalReference r:id="rId24"/>
    <externalReference r:id="rId25"/>
  </externalReferences>
  <definedNames>
    <definedName name="_xlnm._FilterDatabase" localSheetId="5" hidden="1">CheckLogic!$A$1:$P$270</definedName>
    <definedName name="_xlnm._FilterDatabase" localSheetId="6" hidden="1">'CheckLogic-corr'!$A$1:$Q$436</definedName>
    <definedName name="_xlnm._FilterDatabase" localSheetId="18" hidden="1">'Payment-24'!$A$1:$R$1</definedName>
    <definedName name="_xlnm._FilterDatabase" localSheetId="20" hidden="1">'Payment-27'!$A$1:$AI$1</definedName>
    <definedName name="_xlnm._FilterDatabase" localSheetId="21" hidden="1">'Payment-27E'!$A$1:$Z$1</definedName>
    <definedName name="Body" localSheetId="3">[1]Master!$O$1:$O$16</definedName>
    <definedName name="Body">Master!$O$1:$O$16</definedName>
    <definedName name="BooleanYN" localSheetId="3">#REF!</definedName>
    <definedName name="BooleanYN">#REF!</definedName>
    <definedName name="CompanyName">Quote_Template!$B$3</definedName>
    <definedName name="Countries">Master!$C$1:$C$285</definedName>
    <definedName name="mapping_24q4">Master!$T$1:$T$3</definedName>
    <definedName name="mapping_26">Master!$S$1:$S$2</definedName>
    <definedName name="Ministry" localSheetId="3">[1]Master!$Q$1:$Q$58</definedName>
    <definedName name="Ministry">Master!$Q$1:$Q$58</definedName>
    <definedName name="_xlnm.Print_Area" localSheetId="2">Quote_Template!$A$1:$F$21</definedName>
    <definedName name="_xlnm.Print_Titles" localSheetId="2">Quote_Template!$11:$11</definedName>
    <definedName name="Remarks1" localSheetId="3">[1]Master!$E$1:$E$16</definedName>
    <definedName name="Remarks1">Master!$E$1:$E$21</definedName>
    <definedName name="Remittance">Master!$K$1:$K$15</definedName>
    <definedName name="RowTitleRegion1..D8">Quote_Template!$D$2</definedName>
    <definedName name="Section27EQ">Master!$M$1:$M$29</definedName>
    <definedName name="SectionCode">Master!$R$1:$R$10</definedName>
    <definedName name="Sections">Master!$G$1:$G$42</definedName>
    <definedName name="Sections1">Master!$I$1:$I$29</definedName>
    <definedName name="States" localSheetId="3">[1]Master!$A$1:$A$38</definedName>
    <definedName name="States">Master!$A$1:$A$38</definedName>
    <definedName name="TDSConsoFile" localSheetId="4">Enable_Macros!#REF!</definedName>
    <definedName name="test">[2]Master!$A$1:$A$38</definedName>
    <definedName name="test1">[2]Master!$O$1:$O$16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20" i="38" l="1"/>
  <c r="I67" i="38"/>
  <c r="I68" i="38"/>
  <c r="I69" i="38"/>
  <c r="I73" i="38"/>
  <c r="I95" i="38"/>
  <c r="I122" i="38"/>
  <c r="I123" i="38"/>
  <c r="I124" i="38"/>
  <c r="I128" i="38"/>
  <c r="I158" i="38"/>
  <c r="I159" i="38"/>
  <c r="I160" i="38"/>
  <c r="I164" i="38"/>
  <c r="I186" i="38"/>
  <c r="I214" i="38"/>
  <c r="I215" i="38"/>
  <c r="I216" i="38"/>
  <c r="I220" i="38"/>
  <c r="I242" i="38"/>
  <c r="I257" i="38"/>
  <c r="I6" i="23"/>
  <c r="I29" i="23"/>
  <c r="J29" i="23"/>
  <c r="I30" i="23"/>
  <c r="I55" i="23"/>
  <c r="J55" i="23"/>
  <c r="I56" i="23"/>
  <c r="I57" i="23"/>
  <c r="I73" i="23"/>
  <c r="J73" i="23"/>
  <c r="I74" i="23"/>
  <c r="I109" i="23"/>
  <c r="J109" i="23"/>
  <c r="I110" i="23"/>
  <c r="I120" i="23"/>
  <c r="I125" i="23"/>
  <c r="I126" i="23"/>
  <c r="I127" i="23"/>
  <c r="B19" i="40"/>
  <c r="E14" i="40"/>
  <c r="E16" i="40" s="1"/>
  <c r="E17" i="40" s="1"/>
  <c r="E9" i="40"/>
</calcChain>
</file>

<file path=xl/sharedStrings.xml><?xml version="1.0" encoding="utf-8"?>
<sst xmlns="http://schemas.openxmlformats.org/spreadsheetml/2006/main" count="8786" uniqueCount="1824">
  <si>
    <t xml:space="preserve">TAN of Deductor </t>
  </si>
  <si>
    <t>PAN of Deductor</t>
  </si>
  <si>
    <t>Assessment Yr</t>
  </si>
  <si>
    <t>Financial Yr</t>
  </si>
  <si>
    <t>Period</t>
  </si>
  <si>
    <t xml:space="preserve">Name of  Deductor </t>
  </si>
  <si>
    <t>Deductor's Branch/ Division</t>
  </si>
  <si>
    <t>Deductor's  Address1</t>
  </si>
  <si>
    <t>Deductor's  Address2</t>
  </si>
  <si>
    <t>Deductor's  Address3</t>
  </si>
  <si>
    <t>Deductor's  Address4</t>
  </si>
  <si>
    <t>Deductor's  Address5</t>
  </si>
  <si>
    <t>Deductor's Address - State</t>
  </si>
  <si>
    <t>Deductor's Address - Pincode</t>
  </si>
  <si>
    <t>Deductor's Email ID</t>
  </si>
  <si>
    <t>Deductor 's STD code</t>
  </si>
  <si>
    <t>Deductor 's Tel-Phone No</t>
  </si>
  <si>
    <t>Change of Address of  Deductor since last Return</t>
  </si>
  <si>
    <t>Deductor   Type</t>
  </si>
  <si>
    <t xml:space="preserve">Name of Person responsible for Deduction </t>
  </si>
  <si>
    <t xml:space="preserve">Designation of the Person responsible for Deduction </t>
  </si>
  <si>
    <t>Responsible Person's  Address1</t>
  </si>
  <si>
    <t>Responsible Person's  Address2</t>
  </si>
  <si>
    <t>Responsible Person's  Address3</t>
  </si>
  <si>
    <t>Responsible Person's  Address4</t>
  </si>
  <si>
    <t>Responsible Person's  Address5</t>
  </si>
  <si>
    <t>Responsible Person's State</t>
  </si>
  <si>
    <t>Responsible Person's PIN</t>
  </si>
  <si>
    <t>Responsible Person's Email ID -1</t>
  </si>
  <si>
    <t>Mobile number</t>
  </si>
  <si>
    <t>Responsible Person's STD CODE</t>
  </si>
  <si>
    <t>Responsible Person's Tel-Phone No:</t>
  </si>
  <si>
    <t>Change of Address of Responsible person since last Return</t>
  </si>
  <si>
    <t>State Name</t>
  </si>
  <si>
    <t>PAO Code</t>
  </si>
  <si>
    <t>DDO Code</t>
  </si>
  <si>
    <t>Ministry Name</t>
  </si>
  <si>
    <t>Ministry Name Other</t>
  </si>
  <si>
    <t>PAN of Responsible Person</t>
  </si>
  <si>
    <t>PAO Registration No</t>
  </si>
  <si>
    <t>DDO Registration No</t>
  </si>
  <si>
    <t>Employer  / Deductor's STD code (Alternate)</t>
  </si>
  <si>
    <t>Employer  / Deductor 's Tel-Phone No. (Alternate)</t>
  </si>
  <si>
    <t>Employer  / Deductor Email ID (Alternate)</t>
  </si>
  <si>
    <t>Responsible Person's STD Code (Alternate)</t>
  </si>
  <si>
    <t>Responsible Person's Tel-Phone No. (Alternate)</t>
  </si>
  <si>
    <t>Responsible Person's Email ID (Alternate)</t>
  </si>
  <si>
    <t>Account Office Identification Number (AIN) of PAO/ TO/ CDDO</t>
  </si>
  <si>
    <t>Goods and Service Tax Number (GSTN)</t>
  </si>
  <si>
    <t>Has Regular return been filed earlier?</t>
  </si>
  <si>
    <t>Acknowledgment / Token number of earlier return</t>
  </si>
  <si>
    <t>Challan-Detail Record Number</t>
  </si>
  <si>
    <t>Bank Challan No</t>
  </si>
  <si>
    <t>DDO serial number of Form No. 24G</t>
  </si>
  <si>
    <t>Bank-Branch Code/ Form 24G Receipt Number</t>
  </si>
  <si>
    <t>Date of 'Bank Challan / Transfer Voucher'</t>
  </si>
  <si>
    <t xml:space="preserve"> 'Oltas  TDS / TCS -Income Tax '</t>
  </si>
  <si>
    <t xml:space="preserve"> 'Oltas TDS / TCS  -Surcharge '</t>
  </si>
  <si>
    <t xml:space="preserve"> 'Oltas TDS / TCS - Cess'</t>
  </si>
  <si>
    <t>Oltas TDS / TCS - Interest Amount</t>
  </si>
  <si>
    <t>Oltas TDS / TCS - Others (amount)</t>
  </si>
  <si>
    <t>Total of Deposit Amount as per Challan/Transfer Voucher Number</t>
  </si>
  <si>
    <t>Cheque / DD No. (if any)</t>
  </si>
  <si>
    <t>By Book entry / Cash</t>
  </si>
  <si>
    <t>Fee</t>
  </si>
  <si>
    <t>Minor Head of Challan</t>
  </si>
  <si>
    <t>FVU line Number
(Leave Blank)</t>
  </si>
  <si>
    <t>Deductee Code</t>
  </si>
  <si>
    <t>Deductee's PAN</t>
  </si>
  <si>
    <t>Deductee Ref. No.</t>
  </si>
  <si>
    <t>Name of deductee</t>
  </si>
  <si>
    <t xml:space="preserve">TDS / TCS -Income Tax for the period  </t>
  </si>
  <si>
    <t xml:space="preserve">TDS / TCS -Surcharge  for the period </t>
  </si>
  <si>
    <t>TDS/TCS-Cess</t>
  </si>
  <si>
    <t>Total Income Tax Deducted at Source TDS / TCS Income Tax</t>
  </si>
  <si>
    <t>Total Tax Deposited</t>
  </si>
  <si>
    <t>Total Value of Purchase</t>
  </si>
  <si>
    <t xml:space="preserve">Book Entry / Cash Indicator </t>
  </si>
  <si>
    <r>
      <t xml:space="preserve">Deductee is Non-Resident 
(Y/N)
</t>
    </r>
    <r>
      <rPr>
        <i/>
        <sz val="11"/>
        <color theme="1"/>
        <rFont val="Calibri"/>
        <family val="2"/>
        <scheme val="minor"/>
      </rPr>
      <t>Only in case where 
PAN IS NOT AVAILABLE</t>
    </r>
  </si>
  <si>
    <t>Deductee is having Permanent Establishment in India
(Y/N)
Only in case where 
PAN IS NOT AVAILABLE</t>
  </si>
  <si>
    <t>Section Code under which payment made</t>
  </si>
  <si>
    <t>Certificate number issued by the Assessing Officer u/s 197 for non-deduction/lower deduction.</t>
  </si>
  <si>
    <t>Challan number</t>
  </si>
  <si>
    <t>Date of payment of TDS to Central Government</t>
  </si>
  <si>
    <t>Sheet</t>
  </si>
  <si>
    <t>Challan</t>
  </si>
  <si>
    <t>Grossing up Indicator (Not applicable)</t>
  </si>
  <si>
    <t>Amount of cash withdrawal in excess of Rs. 1 crore as referred to in section 194N</t>
  </si>
  <si>
    <t>Amount of cash withdrawal which is in excess of Rs. 1 crore for cases covered by sub-clause (b) of clause (ii) of first provision to section 194N</t>
  </si>
  <si>
    <t>Employee Serial No (Employee Reference Number provided by Employer)</t>
  </si>
  <si>
    <t>Date of Deposit</t>
  </si>
  <si>
    <t>Remarks 1 (Reason for non-deduction / lower deduction/ grossing up/ higher deduction)</t>
  </si>
  <si>
    <t>Grossing up Indicator
(Y/N)</t>
  </si>
  <si>
    <t>Whether TDS rate of TDS is IT act (a) and DTAA (b)</t>
  </si>
  <si>
    <t>Nature of remittance</t>
  </si>
  <si>
    <t>Unique acknowledgement of the corrosponding form no 15CA (if available)</t>
  </si>
  <si>
    <t>Country of residence of the deductee</t>
  </si>
  <si>
    <t>Email ID of deductee</t>
  </si>
  <si>
    <t>Contact number of deductee</t>
  </si>
  <si>
    <t>Address of deductee in country of residence</t>
  </si>
  <si>
    <t>Tax Identification Number /Unique identification number of deductee</t>
  </si>
  <si>
    <t>Amount of cash withdrawal which is in excess of Rs. 20 lakhs but does not exceed Rs. 1 crore for cases covered by sub-clause (a) of clause (ii) of first provision to section 194N</t>
  </si>
  <si>
    <t>Form Number</t>
  </si>
  <si>
    <t>Head</t>
  </si>
  <si>
    <t>Column Number</t>
  </si>
  <si>
    <t>Type</t>
  </si>
  <si>
    <t>Style</t>
  </si>
  <si>
    <t> Operator</t>
  </si>
  <si>
    <t> Formula1</t>
  </si>
  <si>
    <t> Formula2</t>
  </si>
  <si>
    <t>IgnoreBlank</t>
  </si>
  <si>
    <t>Message</t>
  </si>
  <si>
    <t>2 - Integer</t>
  </si>
  <si>
    <t>2 - xlValidAlertWarning</t>
  </si>
  <si>
    <t>1 - xlValidateWholeNumber</t>
  </si>
  <si>
    <t>1 - xlBetween</t>
  </si>
  <si>
    <t>0 - No</t>
  </si>
  <si>
    <t>Challan number must be between 1 and 99999</t>
  </si>
  <si>
    <t>7 - xlValidateCustom</t>
  </si>
  <si>
    <t>0 - None</t>
  </si>
  <si>
    <t>1 - Yes</t>
  </si>
  <si>
    <t>Form</t>
  </si>
  <si>
    <t>All</t>
  </si>
  <si>
    <t>Bank-Branch Code must be between 1111111 and 9999999</t>
  </si>
  <si>
    <t>4 - xlValidateDate</t>
  </si>
  <si>
    <t>Date of payment of tax to Govt. It can be any date on or after 1st April of immediate previous financial year for which the return is prepared.</t>
  </si>
  <si>
    <t>Oltas TDS / TCS -Income Tax '</t>
  </si>
  <si>
    <t>3 - Decimal</t>
  </si>
  <si>
    <t>2 - xlValidateDecimal</t>
  </si>
  <si>
    <t>TDS/TCS must be between 0 and 999999999999999</t>
  </si>
  <si>
    <t>Oltas TDS / TCS -Surcharge '</t>
  </si>
  <si>
    <t>Oltas TDS / TCS - Cess'</t>
  </si>
  <si>
    <t>Applicable for the statements upto FY 2012-13. No value to be provided for the statements from FY 2013-14 onwards.</t>
  </si>
  <si>
    <t>1 - Character</t>
  </si>
  <si>
    <t>Allowed values - Y/N. If Transfer Voucher Number is provided this is mandatory and only allowed value is 'Y'. If Bank Challan Number is provided , then mention value as "N". For a Nil statement no value to be provided.</t>
  </si>
  <si>
    <t>0 - xlValidateInputOnly</t>
  </si>
  <si>
    <t>5 - xlGreater</t>
  </si>
  <si>
    <t>Fee paid under section 234E for late filing of TDS statement.Mention the amount of "Late filing Fee" out of the total tax deposited deposited through Challan/ Transfer Voucher. No fractional portion is allowed in this field (value should be integer) , I.e. value "1000.50" will not be allowed, whereas value "1000.00" will be considered to be valid value. Value to be mentioned only for statements pertaining to FY 2012-13 onwards. If not applicable mention "0.00".</t>
  </si>
  <si>
    <t>3 - xlEqual</t>
  </si>
  <si>
    <t>Code for TDS payable by taxpayer is 200 and code for TDS regular assessment (Raised by I. T, Dept.)is 400</t>
  </si>
  <si>
    <t xml:space="preserve">Mention 01 for Companies / 02 for other than companies. </t>
  </si>
  <si>
    <t xml:space="preserve">It should be Valid PAN Format. There may be deductees who have not been issued PAN or applied for a PAN then mention ‘PANNOTAVBL / PANAPPLIED / PANINVALID’ in place of PAN.  </t>
  </si>
  <si>
    <t>Mandatory to mention deductee reference number, in case of invalid PAN (filed no. 10 of deductee details) i.e. "PANAPPLIED", "PANINVALID" and "PANNOTAVBL"</t>
  </si>
  <si>
    <t>Mention the Name of the deductee.</t>
  </si>
  <si>
    <t>Payment</t>
  </si>
  <si>
    <t>6 - xlValidateTextLength</t>
  </si>
  <si>
    <t>8 - xlLessEqual</t>
  </si>
  <si>
    <t>Title</t>
  </si>
  <si>
    <t xml:space="preserve">Running serial number for 'Challan Detail' records in a batch. </t>
  </si>
  <si>
    <t>1) Applicable only in case of a Government deductor/collector where TDS/TCS has been deposited by Book entry.
2) Quote the five digit DDO serial number provided by Accounts Officer (AO)
2) No value should be present in this column in case of a NIL Statement  (value in field "NIL Challan Indicator" field is "Y")</t>
  </si>
  <si>
    <t>TDS / TCS -Income Tax for the period</t>
  </si>
  <si>
    <t xml:space="preserve">Decimal with precision value 2 is allowed. The value should be greater than or equal to 0.00  </t>
  </si>
  <si>
    <t>TDS / TCS -Surcharge for the period</t>
  </si>
  <si>
    <t>Amount of Payment / Credit ( Rs.)</t>
  </si>
  <si>
    <t>Date on which Amount paid / Credited</t>
  </si>
  <si>
    <t xml:space="preserve">Date on which Amount paid/ Credited /Debited to deductee.                   </t>
  </si>
  <si>
    <t>Date on which tax Deducted / Collected</t>
  </si>
  <si>
    <t>Rate at which Tax Deducted / Collected</t>
  </si>
  <si>
    <t>Rate at which Tax is deducted, with  decimal precision of 4 point. E.g. if the rate is 2 then the same should be mentioned as 2.0000. If value in field 'Total Income Tax Deducted at Source' is 0.00 then rate at which tax deducted should be 0.0000</t>
  </si>
  <si>
    <t>3 - xlValidateList</t>
  </si>
  <si>
    <t>No value should be specified</t>
  </si>
  <si>
    <t>Book Entry / Cash Indicator</t>
  </si>
  <si>
    <t xml:space="preserve">Mention whether it is paid by Book entry or otherwise ('Y' or 'N'). Mention "Y" for Book entry and "N" otherwise. Applicable for the statements upto FY 2012-13. No value to be provided for the statements from FY 2013-14 </t>
  </si>
  <si>
    <t>Remarks 1 (Reason for non-deduction / lower deduction/ higher deduction/threshold)</t>
  </si>
  <si>
    <t>If applicable quote value (code) as per Annexure 6 else no value to be provided.</t>
  </si>
  <si>
    <t>Mandatory to mention section code value for statements pertaining to FY 2013-14 onwards.</t>
  </si>
  <si>
    <t xml:space="preserve">Mandatory to mention 10 digit alphanumeric value if, "A" is mentioned in field no. 30 (Remark field). Value to be mentioned for statements pertaining to FY 2013-14 onwards. Quoting of Certificate no. is applicable only if the section code in field no. 33 of deductee details is '193', '194', '94A', '94C', '94D', '94G', '94H', '4IA', '4IB', '94J' and '94L'. In addition to this, it is also require to mention 10 digits alphanumeric value if, "B" is mentioned in field no. 30 (Remark field) and statement pertains to FY 2015-16, Q3 onwards </t>
  </si>
  <si>
    <t>Mandatory to mention value under this field only when value under field no. 33 of DD records is "94N", else no value should be specified.</t>
  </si>
  <si>
    <t>Mandatory to mention value under this field only when value under field no. 33 of DD records is "4NF", else no value should be specified. Value greater than 0.00 allowed under this field only when 0.00 value present under field no. 45.</t>
  </si>
  <si>
    <t>Mandatory to mention value under this field only when value under field no. 33 of DD records is "4NF", else no value should be specified. Value greater than 0.00 allowed under this field only when 0.00 value present under field no. 44.</t>
  </si>
  <si>
    <t>Running serial number for 'Challan Detail' records in a batch.  Should start with 1</t>
  </si>
  <si>
    <t>Mandatory to mention employee reference number, in case of invalid PAN (filed no. 10 of deductee details) i.e. "PANAPPLIED", "PANINVALID" and "PANNOTAVBL"</t>
  </si>
  <si>
    <t xml:space="preserve">Mention the Name of the employee. </t>
  </si>
  <si>
    <t>Grossing up Indicator
 (Y/N)</t>
  </si>
  <si>
    <t>Mention valueA or B. Value to be mentioned only for statements pertaining to FY 2013-14 onwards.</t>
  </si>
  <si>
    <t>Mention the code of nature of remittance . Mandatory to mention value only for statements pertaining to FY 2013-14 onwards.</t>
  </si>
  <si>
    <t>Mention acknowledgement number generated after uploaded Form 15CA. Value to be mentioned only for statements pertaining to FY 2013-14 onwards.</t>
  </si>
  <si>
    <t>Name of the resident country of the deductee should be mentioned.</t>
  </si>
  <si>
    <t>Provide the valid email ID</t>
  </si>
  <si>
    <t>Deductee is Non-Resident 
 (Y/N)
 Only in case where 
 PAN IS NOT AVAILABLE</t>
  </si>
  <si>
    <t>Deductee is having Permanent Establishment in India
 (Y/N)
 Only in case where 
 PAN IS NOT AVAILABLE</t>
  </si>
  <si>
    <t>Whether the payment by collectee is liable to TDS as per clause (a) of the fifth proviso to sub-section (1G) or second proviso to sub-section (1H) and whether TDS has been deducted from such payment (if either “F” or “G” is selected in 680)
 (Y/N)</t>
  </si>
  <si>
    <t>StartDateofFY</t>
  </si>
  <si>
    <t>EndDateofFY</t>
  </si>
  <si>
    <t>EndDateofQ</t>
  </si>
  <si>
    <t>StartDateofQ</t>
  </si>
  <si>
    <t>Yes,No</t>
  </si>
  <si>
    <t>01,02</t>
  </si>
  <si>
    <t>A,B</t>
  </si>
  <si>
    <t>192A,192B,192C,194P</t>
  </si>
  <si>
    <t>isVerified</t>
  </si>
  <si>
    <t>Deductor</t>
  </si>
  <si>
    <t>B1</t>
  </si>
  <si>
    <t>B2</t>
  </si>
  <si>
    <t>B3</t>
  </si>
  <si>
    <t>B4</t>
  </si>
  <si>
    <t>B5</t>
  </si>
  <si>
    <t>B6</t>
  </si>
  <si>
    <t>B7</t>
  </si>
  <si>
    <t>B8</t>
  </si>
  <si>
    <t>B9</t>
  </si>
  <si>
    <t>B10</t>
  </si>
  <si>
    <t>B11</t>
  </si>
  <si>
    <t>B12</t>
  </si>
  <si>
    <t>B13</t>
  </si>
  <si>
    <t>B14</t>
  </si>
  <si>
    <t>B15</t>
  </si>
  <si>
    <t>B16</t>
  </si>
  <si>
    <t>B17</t>
  </si>
  <si>
    <t>B18</t>
  </si>
  <si>
    <t>B19</t>
  </si>
  <si>
    <t>B20</t>
  </si>
  <si>
    <t>B21</t>
  </si>
  <si>
    <t>B22</t>
  </si>
  <si>
    <t>B23</t>
  </si>
  <si>
    <t>B24</t>
  </si>
  <si>
    <t>B25</t>
  </si>
  <si>
    <t>B26</t>
  </si>
  <si>
    <t>B27</t>
  </si>
  <si>
    <t>B28</t>
  </si>
  <si>
    <t>B29</t>
  </si>
  <si>
    <t>B30</t>
  </si>
  <si>
    <t>B31</t>
  </si>
  <si>
    <t>B32</t>
  </si>
  <si>
    <t>B33</t>
  </si>
  <si>
    <t>B34</t>
  </si>
  <si>
    <t>B35</t>
  </si>
  <si>
    <t>B36</t>
  </si>
  <si>
    <t>B37</t>
  </si>
  <si>
    <t>B38</t>
  </si>
  <si>
    <t>B39</t>
  </si>
  <si>
    <t>B40</t>
  </si>
  <si>
    <t>B41</t>
  </si>
  <si>
    <t>B42</t>
  </si>
  <si>
    <t>B43</t>
  </si>
  <si>
    <t>B44</t>
  </si>
  <si>
    <t>B45</t>
  </si>
  <si>
    <t>B46</t>
  </si>
  <si>
    <t>B47</t>
  </si>
  <si>
    <t>B48</t>
  </si>
  <si>
    <t>B49</t>
  </si>
  <si>
    <t>B50</t>
  </si>
  <si>
    <t>B51</t>
  </si>
  <si>
    <t>Quarter</t>
  </si>
  <si>
    <t>All_Column_based</t>
  </si>
  <si>
    <t>TAN of Mention the 10 Character  TAN of the deductor.  Should be all CAPITALS.</t>
  </si>
  <si>
    <t xml:space="preserve">Mandatory to mention the PAN  of the Deductor. If deductor is not required to have a PAN mention PANNOTREQD </t>
  </si>
  <si>
    <t xml:space="preserve">Valid values Q1, Q2, Q3, Q4 of the financial Year. </t>
  </si>
  <si>
    <t>Mention the Name of the Employer / Deductor I.e. Employer / Deductor who deducts tax</t>
  </si>
  <si>
    <t xml:space="preserve">Numeric code for state. </t>
  </si>
  <si>
    <t xml:space="preserve">PIN Code of  Deductor .  </t>
  </si>
  <si>
    <t>Valid E-mail  should be provided.</t>
  </si>
  <si>
    <t>Mention STD code</t>
  </si>
  <si>
    <t>Mention telephone number</t>
  </si>
  <si>
    <t xml:space="preserve">"Y" if address of deductor has changed after filing last return, "N" otherwise.  </t>
  </si>
  <si>
    <t>Deductor category</t>
  </si>
  <si>
    <t>"Y" if address has changed after filing last return, "N" otherwise.</t>
  </si>
  <si>
    <t>Optional for deductor type Central Govt. (A), State Govt. (S), Statutory Body - Central Govt. (D), Statutory Body - State Govt. (E), Autonomous body - Central Govt. (G), Autonomous body - State Govt. (H), Local Authority - Central Govt. (L) &amp; Local Authority - State  Govt. (N). For other deductor type no value should be provided.</t>
  </si>
  <si>
    <t>Mandatory for deductor type Central Government</t>
  </si>
  <si>
    <t>Numeric code for Ministry name should be provided.</t>
  </si>
  <si>
    <t>If numeric code '99</t>
  </si>
  <si>
    <t>Quote ten digit valid PAN of the person responsible</t>
  </si>
  <si>
    <t>Mandatory to mention value for statements pertaining to FY 2013-14 onwards.
Applicable only in case the deductor category is "Central Govt." or "State Govt." and mode of deposit of TDS/TCS is through 'Book Entry' i.e., value in the field no. 37 of challan/ transfer voucher details is "Y". Mention AIN of the below:</t>
  </si>
  <si>
    <t>Mention 15 digit valid Goods and Service Tax Number (GSTIN).</t>
  </si>
  <si>
    <t xml:space="preserve">mandatory to mention 15 digit Token number of immediate previous regular statement </t>
  </si>
  <si>
    <t>"Yes" if regular statement for Form 26Q has been filed for earlier period, else value "No" should be provided.</t>
  </si>
  <si>
    <t>Mention STD of telephone number</t>
  </si>
  <si>
    <t>Mention 10 digit telephone number</t>
  </si>
  <si>
    <t>Mention 10 digit mobile number</t>
  </si>
  <si>
    <t>Leave Blank</t>
  </si>
  <si>
    <t xml:space="preserve">This is a tracking column to track FVU errors. </t>
  </si>
  <si>
    <t>FVU Line number</t>
  </si>
  <si>
    <t>Format</t>
  </si>
  <si>
    <t>dd/MM/yyyy</t>
  </si>
  <si>
    <t>0</t>
  </si>
  <si>
    <t>FY</t>
  </si>
  <si>
    <t>AY</t>
  </si>
  <si>
    <t>FormQuarter</t>
  </si>
  <si>
    <t>Financial Year</t>
  </si>
  <si>
    <t>Assessment Year</t>
  </si>
  <si>
    <t>name</t>
  </si>
  <si>
    <t>email</t>
  </si>
  <si>
    <t>mobile</t>
  </si>
  <si>
    <t>cid</t>
  </si>
  <si>
    <t>Step 2:</t>
  </si>
  <si>
    <t>Step 1:</t>
  </si>
  <si>
    <t>Right Click anywhere on the sheet</t>
  </si>
  <si>
    <t>Step 3:</t>
  </si>
  <si>
    <t>Enter data in respective sheets</t>
  </si>
  <si>
    <t xml:space="preserve">Step 4: </t>
  </si>
  <si>
    <t xml:space="preserve">Right click, 'Verify and Export to eTDS Format' </t>
  </si>
  <si>
    <t>a. Template will check and export to eTDS Format</t>
  </si>
  <si>
    <t>b. Template will validate using Govt. FVU validator</t>
  </si>
  <si>
    <t>Click here to read - ' How to enable macros - Microsoft Excel'</t>
  </si>
  <si>
    <t>Template will highlight FVU errors</t>
  </si>
  <si>
    <t>If errors in FVU validations:</t>
  </si>
  <si>
    <t>For support:</t>
  </si>
  <si>
    <t>Challan, Payment and Deductor</t>
  </si>
  <si>
    <t>0.00</t>
  </si>
  <si>
    <t>0.0000</t>
  </si>
  <si>
    <t>Your macros are enabled. Skip to Step 2</t>
  </si>
  <si>
    <t>10 - GOA</t>
  </si>
  <si>
    <t>11 - GUJARAT</t>
  </si>
  <si>
    <t>12 - HARYANA</t>
  </si>
  <si>
    <t>13 - HIMACHAL PRADESH</t>
  </si>
  <si>
    <t>14 - JAMMU &amp; KASHMIR</t>
  </si>
  <si>
    <t>15 - KARNATAKA</t>
  </si>
  <si>
    <t>16 - KERALA</t>
  </si>
  <si>
    <t>17 - LAKHSWADEEP</t>
  </si>
  <si>
    <t>18 - MADHYA PRADESH</t>
  </si>
  <si>
    <t>19 - MAHARASHTRA</t>
  </si>
  <si>
    <t>20 - MANIPUR</t>
  </si>
  <si>
    <t>21 - MEGHALAYA</t>
  </si>
  <si>
    <t>22 - MIZORAM</t>
  </si>
  <si>
    <t>23 - NAGALAND</t>
  </si>
  <si>
    <t>24 - ODISHA</t>
  </si>
  <si>
    <t>25 - PONDICHERRY</t>
  </si>
  <si>
    <t>26 - PUNJAB</t>
  </si>
  <si>
    <t>27 - RAJASTHAN</t>
  </si>
  <si>
    <t>28 - SIKKIM</t>
  </si>
  <si>
    <t>29 - TAMILNADU</t>
  </si>
  <si>
    <t>30 - TRIPURA</t>
  </si>
  <si>
    <t>31 - UTTAR PRADESH</t>
  </si>
  <si>
    <t>32 - WEST BENGAL</t>
  </si>
  <si>
    <t>33 - CHHATISHGARH</t>
  </si>
  <si>
    <t>35 - JHARKHAND</t>
  </si>
  <si>
    <t>36 - TELANGANA</t>
  </si>
  <si>
    <t>37 - LADAKH</t>
  </si>
  <si>
    <t>99 - OTHERS</t>
  </si>
  <si>
    <t>=States</t>
  </si>
  <si>
    <t>01-AFGHANISTAN</t>
  </si>
  <si>
    <t>02-AKROTIRI</t>
  </si>
  <si>
    <t>03-ALBANIA</t>
  </si>
  <si>
    <t>04-ALGERIA</t>
  </si>
  <si>
    <t>05-AMERICAN SAMOA</t>
  </si>
  <si>
    <t>06-ANDORRA</t>
  </si>
  <si>
    <t>07-ANGOLA</t>
  </si>
  <si>
    <t>08-ANGUILLA</t>
  </si>
  <si>
    <t>09-ANTARCTICA</t>
  </si>
  <si>
    <t>10-ANTIGUA AND BARBUDA</t>
  </si>
  <si>
    <t>11-ARGENTINA</t>
  </si>
  <si>
    <t>12-ARMENIA</t>
  </si>
  <si>
    <t>13-ARUBA</t>
  </si>
  <si>
    <t>14-ASHMORE AND CARTIER ISLANDS</t>
  </si>
  <si>
    <t>15-AUSTRALIA</t>
  </si>
  <si>
    <t>16-AUSTRIA</t>
  </si>
  <si>
    <t>17-AZERBAIJAN</t>
  </si>
  <si>
    <t>18-BAHRAIN</t>
  </si>
  <si>
    <t>19-BAILIWICK OF GUERNSEY</t>
  </si>
  <si>
    <t>20-BAILIWICK OF JERSEY</t>
  </si>
  <si>
    <t>21-BAKER ISLAND</t>
  </si>
  <si>
    <t>22-BANGLADESH</t>
  </si>
  <si>
    <t>23-BARBADOS</t>
  </si>
  <si>
    <t>24-BELARUS</t>
  </si>
  <si>
    <t>25-BELGIUM</t>
  </si>
  <si>
    <t>26-BELIZE</t>
  </si>
  <si>
    <t>27-BENIN PORTO</t>
  </si>
  <si>
    <t>28-BERMUDA</t>
  </si>
  <si>
    <t>29-BHUTAN</t>
  </si>
  <si>
    <t>30-BOLIVIA</t>
  </si>
  <si>
    <t>31-BOSNIAAND HERZEGOVINA</t>
  </si>
  <si>
    <t>32-BOTSWANA</t>
  </si>
  <si>
    <t>33-BOUVET ISLAND</t>
  </si>
  <si>
    <t>34-BRAZIL</t>
  </si>
  <si>
    <t>35-BRITISH INDIAN OCEAN TERRITORY</t>
  </si>
  <si>
    <t>36-BRUNEI</t>
  </si>
  <si>
    <t>37-BULGARIA</t>
  </si>
  <si>
    <t>38-BURKINA FASO</t>
  </si>
  <si>
    <t>39-BURUNDI</t>
  </si>
  <si>
    <t>40-CAMBODIA</t>
  </si>
  <si>
    <t>41-CAMEROON</t>
  </si>
  <si>
    <t>42-CANADA</t>
  </si>
  <si>
    <t>43-CAPE VERDE</t>
  </si>
  <si>
    <t>44-CAYMAN ISLANDS</t>
  </si>
  <si>
    <t>45-CENTRAL AFRICAN REPUBLIC</t>
  </si>
  <si>
    <t>46-CHAD</t>
  </si>
  <si>
    <t>47-CHILE</t>
  </si>
  <si>
    <t>48-CHINA</t>
  </si>
  <si>
    <t>49-CHRISTMAS ISLAND</t>
  </si>
  <si>
    <t>50-CLIPPERTON ISLAND</t>
  </si>
  <si>
    <t>51-COCOS (KEELING) ISLANDS</t>
  </si>
  <si>
    <t>52-COLOMBIA</t>
  </si>
  <si>
    <t>53-COMMONWEALTH OF PUERTO RICO</t>
  </si>
  <si>
    <t>54-COMMONWEALTH OF HE ORTHERN MARIANA ISLANDS</t>
  </si>
  <si>
    <t>55-COMOROS</t>
  </si>
  <si>
    <t>56-CONGO DEMOCRATIC REPUBLIC OF THE</t>
  </si>
  <si>
    <t>57-CONGO REPUBLIC OF THE</t>
  </si>
  <si>
    <t>58-COOK ISLANDS</t>
  </si>
  <si>
    <t>59-CORAL SEA ISLANDS</t>
  </si>
  <si>
    <t>60-CORAL SEA ISLANDS TERRITORY</t>
  </si>
  <si>
    <t>61-COSTA RICA</t>
  </si>
  <si>
    <t>62-COTE D'IVOIRE</t>
  </si>
  <si>
    <t>63-CROATIA</t>
  </si>
  <si>
    <t>64-CUBA</t>
  </si>
  <si>
    <t>65-CYPRUS</t>
  </si>
  <si>
    <t>66-CZECH REPUBLIC</t>
  </si>
  <si>
    <t>67-DENMARK</t>
  </si>
  <si>
    <t>68-DEPARTMENTAL COLLECTIVITY OF MAYOTTE</t>
  </si>
  <si>
    <t>69-DHEKELIA</t>
  </si>
  <si>
    <t>70-DJIBOUTI</t>
  </si>
  <si>
    <t>71-DOMINICA</t>
  </si>
  <si>
    <t>72-DOMINICAN REPUBLIC</t>
  </si>
  <si>
    <t>73-EAST TIMOR (TIMORLASTE)</t>
  </si>
  <si>
    <t>74-ECUADOR</t>
  </si>
  <si>
    <t>75-EGYPT</t>
  </si>
  <si>
    <t>76-ELSALVADOR</t>
  </si>
  <si>
    <t>77-EQUATORIAL GUINEA</t>
  </si>
  <si>
    <t>78-ERITREA</t>
  </si>
  <si>
    <t>79-ESTONIA</t>
  </si>
  <si>
    <t>80-ETHIOPIA</t>
  </si>
  <si>
    <t>81-FALKLAND ISLANDS (ISLAS MALVINAS)</t>
  </si>
  <si>
    <t>82-FAROE ISLANDS</t>
  </si>
  <si>
    <t>83-FIJI</t>
  </si>
  <si>
    <t>84-FINLAND</t>
  </si>
  <si>
    <t>85-FRANCE</t>
  </si>
  <si>
    <t>86-FRENCH GUIANA</t>
  </si>
  <si>
    <t>87-FRENCH POLYNESIA</t>
  </si>
  <si>
    <t>88-FRENCH SOUTHERN ISLANDS</t>
  </si>
  <si>
    <t>89-GABON</t>
  </si>
  <si>
    <t>90-GEORGIA</t>
  </si>
  <si>
    <t>91-GERMANY</t>
  </si>
  <si>
    <t>92-GEURNSEY</t>
  </si>
  <si>
    <t>93-GHANA</t>
  </si>
  <si>
    <t>94-GIBRALTAR</t>
  </si>
  <si>
    <t>95-GREECE</t>
  </si>
  <si>
    <t>96-GREENLAND</t>
  </si>
  <si>
    <t>97-GRENADA</t>
  </si>
  <si>
    <t>98-GUADELOUPE</t>
  </si>
  <si>
    <t>100-GUAM</t>
  </si>
  <si>
    <t>101-GUATEMALA</t>
  </si>
  <si>
    <t>102-GUERNSEY</t>
  </si>
  <si>
    <t>103-GUINEA</t>
  </si>
  <si>
    <t>104-GUINEABISSAU</t>
  </si>
  <si>
    <t>105-GUYANA</t>
  </si>
  <si>
    <t>106-HAITI</t>
  </si>
  <si>
    <t>107-HEARD ISLAND AND MCDONALD ISLANDS</t>
  </si>
  <si>
    <t>108-HONDURAS</t>
  </si>
  <si>
    <t>109-HONG KONG</t>
  </si>
  <si>
    <t>110-HOWLAND ISLAND</t>
  </si>
  <si>
    <t>111-HUNGARY</t>
  </si>
  <si>
    <t>112-ICELAND</t>
  </si>
  <si>
    <t>113-INDIA</t>
  </si>
  <si>
    <t>114-INDONESIA</t>
  </si>
  <si>
    <t>115-IRAN</t>
  </si>
  <si>
    <t>116-IRAQ</t>
  </si>
  <si>
    <t>117-IRELAND</t>
  </si>
  <si>
    <t>118-ISLE OF MAN</t>
  </si>
  <si>
    <t>119-ISRAEL</t>
  </si>
  <si>
    <t>120-ITALY</t>
  </si>
  <si>
    <t>121-JAMAICA</t>
  </si>
  <si>
    <t>122-JAN MAYEN</t>
  </si>
  <si>
    <t>123-JAPAN</t>
  </si>
  <si>
    <t>124-JARVIS ISLAND</t>
  </si>
  <si>
    <t>125-JERSEY</t>
  </si>
  <si>
    <t>126-JOHNSTON ATOLL</t>
  </si>
  <si>
    <t>127-JORDAN</t>
  </si>
  <si>
    <t>128-KAZAKHSTAN</t>
  </si>
  <si>
    <t>129-KENYA</t>
  </si>
  <si>
    <t>130-KINGMAN REEF</t>
  </si>
  <si>
    <t>131-KIRIBATI</t>
  </si>
  <si>
    <t>132-KOREA NORTH</t>
  </si>
  <si>
    <t>133-KOREA SOUTH</t>
  </si>
  <si>
    <t>134-KOSOVO</t>
  </si>
  <si>
    <t>135-KUWAIT</t>
  </si>
  <si>
    <t>136-KYRGYZSTAN</t>
  </si>
  <si>
    <t>137-LAOS</t>
  </si>
  <si>
    <t>138-LATVIA</t>
  </si>
  <si>
    <t>139-LEBANON</t>
  </si>
  <si>
    <t>140-LESOTHO</t>
  </si>
  <si>
    <t>141-LIBERIA</t>
  </si>
  <si>
    <t>142-LIBYA</t>
  </si>
  <si>
    <t>143-LIECHTENSTEIN</t>
  </si>
  <si>
    <t>144-LITHUANIA</t>
  </si>
  <si>
    <t>145-LUXEMBOURG</t>
  </si>
  <si>
    <t>146-MACAU</t>
  </si>
  <si>
    <t>147-MACEDONIA</t>
  </si>
  <si>
    <t>148-MADAGASCAR</t>
  </si>
  <si>
    <t>149-MALAWI</t>
  </si>
  <si>
    <t>150-MALAYSIA</t>
  </si>
  <si>
    <t>151-MALAYSIA (LABUAN)</t>
  </si>
  <si>
    <t>152-MALDIVES</t>
  </si>
  <si>
    <t>153-MALI</t>
  </si>
  <si>
    <t>154-MALTA</t>
  </si>
  <si>
    <t>155-MARSHALLISLANDS</t>
  </si>
  <si>
    <t>156-MARTINIQUE</t>
  </si>
  <si>
    <t>157-MAURITANIA</t>
  </si>
  <si>
    <t>158-MAURITIUS</t>
  </si>
  <si>
    <t>159-MAYOTTE</t>
  </si>
  <si>
    <t>160-UNITED MEXICAN STATES</t>
  </si>
  <si>
    <t>161-MICRONESIA FEDERATED STATES OF</t>
  </si>
  <si>
    <t>162-MIDWAY ISLANDS</t>
  </si>
  <si>
    <t>163-MOLDOVA</t>
  </si>
  <si>
    <t>164-MONACO</t>
  </si>
  <si>
    <t>165-MONGOLIA</t>
  </si>
  <si>
    <t>166-MONTENEGRO</t>
  </si>
  <si>
    <t>167-MONTSERRAT</t>
  </si>
  <si>
    <t>168-MOROCCO</t>
  </si>
  <si>
    <t>169-MOZAMBIQUE</t>
  </si>
  <si>
    <t>170-MYANMAR (BURMA)</t>
  </si>
  <si>
    <t>171-NAMIBIA</t>
  </si>
  <si>
    <t>172-NAURU</t>
  </si>
  <si>
    <t>173-NAVASSA ISLAND</t>
  </si>
  <si>
    <t>174-NEPAL</t>
  </si>
  <si>
    <t>175-NETHERLANDS</t>
  </si>
  <si>
    <t>176-NETHERLANDS ANTILLES</t>
  </si>
  <si>
    <t>177-NEW CALEDONIA</t>
  </si>
  <si>
    <t>178-NEWZEALAND</t>
  </si>
  <si>
    <t>179-NICARAGUA</t>
  </si>
  <si>
    <t>180-NIGER</t>
  </si>
  <si>
    <t>181-NIGERIA</t>
  </si>
  <si>
    <t>182-NIUE</t>
  </si>
  <si>
    <t>183-NORFOLK ISLAND</t>
  </si>
  <si>
    <t>184-NORTHERN MARIANA ISLANDS</t>
  </si>
  <si>
    <t>185-NORWAY</t>
  </si>
  <si>
    <t>186-OMAN</t>
  </si>
  <si>
    <t>187-PAKISTAN</t>
  </si>
  <si>
    <t>188-PALAU</t>
  </si>
  <si>
    <t>189-PALMYRA ATOLL</t>
  </si>
  <si>
    <t>190-PANAMA</t>
  </si>
  <si>
    <t>191-PAPUA NEW GUINEA</t>
  </si>
  <si>
    <t>192-PARACEL ISLANDS</t>
  </si>
  <si>
    <t>193-PARAGUAY</t>
  </si>
  <si>
    <t>194-PERU</t>
  </si>
  <si>
    <t>195-PHILIPPINES</t>
  </si>
  <si>
    <t>196-PITCAIRN ISLANDS</t>
  </si>
  <si>
    <t>197-PITCAIRN HENDERSON DUCIE AND OENO ISLANDS</t>
  </si>
  <si>
    <t>198-POLAND</t>
  </si>
  <si>
    <t>199-PORTUGAL</t>
  </si>
  <si>
    <t>200-PUERTO RICO</t>
  </si>
  <si>
    <t>201-QATAR</t>
  </si>
  <si>
    <t>202-REUNION</t>
  </si>
  <si>
    <t>203-ROMANIA</t>
  </si>
  <si>
    <t>204-RUSSIA</t>
  </si>
  <si>
    <t>205-RWANDA</t>
  </si>
  <si>
    <t>206-SAINT BARTHELEMY</t>
  </si>
  <si>
    <t>207-SAINT HELENA</t>
  </si>
  <si>
    <t>208-SAINT KITTS AND NEVIS</t>
  </si>
  <si>
    <t>209-SAINT LUCIA</t>
  </si>
  <si>
    <t>210-SAINT MARTIN</t>
  </si>
  <si>
    <t>211-SAINT PIERRE AND MIQUELON</t>
  </si>
  <si>
    <t>212-SAINT VINCENT AND THE GRENADINES</t>
  </si>
  <si>
    <t>213-AMOA</t>
  </si>
  <si>
    <t>214-SANMARINO</t>
  </si>
  <si>
    <t>215-SAO TOME AND PRINCIPE</t>
  </si>
  <si>
    <t>216-SAUDI ARABIA</t>
  </si>
  <si>
    <t>217-SENEGAL</t>
  </si>
  <si>
    <t>218-SERBIA</t>
  </si>
  <si>
    <t>219-SEYCHELLES</t>
  </si>
  <si>
    <t>220-SIERRA LEONE</t>
  </si>
  <si>
    <t>221-SINGAPORE</t>
  </si>
  <si>
    <t>222-SLOVAKIA</t>
  </si>
  <si>
    <t>223-SLOVENIA</t>
  </si>
  <si>
    <t>224-SOLOMON ISLANDS</t>
  </si>
  <si>
    <t>225-SOMALIA</t>
  </si>
  <si>
    <t>226-SOUTH AFRICA</t>
  </si>
  <si>
    <t>227-SOUTH GEORGIA AND SOUTH SANDWICH ISLANDS</t>
  </si>
  <si>
    <t>228-SPRATLY ISLANDS</t>
  </si>
  <si>
    <t>229-SPAIN</t>
  </si>
  <si>
    <t>230-SRI LANKA</t>
  </si>
  <si>
    <t>231-ST. VINCENT &amp; GRENADINES</t>
  </si>
  <si>
    <t>232-SUDAN</t>
  </si>
  <si>
    <t>233-SURINAME</t>
  </si>
  <si>
    <t>234-SVALBARD</t>
  </si>
  <si>
    <t>235-SWAZILAND</t>
  </si>
  <si>
    <t>236-SWEDEN</t>
  </si>
  <si>
    <t>237-SWITZERLAND</t>
  </si>
  <si>
    <t>238-SYRIA</t>
  </si>
  <si>
    <t>239-TAIWAN</t>
  </si>
  <si>
    <t>240-TAJIKISTAN</t>
  </si>
  <si>
    <t>241-TANZANIA</t>
  </si>
  <si>
    <t>242-TERRITORIAL COLLECTIVITY OF ST. PIERRE &amp; IQUELON</t>
  </si>
  <si>
    <t>243-TERRITORY OF AMERICAN SAMOA</t>
  </si>
  <si>
    <t>244-TERRITORY OF ASHMORE AND CARTIER ISLANDS</t>
  </si>
  <si>
    <t>245-TERRITORY OF CHRISTMAS ISLAND</t>
  </si>
  <si>
    <t>246-TERRITORY OF COCOS (KEELING) ISLANDS</t>
  </si>
  <si>
    <t>247-ERRITORY OF GUAM</t>
  </si>
  <si>
    <t>248-TERRITORY OF HEARD ISLAND &amp; MCDONALD ISLANDS</t>
  </si>
  <si>
    <t>249-TERRITORY OF NORFOLK ISLAND</t>
  </si>
  <si>
    <t>250-THAILAND</t>
  </si>
  <si>
    <t>251-THE BAHAMAS</t>
  </si>
  <si>
    <t>252-THE GAMBIA</t>
  </si>
  <si>
    <t>253-TOGO</t>
  </si>
  <si>
    <t>254-TOKELAU</t>
  </si>
  <si>
    <t>256-TRINIDAD AND TOBAGO</t>
  </si>
  <si>
    <t>257-TUNISIA</t>
  </si>
  <si>
    <t>258-TURKEY</t>
  </si>
  <si>
    <t>259-TURKMENISTAN</t>
  </si>
  <si>
    <t>260-TURKS AND CAICOS ISLANDS</t>
  </si>
  <si>
    <t>261-TUVALU</t>
  </si>
  <si>
    <t>262-UGANDA</t>
  </si>
  <si>
    <t>263-UKRAINE</t>
  </si>
  <si>
    <t>264-UNITED ARAB MIRATES</t>
  </si>
  <si>
    <t>265-UNITED KINGDOM</t>
  </si>
  <si>
    <t>266-UNITED STATES VIRGIN ISLANDS</t>
  </si>
  <si>
    <t>267-UNITED STATES OF AMERICA</t>
  </si>
  <si>
    <t>268-URUGUAY</t>
  </si>
  <si>
    <t>269-UZBEKISTAN</t>
  </si>
  <si>
    <t>270-VANUATU</t>
  </si>
  <si>
    <t>271-VATICAN CITY (HOLYSEE)</t>
  </si>
  <si>
    <t>272-VENEZUELA</t>
  </si>
  <si>
    <t>273-VIETNAM</t>
  </si>
  <si>
    <t>274-VIRGIN ISLANDS BRITISH</t>
  </si>
  <si>
    <t>275-VIRGIN ISLANDS U.S.</t>
  </si>
  <si>
    <t>276-WAKE ISLAND</t>
  </si>
  <si>
    <t>277-WALLIS AND FUTUNA</t>
  </si>
  <si>
    <t>278-WESTERN SAHARA</t>
  </si>
  <si>
    <t>279-YEMEN</t>
  </si>
  <si>
    <t>280-ZAMBIA</t>
  </si>
  <si>
    <t>281-ZIMBABWE</t>
  </si>
  <si>
    <t>282-COMBODIA</t>
  </si>
  <si>
    <t>283-CONGO</t>
  </si>
  <si>
    <t>284-IVORY COAST</t>
  </si>
  <si>
    <t>285-WEST INDIES</t>
  </si>
  <si>
    <t>286-BRITISH VIRGIN ISLANDS</t>
  </si>
  <si>
    <t>A - Lower deduction on account of certificate under section 197</t>
  </si>
  <si>
    <t>B - No deduction on account of declaration under section 197A</t>
  </si>
  <si>
    <t>C - Deduction of tax at higher rate due to non-availability of PAN</t>
  </si>
  <si>
    <t>D - No deduction or lower deduction issued under sub-section (5) of sec 194A</t>
  </si>
  <si>
    <t>E - No deduction to payment being made to a person</t>
  </si>
  <si>
    <t>M - No deduction or lower deduction uncer section 194N</t>
  </si>
  <si>
    <t>N - No deduction on account of payment made to a person to section 194N</t>
  </si>
  <si>
    <t>O - No deduction as per the provisions of sub-section (2A) of section 194LBA</t>
  </si>
  <si>
    <t>P - No deduction on account of payment of dividend</t>
  </si>
  <si>
    <t>Q - No deduction in view of payment made to an entity sec 194A</t>
  </si>
  <si>
    <t>R - Deduction upto Rs. 50000 of interest income from deposits held by Senior Citizens</t>
  </si>
  <si>
    <t>S - For software acquired under section 194J</t>
  </si>
  <si>
    <t>T - In case of Transporter transaction and valid PAN is provided</t>
  </si>
  <si>
    <t>U - Deduction is on higher rate in view of section 206AB for non-filing of return</t>
  </si>
  <si>
    <t>Y - Transaction where tax not been deducted party has not exceeded the threshold limit</t>
  </si>
  <si>
    <t>Z - In case of no deduction on account of payment under section 197A (1F).</t>
  </si>
  <si>
    <t>=Remarks1</t>
  </si>
  <si>
    <t>=Sections</t>
  </si>
  <si>
    <t>=Sections1</t>
  </si>
  <si>
    <t>16-DIVIDEND</t>
  </si>
  <si>
    <t xml:space="preserve">21-FEES FOR TECHNICAL SERVICES/ FEES FOR INCLUDED SERVICES </t>
  </si>
  <si>
    <t>27-INTEREST PAYMENT</t>
  </si>
  <si>
    <t xml:space="preserve">28-INVESTMENT INCOME </t>
  </si>
  <si>
    <t xml:space="preserve">31-LONG TERM CAPITAL GAINS </t>
  </si>
  <si>
    <t>49-ROYALTY</t>
  </si>
  <si>
    <t>52-SHORT TERM APITAL GAINS</t>
  </si>
  <si>
    <t>99-OTHER INCOME / OTHER (NOT IN THE NATURE OF INCOME)</t>
  </si>
  <si>
    <t>=Remittance</t>
  </si>
  <si>
    <t>=Countries</t>
  </si>
  <si>
    <t>=Section27EQ</t>
  </si>
  <si>
    <t>A - Central Government</t>
  </si>
  <si>
    <t>S - State Government</t>
  </si>
  <si>
    <t>D - Statutory body (Central Govt.)</t>
  </si>
  <si>
    <t>E - Statutory body (State Govt.)</t>
  </si>
  <si>
    <t>G - Autonomous body (Central Govt.)</t>
  </si>
  <si>
    <t>H - Autonomous body (State Govt.)</t>
  </si>
  <si>
    <t>L - Local Authority (Central Govt.)</t>
  </si>
  <si>
    <t>N - Local Authority (State Govt.)</t>
  </si>
  <si>
    <t>K - Company</t>
  </si>
  <si>
    <t>M - Branch / Division of Company</t>
  </si>
  <si>
    <t>P - Association of Person (AOP)</t>
  </si>
  <si>
    <t>T - Association of Person (Trust)</t>
  </si>
  <si>
    <t>J - Artificial Juridical Person</t>
  </si>
  <si>
    <t>B - Body of Individuals</t>
  </si>
  <si>
    <t>Q - Individual/HUF</t>
  </si>
  <si>
    <t>F - Firm</t>
  </si>
  <si>
    <t>=Body</t>
  </si>
  <si>
    <t xml:space="preserve">01 - Agriculture </t>
  </si>
  <si>
    <t xml:space="preserve">02 - Atomic Energy </t>
  </si>
  <si>
    <t xml:space="preserve">03 - Fertilizers </t>
  </si>
  <si>
    <t xml:space="preserve">04 - Chemicals and Petrochemicals </t>
  </si>
  <si>
    <t xml:space="preserve">05 - Civil Aviation and Tourism </t>
  </si>
  <si>
    <t xml:space="preserve">06 - Coal </t>
  </si>
  <si>
    <t xml:space="preserve">07 - Consumer Affairs Food and Public Distribution </t>
  </si>
  <si>
    <t xml:space="preserve">08 - Commerce and Textiles </t>
  </si>
  <si>
    <t xml:space="preserve">09 - Environment and Forests and Ministry of Earth Science </t>
  </si>
  <si>
    <t xml:space="preserve">10 - External Affairs and Overseas Indian Affairs </t>
  </si>
  <si>
    <t xml:space="preserve">11 - Finance </t>
  </si>
  <si>
    <t xml:space="preserve">12 - Central Board of Direct Taxes </t>
  </si>
  <si>
    <t xml:space="preserve">13 - Central Board of Excise and Customs </t>
  </si>
  <si>
    <t xml:space="preserve">14 - Contoller of Aid Accounts and Audit </t>
  </si>
  <si>
    <t xml:space="preserve">15 - Central Pension Accounting Office </t>
  </si>
  <si>
    <t xml:space="preserve">16 - Food Processing Industries </t>
  </si>
  <si>
    <t xml:space="preserve">17 - Health and Family Welfare </t>
  </si>
  <si>
    <t xml:space="preserve">18 - Home Affairs and Development of North Eastern Region </t>
  </si>
  <si>
    <t xml:space="preserve">19 - Human Resource Development </t>
  </si>
  <si>
    <t xml:space="preserve">20 - Industry </t>
  </si>
  <si>
    <t xml:space="preserve">21 - Information and Broadcasting </t>
  </si>
  <si>
    <t xml:space="preserve">22 - Telecommunication and Information Technology </t>
  </si>
  <si>
    <t xml:space="preserve">23 - Labour </t>
  </si>
  <si>
    <t xml:space="preserve">24 - Law and Justice and Company Affairs </t>
  </si>
  <si>
    <t xml:space="preserve">25 - Personnel Public Grievances and Pesions </t>
  </si>
  <si>
    <t xml:space="preserve">26 - Petroleum and Natural Gas </t>
  </si>
  <si>
    <t xml:space="preserve">27 - Plannning Statistics and Programme Implementation </t>
  </si>
  <si>
    <t xml:space="preserve">28 - Power </t>
  </si>
  <si>
    <t xml:space="preserve">29 - New and Renewable Energy </t>
  </si>
  <si>
    <t xml:space="preserve">30 - Rural Development and Panchayati Raj </t>
  </si>
  <si>
    <t xml:space="preserve">31 - Science And Technology </t>
  </si>
  <si>
    <t xml:space="preserve">32 - Space </t>
  </si>
  <si>
    <t xml:space="preserve">33 - Steel </t>
  </si>
  <si>
    <t xml:space="preserve">34 - Mines </t>
  </si>
  <si>
    <t xml:space="preserve">35 - Social Justice and Empowerment </t>
  </si>
  <si>
    <t xml:space="preserve">36 - Tribal Affairs </t>
  </si>
  <si>
    <t xml:space="preserve">37 - D/o Commerce (Supply Division) </t>
  </si>
  <si>
    <t xml:space="preserve">38 - Shipping and Road Transport and Highways </t>
  </si>
  <si>
    <t xml:space="preserve">39 - Urban Development Urban Employment and Poverty Alleviation </t>
  </si>
  <si>
    <t xml:space="preserve">40 - Water Resources </t>
  </si>
  <si>
    <t xml:space="preserve">41 - President's Secretariat </t>
  </si>
  <si>
    <t xml:space="preserve">42 - Lok Sabha Secretariat </t>
  </si>
  <si>
    <t xml:space="preserve">43 - Rajya Sabha secretariat </t>
  </si>
  <si>
    <t xml:space="preserve">44 - Election Commission </t>
  </si>
  <si>
    <t xml:space="preserve">45 - Ministry of Defence (Controller General of Defence Accounts) </t>
  </si>
  <si>
    <t xml:space="preserve">46 - Ministry of Railways </t>
  </si>
  <si>
    <t xml:space="preserve">47 - Department of Posts </t>
  </si>
  <si>
    <t xml:space="preserve">48 - Department of Telecommunications </t>
  </si>
  <si>
    <t xml:space="preserve">49 - Andaman and Nicobar Islands Administration </t>
  </si>
  <si>
    <t xml:space="preserve">50 - Chandigarh Administration </t>
  </si>
  <si>
    <t xml:space="preserve">51 - Dadra and Nagar Haveli </t>
  </si>
  <si>
    <t xml:space="preserve">52 - Goa Daman and Diu </t>
  </si>
  <si>
    <t xml:space="preserve">53 - Lakshadweep </t>
  </si>
  <si>
    <t xml:space="preserve">54 - Pondicherry Administration </t>
  </si>
  <si>
    <t xml:space="preserve">55 - Pay and Accounts Officers (Audit) </t>
  </si>
  <si>
    <t xml:space="preserve">56 - Ministry of Non-conventional energy sources </t>
  </si>
  <si>
    <t xml:space="preserve">57 - Government Of NCT of Delhi </t>
  </si>
  <si>
    <t>99 - Others</t>
  </si>
  <si>
    <t>=Ministry</t>
  </si>
  <si>
    <t>A - Alcoholic liquor for human consumption</t>
  </si>
  <si>
    <t>B - Timber obtained under a forest lease</t>
  </si>
  <si>
    <t>C - Timber obtained under any mode other than forest lease</t>
  </si>
  <si>
    <t>D - Any other forest product not being timber or tendu leave</t>
  </si>
  <si>
    <t>E - Scrap</t>
  </si>
  <si>
    <t>F - Parking Lot</t>
  </si>
  <si>
    <t>G - Toll Plaza</t>
  </si>
  <si>
    <t>H - Mining and Quarrying</t>
  </si>
  <si>
    <t>I - Tendu leaves</t>
  </si>
  <si>
    <t>J - Sale of certain Minerals</t>
  </si>
  <si>
    <t>K - Cash case of Bullion and Jewellery</t>
  </si>
  <si>
    <t>L - Sale of Motor vehicle</t>
  </si>
  <si>
    <t>M - Sale in cash of any goods, other than bullion/jewelry</t>
  </si>
  <si>
    <t>N - Providing of any services, other than Ch-XVII-B</t>
  </si>
  <si>
    <t>O - Remittance under LRS for purchase of overseas tour program package</t>
  </si>
  <si>
    <t>P - Remittance under LRS for educational loan taken from financial institution</t>
  </si>
  <si>
    <t>Q - Remittance under LRS for purchase of overseas tour package or for educational loan</t>
  </si>
  <si>
    <t>R - Collection at source on sale of goods.</t>
  </si>
  <si>
    <t>01 - ANDAMAN AND NICOBAR ISLANDS</t>
  </si>
  <si>
    <t>02 - ANDHRA PRADESH</t>
  </si>
  <si>
    <t>03 - ARUNACHAL PRADESH</t>
  </si>
  <si>
    <t>04 - ASSAM</t>
  </si>
  <si>
    <t>05 - BIHAR</t>
  </si>
  <si>
    <t>06 - CHANDIGARH</t>
  </si>
  <si>
    <t>07 - DADRA &amp; NAGAR HAVELI</t>
  </si>
  <si>
    <t>08 - DAMAN &amp; DIU</t>
  </si>
  <si>
    <t>09 - DELHI</t>
  </si>
  <si>
    <t>Text</t>
  </si>
  <si>
    <t>PAN of responsible person</t>
  </si>
  <si>
    <t>Concentrate all your thoughts upon the work in hand. The sun's rays do not burn until brought to a focus. - Alexander Graham Bell</t>
  </si>
  <si>
    <t>Either you run the day or the day runs you. - Jim Rohn</t>
  </si>
  <si>
    <t>I’m a greater believer in luck, and I find the harder I work the more I have of it. - Thomas Jefferson</t>
  </si>
  <si>
    <t>When we strive to become better than we are, everything around us becomes better too. - Paulo Coelho</t>
  </si>
  <si>
    <t>Opportunity is missed by most people because it is dressed in overalls and looks like work. - Thomas Edison</t>
  </si>
  <si>
    <t>You've got to get up every morning with determination if you're going to go to bed with satisfaction. - George Lorimer</t>
  </si>
  <si>
    <t>Don’t judge each day by the harvest you reap but by the seeds that you plant. - Robert Louis Stevenson</t>
  </si>
  <si>
    <t>Just one small positive thought in the morning can change your whole day. - Dalai Lama</t>
  </si>
  <si>
    <t>One of the best pieces of advice I ever got was from a horse master. He told me to go slow to go fast. I think that applies to everything in life. We live as though there aren't enough hours in the day but if we do each thing calmly and carefully we will get it done quicker and with much less stress. - Viggo Mortensen</t>
  </si>
  <si>
    <t>Whether you think you can, or you think you can’t – you’re right. - Henry Ford</t>
  </si>
  <si>
    <t>Time is an equal opportunity employer. Each human being has exactly the same number of hours and minutes every day. Rich people can't buy more hours. Scientists can't invent new minutes. And you can't save time to spend it on another day. Even so, time is amazingly fair and forgiving. No matter how much time you've wasted in the past, you still have an entire tomorrow. - Denis Waitley</t>
  </si>
  <si>
    <t>Don’t wish it were easier. Wish you were better. - Jim Rohn</t>
  </si>
  <si>
    <t>Do the hard jobs first. The easy jobs will take care of themselves. - Dale Carnegie</t>
  </si>
  <si>
    <t>Developing a good work ethic is key. Apply yourself at whatever you do, whether you're a janitor or taking your first summer job because that work ethic will be reflected in everything you do in life. -  Franklin D. Roosevelt</t>
  </si>
  <si>
    <t>Happiness is not in the mere possession of money; it lies in the joy of achievement, in the thrill of creative effort. - Franklin D. Roosevelt</t>
  </si>
  <si>
    <t>Success means doing the best we can with what we have. Success is the doing, not the getting; in the trying, not the triumph. Success is a personal standard, reaching for the highest that is in us, becoming all that we can be. - Zig Ziglar</t>
  </si>
  <si>
    <t>The future depends on what you do today. - Mahatma Gandhi</t>
  </si>
  <si>
    <t>Do more than is required. What is the distance between someone who achieves their goals consistently and those who spend their lives and careers merely following? The extra mile. - Gary Ryan Blair</t>
  </si>
  <si>
    <t>The man who moves a mountain begins by carrying away small stones. - Confucius</t>
  </si>
  <si>
    <t>Things may come to those who wait, but only the things left by those who hustle. - Abraham Lincoln</t>
  </si>
  <si>
    <t>Start by doing what’s necessary, then what’s possible; and suddenly you are doing the impossible. - Saint Francis</t>
  </si>
  <si>
    <t>People rarely succeed unless they have fun in what they are doing. - Dale Carnegie</t>
  </si>
  <si>
    <t>To think too long about doing a thing often becomes its undoing. - Eva Young</t>
  </si>
  <si>
    <t>Don't be afraid to give your best to what seemingly are small jobs. Every time you conquer one it makes you that much stronger. If you do the little jobs well, the big ones will tend to take care of themselves. - William Patten</t>
  </si>
  <si>
    <t>Talent means nothing, while experience, acquired in humility and with hard work, means everything. - Patrick Suskind</t>
  </si>
  <si>
    <t>You will never plough a field if you only turn it over in your mind. - Irish Proverb</t>
  </si>
  <si>
    <t>Don't wait. The time will never be just right. - Napoleon Hill</t>
  </si>
  <si>
    <t>Success seems to be connected with action. Successful people keep moving. They make mistakes, but they don’t quit. - Conrad Hilton</t>
  </si>
  <si>
    <t>You don’t have to see the whole staircase, just take the first step. - Martin Luther King, Jr.</t>
  </si>
  <si>
    <t>Dreams can come true, but there is a secret. They're realized through the magic of persistence, determination, commitment, passion, practice, focus and hard work. They happen a step at a time, manifested over years, not weeks. - Elbert Hubbard</t>
  </si>
  <si>
    <t>This is the real secret of life — to be completely engaged with what you are doing in the here and now. And instead of calling it work, realize it is play. - Alan Wilson Watts</t>
  </si>
  <si>
    <t>Motivation is a fire from within. If someone else tries to light that fire under you, chances are it will burn very briefly. - Stephen R. Covey</t>
  </si>
  <si>
    <t>Nothing in the world can take the place of perseverance. Talent will not; nothing is more common than unsuccessful people with talent. Genius will not; unrewarded genius is almost legendary. Education will not; the world is full of educated derelicts. Perseverance and determination alone are omnipotent. - Calvin Coolidge</t>
  </si>
  <si>
    <t>Try not to become a person of success, but rather try to become a person of value. - Albert Einstein</t>
  </si>
  <si>
    <t>The secret of getting ahead is getting started. The secret of getting started is breaking your complex overwhelming tasks into small manageable tasks, and then starting on the first one. - Mark Twain</t>
  </si>
  <si>
    <t>Happiness is the real sense of fulfillment that comes from hard work. - Joseph Barbara</t>
  </si>
  <si>
    <t>If I had eight hours to chop down a tree, I’d spend six hours sharpening my ax. - Abraham Lincoln</t>
  </si>
  <si>
    <t>Nothing is less productive than to make more efficient what should not be done at all. - Peter Drucker</t>
  </si>
  <si>
    <t>Let me tell you the secret that has led me to my goals: my strength lies solely in my tenacity. - Louis Pasteur</t>
  </si>
  <si>
    <t>In a moment of decision, the best thing you can do is the right thing to do, the next best thing is the wrong thing, and the worst thing you can do is nothing. - Theodore Roosevelt</t>
  </si>
  <si>
    <t>Luck is a matter of preparation meeting opportunity. - Seneca</t>
  </si>
  <si>
    <t>It is not a daily increase, but a daily decrease. Hack away at the inessentials. - Bruce Lee</t>
  </si>
  <si>
    <t>Don’t be afraid of hard work. Nothing worthwhile comes easily. Don’t let others discourage you or tell you that you can’t do it. In my day I was told women didn’t go into chemistry. I saw no reason why we couldn’t. - Gertrude B. Elion</t>
  </si>
  <si>
    <t>If you want to make an easy job seem mighty hard, just keep putting off doing it. - Olin Miller</t>
  </si>
  <si>
    <t>It does not matter how slowly you go, so long as you do not stop. - Confucius</t>
  </si>
  <si>
    <t>I am not a product of my circumstances. I am a product of my decisions. - Stephen Covey</t>
  </si>
  <si>
    <t>Plenty of men can do good work for a spurt and with immediate promotion in mind, but for promotion you want a man in whom good work has become a habit. - Henry L. Doherty</t>
  </si>
  <si>
    <t>Learn from the mistakes of others. You can’t live long enough to make them all yourselves. - Chanakya</t>
  </si>
  <si>
    <t>Attitude is a choice. Happiness is a choice. Optimism is a choice. Kindness is a choice. Giving is a choice. Respect is a choice. Whatever choice you make makes you. Choose wisely. - Roy T. Bennett</t>
  </si>
  <si>
    <t>Amateurs sit and wait for inspiration, the rest of us just get up and go to work. - Stephen King</t>
  </si>
  <si>
    <t>There are no shortcuts to any place worth going. - Beverly Sills</t>
  </si>
  <si>
    <t>I would visualize things coming to me. It would just make me feel better. Visualization works if you work hard. That’s the thing. You can’t just visualize and go eat a sandwich. - Jim Carrey</t>
  </si>
  <si>
    <t>If you don’t pay appropriate attention to what has your attention, it will take more of your attention than it deserves. - David Allen</t>
  </si>
  <si>
    <t>A clay pot sitting in the sun will always be a clay pot. It has to go through the white heat of the furnace to become porcelain. - Mildred Struven</t>
  </si>
  <si>
    <t>If something is wrong, fix it now. But train yourself not to worry, worry fixes nothing. - Ernest Hemingway</t>
  </si>
  <si>
    <t>Think of many things; do one. - Portuguese proverb</t>
  </si>
  <si>
    <t>Much of the stress that people feel doesn't come from having too much to do. It comes from not finishing what they started. - David Allen</t>
  </si>
  <si>
    <t>Our greatest fear should not be of failure but of succeeding at things in life that don't really matter. - Francis Chan</t>
  </si>
  <si>
    <t>The price of success is hard work, dedication to the job at hand, and the determination that whether we win or lose, we have applied the best of ourselves to the task at hand. - Vince Lombardi</t>
  </si>
  <si>
    <t>Once you have commitment, you need the discipline and hard work to get you there. - Haile Gebrselassie</t>
  </si>
  <si>
    <t>Whatever you do, do it with all your might. Work at it, early and late, in season and out of season, not leaving a stone unturned, and never deferring for a single hour that which can be done just as well as now. - Margaret Fuller</t>
  </si>
  <si>
    <t>It isn’t the mountains ahead to climb that wear you out; it’s the pebble in your shoe. - Muhammad Ali</t>
  </si>
  <si>
    <t>There is no traffic jam along the extra mile. - Roger Staubach</t>
  </si>
  <si>
    <t>Your ability to discipline yourself to set clear goals, and then to work toward them every day, will do more to guarantee your success than any other single factor. - Brian Tracy</t>
  </si>
  <si>
    <t>Follow effective actions with quiet reflection. From the quiet reflection will come even more effective action. - Peter Drucker</t>
  </si>
  <si>
    <t>Spend eighty percent of your time focusing on the opportunities of tomorrow rather than the problems of yesterday. - Brian Tracy</t>
  </si>
  <si>
    <t>When you get into a tight place and everything goes against you, till it seems as though you could not hang on a minute longer, never give up then, for that is just the place and time that the tide will turn. - Harriet Beecher Stowe</t>
  </si>
  <si>
    <t>You can’t change how people treat you or what they say about you. All you can do is change how you react to it. - Mahatma Gandhi</t>
  </si>
  <si>
    <t>Most of the important things in the world have been accomplished by people who have kept on trying when there seemed to be no hope at all. - Dale Carnegie</t>
  </si>
  <si>
    <t>Failure is the condiment that gives success its flavor. - Truman Capote</t>
  </si>
  <si>
    <t>Do not be embarrassed by your failures, learn from them and start again. - Richard Branson</t>
  </si>
  <si>
    <t>I have always believed, and I still believe, that whatever good or bad fortune may come our way we can always give it meaning and transform it into something of value. - Hermann Hesse</t>
  </si>
  <si>
    <t>When we long for life without difficulties, remind us that oaks grow strong in contrary winds and diamonds are made under pressure. - Peter Marshall</t>
  </si>
  <si>
    <t>It ain’t as bad as you think. It will look better in the morning. - Colin Powell</t>
  </si>
  <si>
    <t>The truth is that our finest moments are most likely to occur when we are feeling deeply uncomfortable, unhappy, or unfulfilled. For it is only in such moments, propelled by our discomfort, that we are likely to step out of our ruts and start searching for different ways or truer answers. - M. Scott Peck</t>
  </si>
  <si>
    <t>The best way out is always through. - Robert Frost</t>
  </si>
  <si>
    <t>There are two primary choices in life: to accept conditions as they exist, or accept the responsibility for changing them. - Denis Waitley</t>
  </si>
  <si>
    <t>As long as they are well-intentioned, mistakes are not a matter for shame, but for learning. - Margaret Heffernan</t>
  </si>
  <si>
    <t>Show me a person who has never made a mistake and I'll show you someone who has never achieved much. - Joan Collins</t>
  </si>
  <si>
    <t>Strength does not come from winning. Your struggles develop your strengths. When you go through hardships and decide not to surrender, that is strength. - Arnold Schwarzenegger</t>
  </si>
  <si>
    <t>You are never too old to set another goal or to dream a new dream. - C.S. Lewis</t>
  </si>
  <si>
    <t>One of the symptoms of an approaching nervous breakdown is the belief that one's work is terribly important. - Bertrand Russell</t>
  </si>
  <si>
    <t>When one door of happiness closes, another opens, but often we look so long at the closed door that we do not see the one that has been opened for us. - Helen Keller</t>
  </si>
  <si>
    <t>I’ve learned that no matter what happens, or how bad it seems today, life does go on, and it will be better tomorrow. - Maya Angelou</t>
  </si>
  <si>
    <t>The only thing that overcomes hard luck is hard work. - Harry Golden</t>
  </si>
  <si>
    <t>The best way to not feel hopeless is to get up and do something. Don’t wait for good things to happen to you. If you go out and make some good things happen, you will fill the world with hope, you will fill yourself with hope. - Barrack Obama</t>
  </si>
  <si>
    <t>We can easily manage if we will only take, each day, the burden appointed to it. But the load will be too heavy for us if we carry yesterday’s burden over again today, and then add the burden of the morrow before we are required to bear it. - John Newton</t>
  </si>
  <si>
    <t>=Sum(F2:H2) = I2</t>
  </si>
  <si>
    <t>=AND(SUM(F2:J2)+N2 = K2,SUMIF(Payment!A:A,A2,Payment!I:I)&lt;=K2)</t>
  </si>
  <si>
    <t>Check Sum of Columns and Sum of Payment total for this Challan</t>
  </si>
  <si>
    <t>Salary</t>
  </si>
  <si>
    <t>Employee PAN</t>
  </si>
  <si>
    <t>Name of Employee</t>
  </si>
  <si>
    <t>Category of Employee</t>
  </si>
  <si>
    <t>W' for woman, 'S' for senior citizen, 'O' for super senior citizen</t>
  </si>
  <si>
    <t>Period of Employment From - Date</t>
  </si>
  <si>
    <t>Period of Employment From</t>
  </si>
  <si>
    <t>Period of Employment To - Date</t>
  </si>
  <si>
    <t>Period of Employment To</t>
  </si>
  <si>
    <t>Total amount of salary (338 + 339)</t>
  </si>
  <si>
    <t>Total amount of salary</t>
  </si>
  <si>
    <t>Check the Total amount of salary</t>
  </si>
  <si>
    <t>Deductions u/s 16(ii)</t>
  </si>
  <si>
    <t>Check deductions u/s 16(ii)</t>
  </si>
  <si>
    <t>Deductions u/s 16(iii)</t>
  </si>
  <si>
    <t>Check deductions u/s 16(iii)</t>
  </si>
  <si>
    <t>Deductions u/s 16(ia)</t>
  </si>
  <si>
    <t>Check deductions u/s 16(ia)</t>
  </si>
  <si>
    <t>Gross Total of 'Total Deduction under section 16' under associated 'Salary Details - Section 16 Detail'</t>
  </si>
  <si>
    <t>Gross Total Deduction under section 16</t>
  </si>
  <si>
    <t>Must be equal to the total of all Deductions under Salary Detail</t>
  </si>
  <si>
    <t>Income chargeable under the head Salaries</t>
  </si>
  <si>
    <t>Mention Income chargeable under head Salary</t>
  </si>
  <si>
    <t>Income (including admissible loss from house property) under any head other than income under the head "salaries" offered for TDS [section 192 (2B)]</t>
  </si>
  <si>
    <t>Loss from house property</t>
  </si>
  <si>
    <t>Mention loss for house property</t>
  </si>
  <si>
    <t>Gross Total Income (351 + 352 + 354)</t>
  </si>
  <si>
    <t>Gross Total Income</t>
  </si>
  <si>
    <t>Mention the Gross Total Income</t>
  </si>
  <si>
    <t>Deductions under Chapter VI-A [80CCF/ 80CCG]</t>
  </si>
  <si>
    <t>Amount deductible under section 80CCG and the said amount should be &lt;=25,000.00 Applicable from FY 2012-13 onwards.</t>
  </si>
  <si>
    <t>Gross Amounts deductible under any other provision(s) of Chapter VI-A.</t>
  </si>
  <si>
    <t>Deductions under Chapter VI-A [Others] Qualifying amount</t>
  </si>
  <si>
    <t>Qualifying Amounts deductible under any other provision(s) of Chapter VI-A.</t>
  </si>
  <si>
    <t>Deductible Amounts deductible under any other provision(s) of Chapter VI-A.</t>
  </si>
  <si>
    <t>Deductions under Chapter VI-A [80C] Gross Amount</t>
  </si>
  <si>
    <t>Gross Amount of deduction in respect of life insurance premium, contributions to provident fund etc.</t>
  </si>
  <si>
    <t>Deductions under Chapter VI-A [80C] Deductible Amount</t>
  </si>
  <si>
    <t>Deductible Amount of deduction in respect of life insurance premium, contributions to provident fund etc.</t>
  </si>
  <si>
    <t>Deductions under Chapter VI-A [80CCC] Gross Amount</t>
  </si>
  <si>
    <t>Amount of deduction in respect of contribution to certain pension funds.</t>
  </si>
  <si>
    <t>Deductions under Chapter VI-A [80CCC] Deductible amount</t>
  </si>
  <si>
    <t>Deductions under Chapter VI-A [80CCD(1)] Gross Amount</t>
  </si>
  <si>
    <t>Deductions under Chapter VI-A [80CCD(1)] Deductible amount</t>
  </si>
  <si>
    <t>Deductions under Chapter VI-A [80CCD(1B)] Gross Amount</t>
  </si>
  <si>
    <t>Deductions under Chapter VI-A [80CCD(1B)] Deductible amount</t>
  </si>
  <si>
    <t>Deductions under Chapter VI-A [80CCD(2)] Gross Amount</t>
  </si>
  <si>
    <t>Deductions under Chapter VI-A [80CCD(2)] Deductible amount</t>
  </si>
  <si>
    <t>Deductions under Chapter VI-A [80D] Gross Amount</t>
  </si>
  <si>
    <t>Deductions under Chapter VI-A [80D] Deductible amount</t>
  </si>
  <si>
    <t>Deductions under Chapter VI-A [80E] Gross Amount</t>
  </si>
  <si>
    <t>Deductions under Chapter VI-A [80E] Deductible amount</t>
  </si>
  <si>
    <t>Deductions under Chapter VI-A [80G] Gross Amount</t>
  </si>
  <si>
    <t>Deductions under Chapter VI-A [80G] Qualifying amount</t>
  </si>
  <si>
    <t>Deductions under Chapter VI-A [80G] Deductible amount</t>
  </si>
  <si>
    <t>Deductions under Chapter VI-A [80TTA] Gross Amount</t>
  </si>
  <si>
    <t>Deductions under Chapter VI-A [80TTA] Qualifying amount</t>
  </si>
  <si>
    <t>Deductions under Chapter VI-A [80TTA] Deductible amount</t>
  </si>
  <si>
    <t>Gross Total of 'Amount deductible under provisions of chapter VI-A' under associated ' Salary Details - Chapter VIA Detail '</t>
  </si>
  <si>
    <t>Total Taxable Income ( 355-366)</t>
  </si>
  <si>
    <t>Income Tax on Total Income</t>
  </si>
  <si>
    <t>Surcharge</t>
  </si>
  <si>
    <t>Education Cess</t>
  </si>
  <si>
    <t>Income Tax Relief u/s 89 when salary etc is paid in arrear or advance</t>
  </si>
  <si>
    <t>Net Income Tax payable [368+370+371-(369+372)]</t>
  </si>
  <si>
    <t>Total amount of tax deducted at source for the whole year (Total of field 36, 37 &amp; 65)</t>
  </si>
  <si>
    <t>Shortfall in tax deduction (+)/Excess tax deduction(-) [373 - 376]</t>
  </si>
  <si>
    <t>Aggregate amount of deductions admissible under section 80C, 80CCC and 80CCD(1)</t>
  </si>
  <si>
    <t>Taxable Amount on which tax is deducted by the current employer (335 + 336 + 337)</t>
  </si>
  <si>
    <t>Reported Taxable Amount on which tax is deducted by previous employer(s)</t>
  </si>
  <si>
    <t>Total Amount of tax deducted at source by the current employer for the whole year [aggregate of the amount in column 323 of Annexure I for all the four quarters in respect of each employee]</t>
  </si>
  <si>
    <t>Reported amount of Tax deducted at source by previous employer(s) (income in respect of which included in computing total taxable income in column 367)</t>
  </si>
  <si>
    <t>Whether tax deducted at Higher rate due to non furnishing of PAN by deductee</t>
  </si>
  <si>
    <t>Whether aggregate rent payment exceeds rupees one lakh during previous year</t>
  </si>
  <si>
    <t>PAN of landlord 1</t>
  </si>
  <si>
    <t>Name of landlord 1</t>
  </si>
  <si>
    <t>PAN of landlord 2</t>
  </si>
  <si>
    <t>Name of landlord 2</t>
  </si>
  <si>
    <t>PAN of landlord 3</t>
  </si>
  <si>
    <t>Name of landlord 3</t>
  </si>
  <si>
    <t>PAN of landlord 4</t>
  </si>
  <si>
    <t>Name of landlord 4</t>
  </si>
  <si>
    <t>Whether Interest paid to the lender under the head 'Income from house property'.</t>
  </si>
  <si>
    <t>In case of deduction of interest under the head income from house property - PAN of lender 1</t>
  </si>
  <si>
    <t>In case of deduction of interest under the head income from house property - Name of lender 1</t>
  </si>
  <si>
    <t>In case of deduction of interest under the head income from house property - PAN of lender 2</t>
  </si>
  <si>
    <t>In case of deduction of interest under the head income from house property - Name of lender 2</t>
  </si>
  <si>
    <t>In case of deduction of interest under the head income from house property - PAN of lender 3</t>
  </si>
  <si>
    <t>In case of deduction of interest under the head income from house property - Name of lender 3</t>
  </si>
  <si>
    <t>In case of deduction of interest under the head income from house property - PAN of lender 4</t>
  </si>
  <si>
    <t>In case of deduction of interest under the head income from house property - Name of lender 4</t>
  </si>
  <si>
    <t>Whether contributions paid by the trustees of an approved superannuation fund</t>
  </si>
  <si>
    <t>Name of the superannuation fund</t>
  </si>
  <si>
    <t>Date from which the employee has contributed to the superannuation fund</t>
  </si>
  <si>
    <t>Date to which the employee has contributed to the superannuation fund</t>
  </si>
  <si>
    <t>The amount of contribution repaid on account of principal and interest from superannuation fund</t>
  </si>
  <si>
    <t>The average rate of deduction of tax during the preceding three years</t>
  </si>
  <si>
    <t>The amount of tax deducted on repayment of superannuation fund</t>
  </si>
  <si>
    <t>Gross total income including contribution repaid on account of principal and interest from superannuation fund</t>
  </si>
  <si>
    <t>(a) Gross Salary as per provisions contained in sec.17(1)</t>
  </si>
  <si>
    <t>Travel concession or assistance [section 10(5)]</t>
  </si>
  <si>
    <t>Death-cum-retirement gratuity [section 10(10)]</t>
  </si>
  <si>
    <t>Commuted value of pension [section 10(10A)]</t>
  </si>
  <si>
    <t>House rent allowance [section 10(13A)]</t>
  </si>
  <si>
    <t>Amount of any other exemption under section 10</t>
  </si>
  <si>
    <t>Total amount of exemption claimed under section 10 (340+341+342+343+345+346)</t>
  </si>
  <si>
    <t>Income under the head other sources offered for TDS [section 192 (2B)]</t>
  </si>
  <si>
    <t>Rebate under section 87A, if applicable</t>
  </si>
  <si>
    <t>Total amount of tax deducted at source for the whole year</t>
  </si>
  <si>
    <t>Total Education Cess</t>
  </si>
  <si>
    <t>Total Taxable Income</t>
  </si>
  <si>
    <t>Amount of deduction in respect of contribution by taxpayer to notified pension scheme</t>
  </si>
  <si>
    <t>Amount of deduction in respect of amount paid/deposited under notified pension scheme</t>
  </si>
  <si>
    <t>Amount of deduction in respect of contribution by employer to notified pension scheme.</t>
  </si>
  <si>
    <t>Amount of deduction in respect of health insurance premium</t>
  </si>
  <si>
    <t>Amount of deduction in respect of interest on loan taken for higher education</t>
  </si>
  <si>
    <t>Amount of total deduction in respect of donations to certain funds, charitable institutions, etc.</t>
  </si>
  <si>
    <t>Amount of deduction in respect of interest on deposits in savings account</t>
  </si>
  <si>
    <t>Serial number of employee</t>
  </si>
  <si>
    <t>Employee Serial Number</t>
  </si>
  <si>
    <t>Mention the Internal Employee Serial Number</t>
  </si>
  <si>
    <t>W - Women, S - Senior Citizen, O - Super Senior Citizen, G - Others</t>
  </si>
  <si>
    <t>VBA7</t>
  </si>
  <si>
    <t>Last Compiled On</t>
  </si>
  <si>
    <t>F - No collection on fifth proviso to sub-section (1G)</t>
  </si>
  <si>
    <t>G - No collection on second proviso of section 206C</t>
  </si>
  <si>
    <t>H - No collection on account of sub-clauses</t>
  </si>
  <si>
    <t>I - If collection is at a higher rate in view of section 206CCA</t>
  </si>
  <si>
    <t>J - Deduction is at higher rate in view of section 206AB</t>
  </si>
  <si>
    <t>195 - Payment to Non-Residents</t>
  </si>
  <si>
    <t>192A - Payments from accumulated balance of recognized Provident Fund</t>
  </si>
  <si>
    <t>194E - Payments to Non - Resident Sportsmen or Sports Associations</t>
  </si>
  <si>
    <t>194LB - Income by way of interest from Infrastructure Debt Fund.</t>
  </si>
  <si>
    <t>194LBA - Certain income from units of a business trust</t>
  </si>
  <si>
    <t>194LBA(a) - Income referred in section 10(23FC)(a) from units of a business trust.</t>
  </si>
  <si>
    <t>194LBA(b) - Income referred in section 10(23FC)(b) from units of a business trust.</t>
  </si>
  <si>
    <t>194LBA(c) - Income referred in section 10(23FCA) from units of a business trust</t>
  </si>
  <si>
    <t>194LBB - Income in respect of units of investment funds</t>
  </si>
  <si>
    <t>194LBC - Income in respect of investment in securitization trust   -  Non  Resident</t>
  </si>
  <si>
    <t>194LC - Interest on Loan for Specified Infrastructure Company</t>
  </si>
  <si>
    <t>194LD - Income by way of Interest on Certain Bonds and Government Securities.</t>
  </si>
  <si>
    <t>194N - TDS on Cash withdrawal of more than 1 Crore</t>
  </si>
  <si>
    <t>194NF - Payment of certain amounts in cash to non - filers.</t>
  </si>
  <si>
    <t>196A - Income in respect of units of non - residents.</t>
  </si>
  <si>
    <t>196B - Income From Units to an Offshore Fund</t>
  </si>
  <si>
    <t>196C - Income From Foreign Currency Bonds or GDR</t>
  </si>
  <si>
    <t>196D - Income of Foreign Institutional Investors From Securities</t>
  </si>
  <si>
    <t>196D(1A) - Income of specified fund</t>
  </si>
  <si>
    <t>193 - Interest on Securities</t>
  </si>
  <si>
    <t>192A - Payment of Recognized Provident Fund (RPF).</t>
  </si>
  <si>
    <t>194 - Dividend</t>
  </si>
  <si>
    <t>194A - Interest</t>
  </si>
  <si>
    <t>194B - Winning From Lotteries</t>
  </si>
  <si>
    <t>194BB - Winning From Horse Race</t>
  </si>
  <si>
    <t>194C - Pay to contractors/subcontractors /Transporter</t>
  </si>
  <si>
    <t>194D - Insurance Commission</t>
  </si>
  <si>
    <t>194DA - Payment in respect of life insurance policy</t>
  </si>
  <si>
    <t>194EE - Payment in Respect to Deposits Under NSS</t>
  </si>
  <si>
    <t>194F - Repurchase of Units by Mutual Funds</t>
  </si>
  <si>
    <t>194G - Commission or Prize on Sale of Lottery Ticket</t>
  </si>
  <si>
    <t>194H - Commision / Brokerage</t>
  </si>
  <si>
    <t>194I(a) - Rent - Plant / Machinery/Equipment</t>
  </si>
  <si>
    <t>194I(b) - Rent - Land/ Building/Furniture</t>
  </si>
  <si>
    <t>194IA - Transfer of immovable property other than agriculture land</t>
  </si>
  <si>
    <t>194IC - Payment for specified agreement</t>
  </si>
  <si>
    <t>194J(a) - Fees for Technical Services, royalty, cinematographic films and call centre.</t>
  </si>
  <si>
    <t>194J(b) - Fee for professional service or royalty etc.</t>
  </si>
  <si>
    <t>194K - Payment of any income for units of a mutual fund</t>
  </si>
  <si>
    <t>194LA - Payment of Compensation on Acquisition of Immovable Property</t>
  </si>
  <si>
    <t>194LBA - Certain income from units of a business trust  -  Resident</t>
  </si>
  <si>
    <t>194LBA(a)  -  Income in the form of interest from units of a business trust.</t>
  </si>
  <si>
    <t>194LBA(b) - Income in the form of dividend from units of a business trust to a resident unit holder</t>
  </si>
  <si>
    <t>194LBC - Income in respect of investment in securitization trust</t>
  </si>
  <si>
    <t>194O - TDS on E - commerce transactions</t>
  </si>
  <si>
    <t>194Q - Payment of certain sums for purchase of goods</t>
  </si>
  <si>
    <t>34 - UTTARAKHAND</t>
  </si>
  <si>
    <t>Employee Serial No (Employee Reference Number provided by Employer)
[314]</t>
  </si>
  <si>
    <t>Deductee's PAN
[315]</t>
  </si>
  <si>
    <t>Name of deductee
[316]</t>
  </si>
  <si>
    <t>TDS / TCS -Income Tax for the period  
[321]</t>
  </si>
  <si>
    <t>TDS/TCS-Cess
[322]</t>
  </si>
  <si>
    <t>Total Income Tax Deducted at Source TDS / TCS Income Tax
[323]
(F+G+H)</t>
  </si>
  <si>
    <t>Total Tax Deposited
[324]</t>
  </si>
  <si>
    <t>Amount of Payment  / Credit  ( Rs.)
[320]</t>
  </si>
  <si>
    <t>Date on which Amount paid / Credited 
[318]</t>
  </si>
  <si>
    <t>Date on which tax Deducted / Collected 
[319]</t>
  </si>
  <si>
    <t>Date of Deposit
[325]</t>
  </si>
  <si>
    <t>Remarks 1 (Reason for non-deduction / lower deduction/ grossing up/ higher deduction)
[326]</t>
  </si>
  <si>
    <t>Section Code under which payment made
[317]</t>
  </si>
  <si>
    <t>Certificate number issued by the Assessing Officer u/s 197 for non-deduction/lower deduction.
[327]</t>
  </si>
  <si>
    <t>Deductee Code
[414]</t>
  </si>
  <si>
    <t>Deductee's PAN
[415]</t>
  </si>
  <si>
    <t>Deductee Ref. No.
[413]</t>
  </si>
  <si>
    <t>Name of deductee
[416]</t>
  </si>
  <si>
    <t>Total Income Tax Deducted at Source TDS / TCS Income Tax
[420]
(F+G+H)</t>
  </si>
  <si>
    <t>Total Tax Deposited
[421]</t>
  </si>
  <si>
    <t>Amount of Payment  / Credit  ( Rs.)
[419]</t>
  </si>
  <si>
    <t>Date on which Amount paid / Credited 
[418]</t>
  </si>
  <si>
    <t>Date on which tax Deducted / Collected 
[422]</t>
  </si>
  <si>
    <t>Rate at which Tax Deducted / Collected 
[423]</t>
  </si>
  <si>
    <t>Remarks 1  (Reason for non-deduction / lower deduction/ higher deduction/threshold)
[424]</t>
  </si>
  <si>
    <t>Section Code under which payment made
[417]</t>
  </si>
  <si>
    <t>Certificate number issued by the Assessing Officer u/s 197 for non-deduction/lower deduction.
[425]</t>
  </si>
  <si>
    <t>Amount of cash withdrawal in excess of Rs. 1 crore as referred to in section 194N
[419A]</t>
  </si>
  <si>
    <t>Amount of cash withdrawal which is in excess of Rs. 20 lakhs but does not exceed Rs. 1 crore for cases covered by sub-clause (a) of clause (ii) of first provision to section 194N 
[419B]</t>
  </si>
  <si>
    <t>Amount of cash withdrawal which is in excess of Rs. 1 crore for cases covered by sub-clause (b) of clause (ii) of first provision to section 194N
[419C]</t>
  </si>
  <si>
    <t xml:space="preserve">Challan-Detail Record Number
</t>
  </si>
  <si>
    <t>Deductee Code
[716]</t>
  </si>
  <si>
    <t>Deductee's PAN
[717]</t>
  </si>
  <si>
    <t>Deductee Ref. No.
[715]</t>
  </si>
  <si>
    <t>Name of deductee
[718]</t>
  </si>
  <si>
    <t>TDS / TCS -Income Tax for the period  
[722]</t>
  </si>
  <si>
    <t>TDS / TCS -Surcharge  for the period 
[723]</t>
  </si>
  <si>
    <t>TDS/TCS-Cess
[724]</t>
  </si>
  <si>
    <t>Total Income Tax Deducted at Source TDS / TCS Income Tax
[725]
(F+G+H)</t>
  </si>
  <si>
    <t>Total Tax Deposited
[726]</t>
  </si>
  <si>
    <t>Amount of Payment  / Credit  ( Rs.)
[721]</t>
  </si>
  <si>
    <t>Date on which Amount paid / Credited 
[720]</t>
  </si>
  <si>
    <t>Date on which tax Deducted / Collected 
[727]</t>
  </si>
  <si>
    <t>Rate at which Tax Deducted / Collected 
[728]</t>
  </si>
  <si>
    <t>Remarks 1 (Reason for non-deduction / lower deduction/ grossing up/ higher deduction)
[729]</t>
  </si>
  <si>
    <t>Section Code under which payment made
[719]</t>
  </si>
  <si>
    <t>Certificate number issued by the Assessing Officer u/s 197 for non-deduction/lower deduction.
[730]</t>
  </si>
  <si>
    <t>Whether TDS rate of TDS is IT act (a) and DTAA (b)
[731]</t>
  </si>
  <si>
    <t>Nature of remittance
[732]</t>
  </si>
  <si>
    <t>Unique acknowledgement of the corrosponding form no 15CA (if available)
[733]</t>
  </si>
  <si>
    <t>Country of residence of the deductee
[734]</t>
  </si>
  <si>
    <t>Email ID of deductee
[735]</t>
  </si>
  <si>
    <t>Contact number of deductee
[736]</t>
  </si>
  <si>
    <t>Address of deductee in country of residence
[737]</t>
  </si>
  <si>
    <t>Tax Identification Number /Unique identification number of deductee
[738]</t>
  </si>
  <si>
    <t>Amount of cash withdrawal which is in excess of Rs. 20 lakhs but does not exceed Rs. 1 crore for cases covered by sub-clause (a) of clause (ii) of first provision to section 194N
[720B]</t>
  </si>
  <si>
    <t>Amount of cash withdrawal which is in excess of Rs. 1 crore for cases covered by sub-clause (b) of clause (ii) of first provision to section 194N
[720C]</t>
  </si>
  <si>
    <t>Deductee Code
[666]</t>
  </si>
  <si>
    <t>Deductee's PAN
[667]</t>
  </si>
  <si>
    <t>Deductee Ref. No.
[665]</t>
  </si>
  <si>
    <t>Name of deductee
[668]</t>
  </si>
  <si>
    <t>TDS / TCS -Income Tax for the period
[673]</t>
  </si>
  <si>
    <t>TDS / TCS -Surcharge  for the period
[674]</t>
  </si>
  <si>
    <t>TDS/TCS-Cess
[675]</t>
  </si>
  <si>
    <t>Total Income Tax Deducted at Source TDS / TCS Income Tax
[676]
(F+G+H)</t>
  </si>
  <si>
    <t>Total Tax Deposited
[677]</t>
  </si>
  <si>
    <t>Total Value of Purchase
[669]</t>
  </si>
  <si>
    <t>Amount of Payment  / Credit  ( Rs.)
[670]</t>
  </si>
  <si>
    <t>Date on which Amount paid / Credited 
[671]</t>
  </si>
  <si>
    <t>Date on which tax Deducted / Collected 
[678]</t>
  </si>
  <si>
    <t>Rate at which Tax Deducted / Collected 
[679]</t>
  </si>
  <si>
    <t>Book Entry / Cash Indicator 
[671]</t>
  </si>
  <si>
    <t>Remarks 1  (Reason for non-deduction / lower deduction/ higher deduction/threshold)
[680]</t>
  </si>
  <si>
    <t>Section Code under which payment made
[672]</t>
  </si>
  <si>
    <t>Certificate number issued by the Assessing Officer u/s 197 for non-deduction/lower deduction.
[681]</t>
  </si>
  <si>
    <t>Whether the payment by collectee is liable to TDS as per clause (a) of the fifth proviso to sub-section (1G) or second proviso to sub-section (1H) and whether TDS has been deducted from such payment (if either “F” or “G” is selected in 680)
(Y/N)
[618A]</t>
  </si>
  <si>
    <t>Challan number
[618B]</t>
  </si>
  <si>
    <t>Date of payment of TDS to Central Government
[618C]</t>
  </si>
  <si>
    <t>In case of deduction of interest under the head income from house property - PAN of lender 1
[353]
(37)</t>
  </si>
  <si>
    <t>In case of deduction of interest under the head income from house property - Name of lender 1
[353]
(38)</t>
  </si>
  <si>
    <t>In case of deduction of interest under the head income from house property - PAN of lender 2
[353]
(39)</t>
  </si>
  <si>
    <t>In case of deduction of interest under the head income from house property - Name of lender 2
[353]
(40)</t>
  </si>
  <si>
    <t>In case of deduction of interest under the head income from house property - PAN of lender 3
[353]
(41)</t>
  </si>
  <si>
    <t>In case of deduction of interest under the head income from house property - Name of lender 3
[353]
(42)</t>
  </si>
  <si>
    <t>In case of deduction of interest under the head income from house property - PAN of lender 4
[353]
(43)</t>
  </si>
  <si>
    <t>In case of deduction of interest under the head income from house property - Name of lender 4
[353]
(44)</t>
  </si>
  <si>
    <t xml:space="preserve">
Whether contributions paid by the trustees of an approved superannuation fund
(45)</t>
  </si>
  <si>
    <t xml:space="preserve">
Name of the superannuation fund
(46)</t>
  </si>
  <si>
    <t xml:space="preserve">
Date from which the employee has contributed to the superannuation fund
(47)</t>
  </si>
  <si>
    <t xml:space="preserve">
Date to which the employee has contributed to the superannuation fund
(48)</t>
  </si>
  <si>
    <t xml:space="preserve">
The amount of contribution repaid on account of principal and interest from superannuation fund
(49)</t>
  </si>
  <si>
    <t xml:space="preserve">
(a) Gross Salary as per provisions contained in sec.17(1)
[335]
(53)</t>
  </si>
  <si>
    <t>(b) Value of perquisites [section 17(2)]
(as per FormNo.12BA, wherever applicable)
[336]
(54)</t>
  </si>
  <si>
    <t>(c) Profits in lieu of salary [section 17(3)]
(as per Form No.12BA, wherever applicable) 
[337]
(55)</t>
  </si>
  <si>
    <t xml:space="preserve">
Travel concession or assistance [section 10(5)]
[340]
(56)</t>
  </si>
  <si>
    <t xml:space="preserve">
Death-cum-retirement gratuity [section 10(10)]
[341]
(57)</t>
  </si>
  <si>
    <t xml:space="preserve">
Commuted value of pension [section 10(10A)]
[342]
(58)</t>
  </si>
  <si>
    <t xml:space="preserve">
Cash equivalent of leave salary encashment 
[section 10(10AA)]
[343]
(59)</t>
  </si>
  <si>
    <t xml:space="preserve">
House rent allowance [section 10(13A)]
[344]
(60)</t>
  </si>
  <si>
    <t xml:space="preserve">
Amount of any other exemption under section 10
[346]
(61)</t>
  </si>
  <si>
    <t xml:space="preserve">
Income under the head other sources offered for TDS [section 192 (2B)]
[354]
(63)</t>
  </si>
  <si>
    <t xml:space="preserve">
Rebate under section 87A, if applicable
[369]
(64)</t>
  </si>
  <si>
    <t xml:space="preserve">
Whether opting for taxation u/s 115BAC?
[332B]
(65)</t>
  </si>
  <si>
    <t>100,200,300,400</t>
  </si>
  <si>
    <t>194S - Payment for transfer of virtual digital assets by persons.</t>
  </si>
  <si>
    <t>194R - Benefits or perquisites of business or profession.</t>
  </si>
  <si>
    <t>194R_P - Tax required to be deducted is paid before benefit is released</t>
  </si>
  <si>
    <t>194S_P - Payment for virtual digital assets and tax deducted before such payment</t>
  </si>
  <si>
    <t>194B_P - Winnings from lotteries and crossword puzzles</t>
  </si>
  <si>
    <t>Correction or Regular</t>
  </si>
  <si>
    <t>Line number</t>
  </si>
  <si>
    <t>Record Type</t>
  </si>
  <si>
    <t>Batch number</t>
  </si>
  <si>
    <t>Challan-Detail Record number</t>
  </si>
  <si>
    <t>Count of Deductee / Party Records</t>
  </si>
  <si>
    <t>NIL Challan Indicator</t>
  </si>
  <si>
    <t>Challan Updation Indicator</t>
  </si>
  <si>
    <t>Expected Deductee serial number</t>
  </si>
  <si>
    <t>Challan Matching Indicator</t>
  </si>
  <si>
    <t>Filler</t>
  </si>
  <si>
    <t>Last Bank Challan No ( Used for Verification)</t>
  </si>
  <si>
    <t>Last Transfer Voucher / DDO serial Number (Used for Verification)</t>
  </si>
  <si>
    <t>Transfer Voucher / DDO serial Number</t>
  </si>
  <si>
    <t>Last Bank-Branch Code/ 24G Receipt Number (Used for Verification)</t>
  </si>
  <si>
    <t>Bank-Branch Code/ 24G Receipt Number</t>
  </si>
  <si>
    <t>Last Date of 'Bank Challan No / Transfer Voucher No' ( Used for Verification)</t>
  </si>
  <si>
    <t>Date of 'Bank Challan No / Transfer Voucher No'</t>
  </si>
  <si>
    <t>Filler 5</t>
  </si>
  <si>
    <t>Filler 6</t>
  </si>
  <si>
    <t>Section / Collection Code</t>
  </si>
  <si>
    <t>Total of Deposit Amount as per Challan/Transfer Voucher number  (  'Oltas TDS/ TCS -Income Tax ' +   'Oltas TDS/ TCS -Surcharge '   +    'Oltas TDS/ TCS - Cess'  +  Oltas TDS/ TCS - Interest Amount + Oltas TDS/ TCS - Others (amount)+ Late Fee )</t>
  </si>
  <si>
    <t>Last Total of Deposit Amount as per Challan ( Used for Verification)</t>
  </si>
  <si>
    <t>Total Tax Deposit Amount as per deductee annexure  (Total Sum of 323/425)</t>
  </si>
  <si>
    <t xml:space="preserve"> 'TDS / TCS -Income Tax '</t>
  </si>
  <si>
    <t xml:space="preserve"> 'TDS / TCS -Surcharge '</t>
  </si>
  <si>
    <t xml:space="preserve"> 'TDS / TCS - Cess'</t>
  </si>
  <si>
    <t xml:space="preserve">Sum of 'Total Income Tax Deducted at Source' (TDS/ TCS - Income Tax + TDS/ TCS - Surcharge + TDS/TCS - Cess ) </t>
  </si>
  <si>
    <t>TDS/ TCS - Interest Amount</t>
  </si>
  <si>
    <t>TDS / TCS - Others (amount)</t>
  </si>
  <si>
    <t>Cheque / DD number (if any)</t>
  </si>
  <si>
    <t>Pending Amount</t>
  </si>
  <si>
    <t>Record Hash</t>
  </si>
  <si>
    <t>Late Fee</t>
  </si>
  <si>
    <t>Deductee / Party Detail Record No</t>
  </si>
  <si>
    <t>Mode</t>
  </si>
  <si>
    <t>Employee Serial No</t>
  </si>
  <si>
    <t>Deductee / Party Code</t>
  </si>
  <si>
    <t>Last Employee / Party  PAN ( Used for Verification)</t>
  </si>
  <si>
    <t>Employee / Party  PAN</t>
  </si>
  <si>
    <t>Last  Employee/Party PAN Ref. number( Used for Verification)</t>
  </si>
  <si>
    <t>PAN Ref. number</t>
  </si>
  <si>
    <t>Name of Deductee / Collectee</t>
  </si>
  <si>
    <t>TDS / TCS -Cess</t>
  </si>
  <si>
    <t xml:space="preserve">Total Income Tax Deducted at Source (TDS / TCS Income Tax+ TDS / TCS Surcharge + TDS / TCS -Cess) I.e. (319 / 421 / 721 / 672 + 320 / 422 / 722 / 673 + 321 / 423 / 723 / 674 )  </t>
  </si>
  <si>
    <t>Last Total Income Tax Deducted at Source (Income Tax +Surcharge+Cess)  ( Used for Verification)</t>
  </si>
  <si>
    <t>Last Total Tax Deposited  ( Used for Verification)</t>
  </si>
  <si>
    <t>Amount of Payment  / Credit / Debited ( Rs.)</t>
  </si>
  <si>
    <t>Date on which Amount paid / Credited / Debited</t>
  </si>
  <si>
    <t>Grossing up Indicator</t>
  </si>
  <si>
    <t>Date of furnishing Tax Deduction Certificate</t>
  </si>
  <si>
    <t>PAN Flag</t>
  </si>
  <si>
    <t>PAN counter</t>
  </si>
  <si>
    <t>Country to which remittance is made</t>
  </si>
  <si>
    <t>Deductee / Party Detail Record number</t>
  </si>
  <si>
    <t>Employee Serial number</t>
  </si>
  <si>
    <t>Amount of Payment  / Credit / Debited</t>
  </si>
  <si>
    <t>Remarks 1 (Reason for non-deduction / lower deduction/ higher deduction)</t>
  </si>
  <si>
    <t>Section code under which payment made</t>
  </si>
  <si>
    <t>Filler 8</t>
  </si>
  <si>
    <t>isEditable</t>
  </si>
  <si>
    <t>This field will contain running Sequence number for each line in the file</t>
  </si>
  <si>
    <t>This field will contain "CD" signifying 'Challan/ Transfer Voucher Detail' record.</t>
  </si>
  <si>
    <t>This field will contain value as '1'.</t>
  </si>
  <si>
    <t xml:space="preserve">This field will contain running sequence number for 'Challan/ Transfer Voucher Detail' records in a batch. </t>
  </si>
  <si>
    <t>This field will contain count of deductee records present within the Challan/ Transfer Voucher.</t>
  </si>
  <si>
    <t>This field will contain value 'Y' / 'N'.</t>
  </si>
  <si>
    <t>This field will not contain any value.</t>
  </si>
  <si>
    <t>Expected deductee detail record number considering the correction statement submitted earlier will be provided.</t>
  </si>
  <si>
    <t>This field will have value as below:
M - In case challan is matched
U - In case challan is unmatched
P - In case challan is provisionally booked.</t>
  </si>
  <si>
    <t>Challan Serial  number as per the statement details available at TDS CPC will be provided.</t>
  </si>
  <si>
    <t>Transfer Voucher  number as per the statement details available at TDS CPC will be provided.</t>
  </si>
  <si>
    <t>BSR code as per the statement details available at TDS CPC will be provided.</t>
  </si>
  <si>
    <t>Date of payment of TDS/TCS as per statement details available at TDS CPC will be provided.</t>
  </si>
  <si>
    <t>Section code under which Tax has been deducted / collected as per the statement available at TDS CPC will be provided. No value to be provided in this field for the statements pertaining to FY 2013-14 onwards.</t>
  </si>
  <si>
    <t>TDS amount as per the statement available at TDS CPC will be provided.</t>
  </si>
  <si>
    <t>Surcharge amount as per the statement available at TDS CPC will be provided.</t>
  </si>
  <si>
    <t>Cess amount as per the statement available at TDS CPC will be provided.</t>
  </si>
  <si>
    <t>Interest amount as per the statement available at TDS CPC will be provided.</t>
  </si>
  <si>
    <t>Others amount as per the statement available at TDS CPC will be provided.</t>
  </si>
  <si>
    <t>Total Amount of tax paid as per the statement details available at TDS CPC will be provided.</t>
  </si>
  <si>
    <t>Total tax deposit amount in the deductee annexure as per the statement details will be provided.</t>
  </si>
  <si>
    <t>TDS amount in the deductee annexure as per the statement details will be provided.</t>
  </si>
  <si>
    <t>Surcharge deducted amount in the deductee annexure as per the statement details available at TDS CPC will be provided.</t>
  </si>
  <si>
    <t>Cess deducted amount in the deductee annexure as per the statement details available at TDS CPC will be provided.</t>
  </si>
  <si>
    <t>Total TDS deducted amount in the deductee annexure as per the statement details available at TDS CPC will be provided.</t>
  </si>
  <si>
    <t>Interest amount' as per the statement available at TDS CPC will be provided.</t>
  </si>
  <si>
    <t>Others amount' as per the statement available at TDS CPC will be provided.</t>
  </si>
  <si>
    <t>Cheque number as per the statement details available at TDS CPC will be provided.  No value to be provided for the statements from FY 2013-14 onwards.</t>
  </si>
  <si>
    <t>This field will contain Book entry flag for the challan as per the statement details available at TDS CPC.</t>
  </si>
  <si>
    <t>This field will contain Pending amount for matched challans available at TDS CPC</t>
  </si>
  <si>
    <t>Mention value in field for statements pertaining to  FY 2012-13 onwards as per the TDS/TCS statement details available at TDS CPC.</t>
  </si>
  <si>
    <t>Mention value in field for statements pertaining to FY 2013-14 onwards as per the TDS/TCS statement details available at TDS CPC.</t>
  </si>
  <si>
    <t>255-TONGA</t>
  </si>
  <si>
    <t>FunctionName</t>
  </si>
  <si>
    <t>194P - Deduction of tax incase of specified senior citizen</t>
  </si>
  <si>
    <t xml:space="preserve">This field will contain running sequence number for 'Deductee Detail' records in a batch. </t>
  </si>
  <si>
    <t xml:space="preserve">This field will contain value as 'O'. </t>
  </si>
  <si>
    <t>This field will contain value deductee/party code as per the statement details available at TDS CPC.</t>
  </si>
  <si>
    <t>This field will have PAN of the employee as per the statement details at TDS CPC.</t>
  </si>
  <si>
    <t>This field will contain PAN Ref No as per the statement details available at TDS CPC</t>
  </si>
  <si>
    <t>This fields will contain Name of Deductee/ Collectee as per the statement details available at TDS CPC</t>
  </si>
  <si>
    <t>This field will contain TDS amount as per the statement details available at TDS CPC</t>
  </si>
  <si>
    <t>This field will contain Surcharge amount as per the statement details available at TDS CPC</t>
  </si>
  <si>
    <t>This field will contain Cess amount as per the statement details available at TDS CPC</t>
  </si>
  <si>
    <t>This field will contain Total TDS deducted amount as per the statement details available at TDS CPC</t>
  </si>
  <si>
    <t>This field will contain TDS deposited amount as per the statement details available at TDS CPC</t>
  </si>
  <si>
    <t>This field will contain Total value purchase (in case of Form 27EQ) as per the statement details available at TDS CPC else no value will be provided.</t>
  </si>
  <si>
    <t>This field will contain Amount Paid/Credited as per the statement details available at TDS CPC.</t>
  </si>
  <si>
    <t xml:space="preserve">This field will contain Date on which Amount Paid/ Credited /Debited to deductee as per the statement details available at TDS CPC.                             </t>
  </si>
  <si>
    <t>This field will contain Date on which tax was deducted / collected as per the statement details available at TDS CPC.</t>
  </si>
  <si>
    <t>This field will contain Date of deposit of tax as per the statement details available at TDS CPC.</t>
  </si>
  <si>
    <t>This field will contain rate at which Tax is deducted/ collected (upto 4 decimal places) as per the statement details available at TDS CPC.</t>
  </si>
  <si>
    <t xml:space="preserve">This field will contain Grossing up Indicator (in case of Form 27Q) as per the statement details available at TDS CPC else no value will be provided. </t>
  </si>
  <si>
    <t>This field will contain Book entry/Cash Indicator flag as per the statement details available at TDS CPC. No value to be provided for the statements from FY 2013-14 onwards.</t>
  </si>
  <si>
    <t>This field will contain value as per the statement details available at TDS CPC.</t>
  </si>
  <si>
    <t>This field will contain value 'Y' if PAN is valid (present in ITD PAN master) and will contain 'N' if PAN is Invalid.</t>
  </si>
  <si>
    <t>The  PAN counter will indicate whether the PAN of the record can be updated. Value as below will be provided:
'0' &amp; '1' - PAN of the record can be updated.
'2' - PAN of the record cannot be updated.</t>
  </si>
  <si>
    <t>This field will contain running Sequence number for each line in the file.</t>
  </si>
  <si>
    <t>This field will contain "DD" signifying 'Deductee Detail' record.</t>
  </si>
  <si>
    <t xml:space="preserve">This field will contain running sequence number for 'Deductee detail' records in a batch. </t>
  </si>
  <si>
    <t>This will contain employee serial number as per the statement details available at TDS CPC</t>
  </si>
  <si>
    <t>This field will contain PAN of the employee as per the statement details available at TDS CPC.</t>
  </si>
  <si>
    <t>This field will contain PAN Ref. number as per the statement details available at TDS CPC.</t>
  </si>
  <si>
    <t>This field will contain Name of the employee as per the statement details available at TDS CPC.</t>
  </si>
  <si>
    <t xml:space="preserve">This field will contain Date on which Amount Paid/ Credited /Debited to deductee (in dd/mm/yyyy format) as per the statement details available at TDS CPC.                             </t>
  </si>
  <si>
    <t>This field will contain Date on which tax was deducted / collected (in dd/mm/yyyy format) as per the statement details available at TDS CPC.</t>
  </si>
  <si>
    <t>This field will contain Date of deposit of tax (in dd/mm/yyyy format) as per the statement details available at TDS CPC.</t>
  </si>
  <si>
    <t xml:space="preserve">This field will contain value as per the statement details available at TDS CPC.
</t>
  </si>
  <si>
    <t>Reverse_Section_Code</t>
  </si>
  <si>
    <t>Reverse_Remarks</t>
  </si>
  <si>
    <t>Reverse_Remittance</t>
  </si>
  <si>
    <t>Reverse_CountryCode</t>
  </si>
  <si>
    <t>Reverse_Date</t>
  </si>
  <si>
    <t>ChangeType for Correction</t>
  </si>
  <si>
    <t>Correction Type</t>
  </si>
  <si>
    <t>Choose from the drop down</t>
  </si>
  <si>
    <t>Reverse_YesNo</t>
  </si>
  <si>
    <t>Count of Challan/transfer voucher Records</t>
  </si>
  <si>
    <t>Form number</t>
  </si>
  <si>
    <t>Transaction Type</t>
  </si>
  <si>
    <t>Batch Updation Indicator</t>
  </si>
  <si>
    <t>Original RRR number (RRR number of REGULAR File)</t>
  </si>
  <si>
    <t xml:space="preserve">Previous RRR number </t>
  </si>
  <si>
    <t>RRR number</t>
  </si>
  <si>
    <t>RRR Date</t>
  </si>
  <si>
    <t>Last TAN of Deductor / Employer / Collector ( Used for Verification)</t>
  </si>
  <si>
    <t xml:space="preserve">TAN of Deductor / Employer / Collector </t>
  </si>
  <si>
    <t>Expected challan record number</t>
  </si>
  <si>
    <t>PAN of Deductor / Employer</t>
  </si>
  <si>
    <t>Name of Deductor / Collector</t>
  </si>
  <si>
    <t>Deductor / Collector Branch/ Division</t>
  </si>
  <si>
    <t>Deductor / Collector Address1</t>
  </si>
  <si>
    <t>Deductor / Collector Address2</t>
  </si>
  <si>
    <t>Deductor / Collector Address3</t>
  </si>
  <si>
    <t>Deductor / Collector Address4</t>
  </si>
  <si>
    <t>Deductor / Collector Address5</t>
  </si>
  <si>
    <t>Deductor / Collector State</t>
  </si>
  <si>
    <t>Deductor / Collector PIN</t>
  </si>
  <si>
    <t>Deductor / Collector's Email ID</t>
  </si>
  <si>
    <t>Deductor / Collector's STD</t>
  </si>
  <si>
    <t>Deductor / Collector's Telephone number</t>
  </si>
  <si>
    <t>Change of Address of Deductor / Collector  since last Return</t>
  </si>
  <si>
    <t>Deductor  / Collector Type</t>
  </si>
  <si>
    <t>Name of Person responsible for Deduction / Collection</t>
  </si>
  <si>
    <t>Designation of the Person responsible for paying Deduction /  Collection</t>
  </si>
  <si>
    <t>Remark</t>
  </si>
  <si>
    <t>Responsible Person's Telephone number</t>
  </si>
  <si>
    <t>Batch Total of - Total of Deposit Amount as per Challan</t>
  </si>
  <si>
    <t>Mobile no.</t>
  </si>
  <si>
    <t xml:space="preserve">Count of Salary Details  Records </t>
  </si>
  <si>
    <t>Batch Total of Gross Total Income as per Salary Detail</t>
  </si>
  <si>
    <t xml:space="preserve">AO Approval </t>
  </si>
  <si>
    <t>AO Approval number</t>
  </si>
  <si>
    <t>Last Deductor/ Collector Type</t>
  </si>
  <si>
    <t>Ministry Name (Other)</t>
  </si>
  <si>
    <t>Registration ID</t>
  </si>
  <si>
    <t>PAO Registration number</t>
  </si>
  <si>
    <t>DDO Registration number</t>
  </si>
  <si>
    <t>Correction File Details</t>
  </si>
  <si>
    <t>Earlier Submitted value</t>
  </si>
  <si>
    <t>This field will contain "BH" signifying 'Batch Header' record.</t>
  </si>
  <si>
    <t>This field will count of total number of challans/transfer vouchers as per the statement details available at TDS CPC.</t>
  </si>
  <si>
    <t xml:space="preserve">This field will contain value '26Q'/ '27Q'/ '27EQ'.  </t>
  </si>
  <si>
    <t>Provisional receipt number of Original statement will be provided</t>
  </si>
  <si>
    <t>Provision receipt number of last correction (batch) that has been accepted/partially accepted by TDC CPC.</t>
  </si>
  <si>
    <t>TAN as per the statement details available at TDS CPC will be provided.</t>
  </si>
  <si>
    <t>Expected challan detail record number considering the correction statement submitted earlier will be provided.</t>
  </si>
  <si>
    <t>PAN of the deductor as per the statement details available at TDS CPC.</t>
  </si>
  <si>
    <t>Assessment Year (AY) as per the statement details available at TDS CPC will be provided. If the AY is 2008-09 then the value provided will be 200809.</t>
  </si>
  <si>
    <t>Financial Year (FY) as per the statement details available at TDS CPC will be provided. If the FY is 2007-08 then the value provided will be 200708.</t>
  </si>
  <si>
    <t>Quarter as per the statement details available at TDS CPC will be provided.</t>
  </si>
  <si>
    <t>Name of the employer as per the statement details available at TDS CPC will be provided.</t>
  </si>
  <si>
    <t>Branch/Division as per the statement details available at TDS CPC will be provided.</t>
  </si>
  <si>
    <t>Address details as per the statement details available at TDS CPC will be provided.</t>
  </si>
  <si>
    <t>Address details (State) as per the statement details available at TDS CPC will be provided. Numeric state code as per Annexure 1 will be provided.</t>
  </si>
  <si>
    <t>PIN code as per the statement details available at TDS CPC will be provided.</t>
  </si>
  <si>
    <t>E-mail ID as per the statement details available at TDS CPC will be provided.</t>
  </si>
  <si>
    <t>STD code as per the statement details available at TDS CPC will be provided.</t>
  </si>
  <si>
    <t>Telephone number as per the statement details available at TDS CPC will be provided.</t>
  </si>
  <si>
    <t>This field will contain value "N".</t>
  </si>
  <si>
    <t>Deductor/collector type as per the statement details available at TDS CPC will be provided.</t>
  </si>
  <si>
    <t>Name of the responsible person as per the statement details available at TDS CPC will be provided.</t>
  </si>
  <si>
    <t>Designation of responsible person as per the statement details available at TDS CPC will be provided.</t>
  </si>
  <si>
    <t>E-mail ID of the responsible person as per the statement details available at TDS CPC will be provided.</t>
  </si>
  <si>
    <t>STD code of the responsible person as per the statement details available at TDS CPC will be provided.</t>
  </si>
  <si>
    <t>Telephone number of the responsible person as per the statement details available at TDS CPC will be provided.</t>
  </si>
  <si>
    <t>This field will contain challan deposit amount of all challans in the statement.</t>
  </si>
  <si>
    <t>Value will be provided as per the TDS/TCS statement details available at TDS CPC. Will be applicable in case of TDS/TCS statement pertaining to FY 2010-11 and onwards.</t>
  </si>
  <si>
    <t>State code will be provided as per the TDS/TCS statement details available at TDS CPC.</t>
  </si>
  <si>
    <t>Value will be provided as per the TDS/TCS statement details available at TDS CPC.</t>
  </si>
  <si>
    <t>Ministry name code will be provided as per the TDS/TCS statement details available at TDS CPC.</t>
  </si>
  <si>
    <t>Value will be provided as per the TDS/TCS statement details available at TDS CPC. Field applicable from 2013-14</t>
  </si>
  <si>
    <t>STD code of the deductor (Alternate). Mention value in field for statements pertaining to FY 2013-14 onwards as per the TDS/TCS statement details available at TDS CPC.</t>
  </si>
  <si>
    <t>Telephone no. of the deductor (Alternate). Mention value in field for statements pertaining to FY 2013-14 onwards as per the TDS/TCS statement details available at TDS CPC.</t>
  </si>
  <si>
    <t>e-mail of deductor (Alternate).Mention value in field for statements pertaining to FY 2013-14 onwards as per the TDS/TCS statement details available at TDS CPC.</t>
  </si>
  <si>
    <t>B52</t>
  </si>
  <si>
    <t>B53</t>
  </si>
  <si>
    <t>B54</t>
  </si>
  <si>
    <t>B55</t>
  </si>
  <si>
    <t>B56</t>
  </si>
  <si>
    <t>B57</t>
  </si>
  <si>
    <t>B58</t>
  </si>
  <si>
    <t>B59</t>
  </si>
  <si>
    <t>B60</t>
  </si>
  <si>
    <t>B61</t>
  </si>
  <si>
    <t>B62</t>
  </si>
  <si>
    <t>B63</t>
  </si>
  <si>
    <t>B64</t>
  </si>
  <si>
    <t>B65</t>
  </si>
  <si>
    <t>B66</t>
  </si>
  <si>
    <t>B67</t>
  </si>
  <si>
    <t>B68</t>
  </si>
  <si>
    <t>B69</t>
  </si>
  <si>
    <t>B70</t>
  </si>
  <si>
    <t>Reverse_Ministry</t>
  </si>
  <si>
    <t>Reverse_StateCode</t>
  </si>
  <si>
    <t>Reverse_DeductorCode</t>
  </si>
  <si>
    <t>SD</t>
  </si>
  <si>
    <t>This field will contain "SD" signifying 'Salary Detail' record.</t>
  </si>
  <si>
    <t>isViewable</t>
  </si>
  <si>
    <t xml:space="preserve">This field will be mandatory only in case if rate of deduction is less than 20%
, remark value as 'C', PAN of the deductee is not available (i.e. 'PANNOTAVBL', 'PANAPPLIED' or 'PANINVALID'). </t>
  </si>
  <si>
    <t xml:space="preserve">Deductee is Non-Resident </t>
  </si>
  <si>
    <t xml:space="preserve">Specifies whether deductee is Non-Resident or otherwise ('Y' or 'N') </t>
  </si>
  <si>
    <t>Deductee is having Permanent Establishment in India</t>
  </si>
  <si>
    <t>Mandatory to mention value 'Y' or 'N'if  deductee is Non-Resident.</t>
  </si>
  <si>
    <t xml:space="preserve">Mention value under this field only when value under field no. 33 of DD records is "94N", else no value should be specified. </t>
  </si>
  <si>
    <t xml:space="preserve">Amount of cash withdrawal which is in excess of Rs. 20 lakhs but does not exceed Rs. 1 crore for cases covered by sub-clause (a) of clause (ii) of first provision to section 194N </t>
  </si>
  <si>
    <t xml:space="preserve">Mention value under this field only when value under field no. 33 of DD records is "4NF", else no value should be specified. </t>
  </si>
  <si>
    <t>Amount of cash withdrawal which is in access of Rs. 1 crore for cases covered by sub-clause (b) of clause (ii) of first provision to section 194N</t>
  </si>
  <si>
    <t>Whether the payment by collectee is liable to TDS as per clause (a) of the fifth proviso to sub-section (1G) or second proviso to sub-section (1H) and whether TDS has been deducted from such payment (if either “F” or “G” is selected in 680)</t>
  </si>
  <si>
    <t xml:space="preserve">Whether the payment by collectee is liable to TDS </t>
  </si>
  <si>
    <t xml:space="preserve"> Value to be mentioned under the field if Payment collected from Parking Lot, Toll Plaza</t>
  </si>
  <si>
    <t>Challan Number issued by Bank</t>
  </si>
  <si>
    <t>Date of payment of TDS to Central Government.</t>
  </si>
  <si>
    <t>Reverse_27EQ</t>
  </si>
  <si>
    <t>GST number of Deductor / Collector</t>
  </si>
  <si>
    <t>GST Number</t>
  </si>
  <si>
    <t>Enter GST number</t>
  </si>
  <si>
    <t>GST Number / GSTIN</t>
  </si>
  <si>
    <t>=Challan!$E$2:$E$1000</t>
  </si>
  <si>
    <t>Last TDS file Imported</t>
  </si>
  <si>
    <t>192A - Payment of Recognized Provident Fund (RPF),192B - Payment to Other than Govt. employees,192C - Payment to Union Govt. employees,194P - Deduction of tax incase of specified senior citizen</t>
  </si>
  <si>
    <t>No Change, Edit, Delete, Add</t>
  </si>
  <si>
    <t>No Change, Edit</t>
  </si>
  <si>
    <t>=Challan!$A$2:$A$1000</t>
  </si>
  <si>
    <t>Choose the Form Type and Quarter [24,26,27 or 27E]</t>
  </si>
  <si>
    <t>Choose whether Regular or Correction</t>
  </si>
  <si>
    <t>Last Used Rows Lic.</t>
  </si>
  <si>
    <t>TempReg</t>
  </si>
  <si>
    <t>Batch Number</t>
  </si>
  <si>
    <t>Salary Details Record No (Serial Number of Employee)</t>
  </si>
  <si>
    <t>Filler7</t>
  </si>
  <si>
    <t>Count of ' Salary Details - Section 16 Detail ' Records associated with this Deductee</t>
  </si>
  <si>
    <t>Last Gross Total Income ( Used for Verification)</t>
  </si>
  <si>
    <t>Count of ' Salary Details - Chapter VI-A Detail ' Records associated with Deductee - Chapter VIA Detail</t>
  </si>
  <si>
    <t>Remarks (For future use)</t>
  </si>
  <si>
    <t>Count of PAN of the landlord</t>
  </si>
  <si>
    <t>Count of PAN of the lender</t>
  </si>
  <si>
    <t>Record Hash (Not applicable)</t>
  </si>
  <si>
    <t>YN Received from TRACES</t>
  </si>
  <si>
    <t>Salary Details Record No</t>
  </si>
  <si>
    <t xml:space="preserve">This field will contain value as 'A/D'. </t>
  </si>
  <si>
    <t>Filler 7</t>
  </si>
  <si>
    <t>Period of Employment from</t>
  </si>
  <si>
    <t xml:space="preserve"> Mention date from which employed with the current employer </t>
  </si>
  <si>
    <t xml:space="preserve">Mention date to which employed with the current employer </t>
  </si>
  <si>
    <t>Count of salary details in sec 16</t>
  </si>
  <si>
    <t>Gross Total of 'Total Deduction under section 16'</t>
  </si>
  <si>
    <t>Count of salary details in sec VIA</t>
  </si>
  <si>
    <t xml:space="preserve">Gross Total of 'Amount deductible under provisions of chapter VI-A' </t>
  </si>
  <si>
    <t>Aggregate amount of deduction</t>
  </si>
  <si>
    <t>Taxable Amount on which tax is deducted by the current employer</t>
  </si>
  <si>
    <t>Reported amount of Tax deducted at source by previous employer(s)/deductor</t>
  </si>
  <si>
    <t>Count of Landlord</t>
  </si>
  <si>
    <t>Structurally valid PAN of the landlord 1 must be provided</t>
  </si>
  <si>
    <t>Name of the landlord 1 must be provided</t>
  </si>
  <si>
    <t>Structurally valid PAN of the landlord 2 must be provided</t>
  </si>
  <si>
    <t>Name of the landlord 2 must be provided</t>
  </si>
  <si>
    <t>Structurally valid PAN of the landlord 3 must be provided</t>
  </si>
  <si>
    <t>Name of the landlord 3 must be provided</t>
  </si>
  <si>
    <t>Structurally valid PAN of the landlord 4 must be provided</t>
  </si>
  <si>
    <t>Name of the landlord 4 must be provided</t>
  </si>
  <si>
    <t>Structurally valid PAN of lender 1 must be provided</t>
  </si>
  <si>
    <t>Name of the lender 1 must be provided</t>
  </si>
  <si>
    <t>Structurally valid PAN of lender 2 must be provided</t>
  </si>
  <si>
    <t>Name of the lender 2 must be provided</t>
  </si>
  <si>
    <t>Structurally valid PAN of lender 3 must be provided</t>
  </si>
  <si>
    <t>Name of the lender 3 must be provided</t>
  </si>
  <si>
    <t>Structurally valid PAN of lender 4 must be provided</t>
  </si>
  <si>
    <t>Name of the lender 4 must be provided</t>
  </si>
  <si>
    <t>The average rate of deduction of tax</t>
  </si>
  <si>
    <t>Reverse_employeeCategory</t>
  </si>
  <si>
    <t>W - Woman,S - Senior Citizen, O - Super Senior Citizen, G - Others</t>
  </si>
  <si>
    <t>W - Woman, S - Senior Citizen, O - Super Senior Citizen, G - Others</t>
  </si>
  <si>
    <t>=(AJ2+AK2)= N2</t>
  </si>
  <si>
    <t>=(R2+S2+CA2)= T2</t>
  </si>
  <si>
    <t>=(T2-W2)= X2</t>
  </si>
  <si>
    <t>=(Y2+Z2+AA2-(AB2+CB2))= AC2</t>
  </si>
  <si>
    <t>=(AC2-AD2)= AE2</t>
  </si>
  <si>
    <t>=(BQ2+BR2+BS2)= AJ2</t>
  </si>
  <si>
    <t xml:space="preserve">
Employee PAN
[303]
(1)</t>
  </si>
  <si>
    <t xml:space="preserve">
PAN Ref. No.
[330]
(2)</t>
  </si>
  <si>
    <t xml:space="preserve">
Category of Employee
[333]
(4)</t>
  </si>
  <si>
    <t>Total amount of salary (refer note 4 on the physical Form 24Q) (338 + 339)
(AJ+AK)
(7)</t>
  </si>
  <si>
    <t>Gross Total of 'Total Deduction under section 16' under associated 'Salary Details - Section 16 Detail'
(CE+CF+CG)
(8)</t>
  </si>
  <si>
    <t>Gross Total Income (355=351 + 352 + 354)
(R+S+CA)
(11)</t>
  </si>
  <si>
    <t>Gross Total of 'Amount deductible under provisions of chapter VI-A' under associated ' Salary Details - Chapter VIA Detail '
[366]
(CH+CI+CL+CN+CP+CR+CT+CV+CX+CZ+DC)
(12)</t>
  </si>
  <si>
    <t>Total Taxable Income (355-366)
(T-W)
(13)</t>
  </si>
  <si>
    <t>Net Income Tax payable [373=368+370+371-(369+372)]
(Y+Z+AA-(AB+CB))
(18)</t>
  </si>
  <si>
    <t>Total amount of tax deducted at source for the whole year
(19)</t>
  </si>
  <si>
    <t>Shortfall in tax deduction (+)/Excess tax deduction(-) [373 - 376]
(AC-AD)
(20)</t>
  </si>
  <si>
    <t>Aggregate amount of deductions admissible under section 80C, 80CCC and 80CCD(1)
(21)</t>
  </si>
  <si>
    <t>Taxable Amount on which tax is deducted by the current employer (338=335 + 336 + 337)
(BQ+BR+BS)
(22)</t>
  </si>
  <si>
    <t>Reported Taxable Amount on which tax is deducted by previous employer(S)
[339]
(23)</t>
  </si>
  <si>
    <t>Total Amount of tax deducted at source by the current employer for the whole year [aggregate of the amount in column 323 of Annexure I for all the four quarters in respect of each employee]
[374]
(24)</t>
  </si>
  <si>
    <t>Reported amount of Tax deducted at source by previous employer(s)/deductor(s) (income in respect of which included in computing total taxable income in column 367)
[375]
(25)</t>
  </si>
  <si>
    <t>Whether tax deducted at Higher rate due to non furnishing of PAN by deductee
(26)</t>
  </si>
  <si>
    <t>Whether aggregate rent payment exceeds rupees one lakh during previous year
(27)</t>
  </si>
  <si>
    <t>PAN of landlord 1
[345]
(28)</t>
  </si>
  <si>
    <t>Name of landlord 1
[345]
(29)</t>
  </si>
  <si>
    <t>PAN of landlord 2
[345]
(30)</t>
  </si>
  <si>
    <t>Name of landlord 2
[345]
(31)</t>
  </si>
  <si>
    <t>PAN of landlord 3
[345]
(32)</t>
  </si>
  <si>
    <t>Name of landlord 3
[345]
(33)</t>
  </si>
  <si>
    <t>PAN of landlord 4
[345]
(34)</t>
  </si>
  <si>
    <t>Name of landlord 4
[345]
(35)</t>
  </si>
  <si>
    <t>Whether Interest paid to the lender under the head 'Income from house property'
[353]
(36)</t>
  </si>
  <si>
    <t xml:space="preserve">
The average rate of deduction of tax during the preceding three years
(50)</t>
  </si>
  <si>
    <t xml:space="preserve">
The amount of tax deducted on repayment of superannuation fund
(51)</t>
  </si>
  <si>
    <t>Gross total income including contribution repaid on account of principal and interest from superannuation fund
(52)</t>
  </si>
  <si>
    <t xml:space="preserve">
Total amount of exemption claimed under section 10 (347=340+341+342+343+344+346)
(BT+BU+BV+BW+BX+BY)
(62)</t>
  </si>
  <si>
    <t>Line Number</t>
  </si>
  <si>
    <t xml:space="preserve">
Name of Employee
[332A]
(3)</t>
  </si>
  <si>
    <t xml:space="preserve">
Period of Employment From - Date
[334]
(5)</t>
  </si>
  <si>
    <t xml:space="preserve">
Period of Employment To - Date
[334]
(6)</t>
  </si>
  <si>
    <t>=SUM(O2:Q2) =R2</t>
  </si>
  <si>
    <t>=(N2-(Q2+BZ2))= R2</t>
  </si>
  <si>
    <t>Income chargeable under the head Salaries
[351]
(N-(Q+BZ))
(9)</t>
  </si>
  <si>
    <t>Income (including loss from house property) under any head other than income under the head "salaries" offered for TDS [section 192 (2B)]
[352]
(10)</t>
  </si>
  <si>
    <t>Balance Amount</t>
  </si>
  <si>
    <t>Amount of cash withdrawal in excess of Rs. 3 crore in case of co-operative societies as covered by third proviso to section 194N 
[419D]</t>
  </si>
  <si>
    <t>Amount of cash withdrawal which is in excess of Rs. 20 lakh but does not exceed Rs. 3 crore for cases covered by sub-clause (a) of clause (ii) of first proviso read with third proviso to section 194N 
[419E]</t>
  </si>
  <si>
    <t>Amount of cash withdrawal which is in excess of Rs. 3 crore for cases covered by sub-clause (b) of clause (ii) of first proviso read with third proviso to section 194N (in case of co-operative societies) 
[419F]</t>
  </si>
  <si>
    <t>Amount of cash withdrawal in excess of Rs. 3 crore in case of co-operative societies as covered by third proviso to section 194N 
[720D]</t>
  </si>
  <si>
    <t>Amount of cash withdrawal which is in excess of Rs. 20 lakh but does not exceed Rs. 3 crore for cases covered by sub-clause (a) of clause (ii) of first proviso read with third proviso to section 194N
[720E]</t>
  </si>
  <si>
    <t>Amount of cash withdrawal which is in excess of Rs. 3 crore for cases covered by sub-clause (b) of clause (ii) of first proviso read with third proviso to section 194N
[720F]</t>
  </si>
  <si>
    <t>Whether deductee opting out of taxation regime u/s 115BAC (1A)? (Y/N)</t>
  </si>
  <si>
    <t xml:space="preserve">Whether collectee opting out of taxation regime u/s 115BAC (1A)? </t>
  </si>
  <si>
    <t xml:space="preserve">Other special allowances under section 10(14) </t>
  </si>
  <si>
    <t>Mandatory to mention value under this field only when value under field no. 33 of DD records is ""4NC"", else no value should be specified. Value greater than 0.00 allowed under this field only when 0.00 value present under field no. 43.Applicable from FY 2023-24 onwards.</t>
  </si>
  <si>
    <t>Mandatory to mention value under this field only when value under field no. 33 of DD records is ""9FT"", else no value should be specified. Value greater than 0.00 allowed under this field only when 0.00 value present under field no. 44, 45 &amp; 48.Applicable from FY 2023-24 onwards.</t>
  </si>
  <si>
    <t xml:space="preserve">Mandatory to mention value under this field only when value under field no. 33 of DD records is "4NF", else no value should be specified. Value greater than 0.00 allowed under this field only </t>
  </si>
  <si>
    <t>194BA - Winnings from online games.</t>
  </si>
  <si>
    <t>194BA_P - Tax paid before net winnings released in Online Games.</t>
  </si>
  <si>
    <t>194NC- Payment in cash to co-operative societies not covered by first proviso.</t>
  </si>
  <si>
    <t>194N_FT - Payment in cash to non-filers being co-operative societies</t>
  </si>
  <si>
    <t>194LC(2)(i)(ia) - Income u/c (i) (ia) of sub-section (2) of section 194LC</t>
  </si>
  <si>
    <t>194LC(2)(ib) - Income u/c (ib) of sub-section (2) of section 194LC</t>
  </si>
  <si>
    <t>194LC(2)(ic) - Income under clause (ic) of sub-section (2) of section 194LC</t>
  </si>
  <si>
    <t>Mandatory to mention value under this field only when value under field no. 33 of DD records is "4NC", else no value should be specified. 
Value greater than 0.00 allowed under this field only when 0.00 value present under field no. 43.
Applicable from FY 2023-24 onwards.</t>
  </si>
  <si>
    <t>Mandatory to mention value under this field only when value under field no. 33 of DD records is "9FT", else no value should be specified. 
Value greater than 0.00 allowed under this field only when 0.00 value present under field no. 44, 45 &amp; 48.
Applicable from FY 2023-24 onwards.</t>
  </si>
  <si>
    <t>Mandatory to mention value under this field only when value under field no. 33 of DD records is "9FT", else no value should be specified. 
Value greater than 0.00 allowed under this field only when 0.00 value present under field no. 44, 45 &amp; 47.
Applicable from FY 2023-24  onwards.</t>
  </si>
  <si>
    <t>Value Y or N to be allowed in text file
Applicable for statements pertains to FY 2023-24 onwards</t>
  </si>
  <si>
    <t xml:space="preserve">Amount of cash withdrawal in excess of Rs. 3 crore in case of co-operative societies as covered by third proviso to section 194N (in cases not covered by the first proviso to section 194N) </t>
  </si>
  <si>
    <t xml:space="preserve">Amount of cash withdrawal which is in excess of Rs. 20 lakh but does not exceed Rs. 3 crore for cases covered by sub-clause (a) of clause (ii) of first proviso read with third proviso to section 194N (in case of co-operative societies) </t>
  </si>
  <si>
    <t xml:space="preserve">Amount of cash withdrawal which is in excess of Rs. 3 crore for cases covered by sub-clause (b) of clause (ii) of first proviso read with third proviso to section 194N (in case of co-operative societies)  </t>
  </si>
  <si>
    <t>T - Collection under LRS for education or medical treatment</t>
  </si>
  <si>
    <t>Mentioned value either 'Y' or 'N'
Applicable from FY 2023-24 onwards</t>
  </si>
  <si>
    <t>=SectionCode</t>
  </si>
  <si>
    <t>Please select from list</t>
  </si>
  <si>
    <t>66-LONG TERM CAPITAL GAIN U/S 115E FOR NRI</t>
  </si>
  <si>
    <t>67-LONG TERM CAPITAL GAIN U/S 112(1)(C)(III)</t>
  </si>
  <si>
    <t>68-LONG TERM CAPITAL GAIN U/S 112</t>
  </si>
  <si>
    <t>69-LONG TERM CAPITAL GAIN U/S 112A</t>
  </si>
  <si>
    <t>70-SHORT TERM CAPITAL GAINS U/S 111A</t>
  </si>
  <si>
    <t>10 - Others</t>
  </si>
  <si>
    <t>Blank 1</t>
  </si>
  <si>
    <t>Blank 2</t>
  </si>
  <si>
    <t>Blank 3</t>
  </si>
  <si>
    <t>Blank 4</t>
  </si>
  <si>
    <t>Blank 5</t>
  </si>
  <si>
    <t>Blank 6</t>
  </si>
  <si>
    <t>Blank 7</t>
  </si>
  <si>
    <t>Blank 8</t>
  </si>
  <si>
    <t>Blank 9</t>
  </si>
  <si>
    <t>Blank 10</t>
  </si>
  <si>
    <t>Blank 11</t>
  </si>
  <si>
    <t>Blank 12</t>
  </si>
  <si>
    <t>Blank 13</t>
  </si>
  <si>
    <t>Amount of cash withdrawal in excess of Rs. 3 crore in case of co-operative societies as covered by third proviso to section 194N (in cases not covered by the first proviso to section 194N)</t>
  </si>
  <si>
    <t>Amount of cash withdrawal which is in excess of Rs. 20 lakh but does not exceed Rs. 3 crore for cases covered by sub-clause (a) of clause (ii) of first proviso read with third proviso to section 194N (in case of co-operative societies)</t>
  </si>
  <si>
    <t>Amount of cash withdrawal which is in excess of Rs. 3 crore for cases covered by sub-clause (b) of clause (ii) of first proviso read with third proviso to section 194N (in case of co-operative societies)</t>
  </si>
  <si>
    <t>Blank1</t>
  </si>
  <si>
    <t>Blank2</t>
  </si>
  <si>
    <t>Blank3</t>
  </si>
  <si>
    <t>Blank4</t>
  </si>
  <si>
    <t>Blank5</t>
  </si>
  <si>
    <t>Blank6</t>
  </si>
  <si>
    <t>Blank7</t>
  </si>
  <si>
    <t>Blank8</t>
  </si>
  <si>
    <t>Blank9</t>
  </si>
  <si>
    <t>Blank10</t>
  </si>
  <si>
    <t>Blank11</t>
  </si>
  <si>
    <t>Blank12</t>
  </si>
  <si>
    <t>Blank13</t>
  </si>
  <si>
    <t>Blank14</t>
  </si>
  <si>
    <t>Whether collectee opting out of taxation regime u/s 115BAC (1A)?</t>
  </si>
  <si>
    <t>Reverse_PartyCode</t>
  </si>
  <si>
    <t>01 - Company</t>
  </si>
  <si>
    <t>02 - Individual</t>
  </si>
  <si>
    <t>03 - HUF</t>
  </si>
  <si>
    <t>04 - AOP except for companies as its members</t>
  </si>
  <si>
    <t>05 - AOP with consisting companies as its members</t>
  </si>
  <si>
    <t>06 - Co-operative Society</t>
  </si>
  <si>
    <t>07 - Firm</t>
  </si>
  <si>
    <t>08 - BOI</t>
  </si>
  <si>
    <t>09 - Artificial Juridical Person</t>
  </si>
  <si>
    <t>email: support@skorydov.com</t>
  </si>
  <si>
    <t>See: Before you Begin</t>
  </si>
  <si>
    <t>WhatsApp on +91-9320546103</t>
  </si>
  <si>
    <t>Internal_Version</t>
  </si>
  <si>
    <t>01 - Company,02 - Individual</t>
  </si>
  <si>
    <t>Quote / Proforma Invoice</t>
  </si>
  <si>
    <t>SKORYDOV SYSTEMS PRIVATE LIMITED</t>
  </si>
  <si>
    <t>BILL TO</t>
  </si>
  <si>
    <t>410, TULSIANI CHAMBERS, 
NARIMAN POINT, MUMBAI 400021</t>
  </si>
  <si>
    <t>DATE</t>
  </si>
  <si>
    <t>HSN/SAC</t>
  </si>
  <si>
    <t>Qty</t>
  </si>
  <si>
    <t>Amount</t>
  </si>
  <si>
    <t>eTDS-XL Software for FY 2023-24</t>
  </si>
  <si>
    <t>Subtotal</t>
  </si>
  <si>
    <t>GST%</t>
  </si>
  <si>
    <t>GST</t>
  </si>
  <si>
    <t>In words:</t>
  </si>
  <si>
    <t>Total</t>
  </si>
  <si>
    <t>Product</t>
  </si>
  <si>
    <t>Skorydov Systems Private Limited</t>
  </si>
  <si>
    <t>TAN NO.: MUMS27065D
CIN NO.U72300MH1998PTC200508
GSTIN/UIN: 27AAECS2519R1ZT
State Name : Maharashtra, Code : 27
E-Mail : register_etds@skorydov.com</t>
  </si>
  <si>
    <t>SR NO #</t>
  </si>
  <si>
    <t>This is a computer generated quote and requires no signature</t>
  </si>
  <si>
    <t xml:space="preserve">Correct errors and re-validate </t>
  </si>
  <si>
    <t>If you are seeing this sheet then,
either You need to UNBLOCK macros for this file
or enable macros to use this eTDS template</t>
  </si>
  <si>
    <t>1. Unblock the file</t>
  </si>
  <si>
    <t>Please complete the following 2 steps:</t>
  </si>
  <si>
    <t>2. How to Enable the macros</t>
  </si>
  <si>
    <t>If you are seeing this, your macro is not enabled</t>
  </si>
  <si>
    <t>https://tdsprime.zendesk.com/hc/en-us/articles/29945212047769-How-to-Enable-the-Macros-in-eTDS-XL</t>
  </si>
  <si>
    <t>https://tdsprime.zendesk.com/hc/en-us/articles/21238007283865-How-to-Unblock-Macros-in-e-TDS-XL</t>
  </si>
  <si>
    <t>S</t>
  </si>
  <si>
    <t>A</t>
  </si>
  <si>
    <t>Help document</t>
  </si>
  <si>
    <t>Video Guide</t>
  </si>
  <si>
    <t>eTDS⚡XL Sheet Column Name</t>
  </si>
  <si>
    <t>Your Sheet Data Column Name</t>
  </si>
  <si>
    <t xml:space="preserve">Match Columns in Column A [eTDS⚡XL Sheet Column Name] to columns in B [Your Sheet Data Column Name]. 
 - Remember to remove errors highlighted in orange.
 - Do not leave blank rows in between.
 - Once finished, right click and save the map file. </t>
  </si>
  <si>
    <t>Description: 51 to 200 records - Rs.1500</t>
  </si>
  <si>
    <t>Rupees One Thousand Seven Hundred Seventy only.</t>
  </si>
  <si>
    <t>27E</t>
  </si>
  <si>
    <t>Formula</t>
  </si>
  <si>
    <t>'=SUM(F2:J2)</t>
  </si>
  <si>
    <t>'=SUM(F2:H2)</t>
  </si>
  <si>
    <t>Deductions under Chapter VI-A [80CCH] Deductible amount</t>
  </si>
  <si>
    <t>Amount of Deduction in respect of contribution by the employee to Agnipath Scheme.</t>
  </si>
  <si>
    <t>Deductions under Chapter VI-A [80CCH] Gross amount</t>
  </si>
  <si>
    <t>Deductions under Chapter VI-A [80CCH(1)] Deductible amount</t>
  </si>
  <si>
    <t>Amount of Deduction in respect of contribution by the Central Government to Agnipath Scheme.</t>
  </si>
  <si>
    <t>Deductions under Chapter VI-A [80CCH(1)] Gross amount</t>
  </si>
  <si>
    <t>It should be Valid PAN Format. There may be deductees who have not been issued PAN or applied for a PAN then mention ‘PANNOTAVBL / PANAPPLIED / PANINVALID’ in place of PAN.</t>
  </si>
  <si>
    <t>Mention the Name of the employee.</t>
  </si>
  <si>
    <t>Date from which employed with the current Employer</t>
  </si>
  <si>
    <t>Date to which employed with the current Employer</t>
  </si>
  <si>
    <t>(b) Value of perquisites [section 17(2)]
  (as per FormNo.12BA, wherever applicable)</t>
  </si>
  <si>
    <t>(c) Profits in lieu of salary [section 17(3)]
  (as per Form No.12BA, wherever applicable)</t>
  </si>
  <si>
    <t>Cash equivalent of leave salary encashment 
  [section 10(10AA)]</t>
  </si>
  <si>
    <t>Other special allowances under section 10(14)</t>
  </si>
  <si>
    <t>Deductions under Chapter VI-A [Others] Gross amount</t>
  </si>
  <si>
    <t>Deductions under Chapter VI-A [Others] Deductible amount</t>
  </si>
  <si>
    <t>Deductions under Chapter VI-A [80CCH] Agnipath Scheme
Gross Amount</t>
  </si>
  <si>
    <t>Deductions under Chapter VI-A [80CCH] Agnipath Scheme  Deductible amount</t>
  </si>
  <si>
    <t>Deductions under Chapter VI-A [80CCH(1)] Govt. Contribution to Agnipath Scheme Gross Amount</t>
  </si>
  <si>
    <t>Deductions under Chapter VI-A [80CCH(1)] Govt. Contribution to Agnipath Scheme  Deductible amount</t>
  </si>
  <si>
    <t>Total Amount deductible under chapter VI-A' under associated ' Salary Detail - Chapter VIA Detai</t>
  </si>
  <si>
    <t>Total Surcharge</t>
  </si>
  <si>
    <t>Income Tax Relief u/s 89</t>
  </si>
  <si>
    <t>Shortfall in tax deduction (+)/Excess tax deduction(-)</t>
  </si>
  <si>
    <t>Whether opting for taxation u/s 115BAC?
 OR
 Whether opting out from taxation u/s 115BAC(1A) (Applicable from FY 2023-24 onwards)
 [Yes/No]</t>
  </si>
  <si>
    <t>Employee PAN
[331]
(1)</t>
  </si>
  <si>
    <t>Serial Number of Employee
[330]
(2)</t>
  </si>
  <si>
    <t>Name of Employee
[332A]
(3)</t>
  </si>
  <si>
    <t>Category of Employee
[333]
(4)</t>
  </si>
  <si>
    <t>Period of Employment From - Date
[334]
(5)</t>
  </si>
  <si>
    <t>Period of Employment To - Date
[334]
(6)</t>
  </si>
  <si>
    <t>(a) Gross Salary as per provisions contained in sec.17(1)
[335]
(7)</t>
  </si>
  <si>
    <t>(b) Value of perquisites [section 17(2)]
(as per FormNo.12BA, wherever applicable)
[336]
(8)</t>
  </si>
  <si>
    <t>(c) Profits in lieu of salary [section 17(3)]
(as per Form No.12BA, wherever applicable) 
[337]
(9)</t>
  </si>
  <si>
    <t>Taxable Amount on which tax is deducted by the current employer 
(338=335 + 336 + 337)
(G+H+I)
(10)</t>
  </si>
  <si>
    <t>Reported Taxable Amount on which tax is deducted by previous employer(s)
[339]
(11)</t>
  </si>
  <si>
    <t>Total amount of salary (338 + 339)
(J+K)
(12)</t>
  </si>
  <si>
    <r>
      <t>Section 16 section ID</t>
    </r>
    <r>
      <rPr>
        <sz val="11"/>
        <color rgb="FFFF0000"/>
        <rFont val="Calibri"/>
        <family val="2"/>
      </rPr>
      <t xml:space="preserve"> 
</t>
    </r>
    <r>
      <rPr>
        <sz val="11"/>
        <color theme="1"/>
        <rFont val="Calibri"/>
        <family val="2"/>
      </rPr>
      <t>16(ii)
(13)</t>
    </r>
  </si>
  <si>
    <t>Section 16 section ID 
16(iii)
(14)</t>
  </si>
  <si>
    <t>Section 16 section ID 
16(ia)
(15)</t>
  </si>
  <si>
    <t>Gross Total of 'Total Deduction under section 16' under associated 'Salary Details - Section 16 Detail' 
(M+N+O)
(16)</t>
  </si>
  <si>
    <t>Travel concession or assistance [section 10(5)]
[340]
(17)</t>
  </si>
  <si>
    <t>Death-cum-retirement gratuity [section 10(10)]
[341]
(18)</t>
  </si>
  <si>
    <t>Commuted value of pension [section 10(10A)]
[342]
(19)</t>
  </si>
  <si>
    <t>Cash equivalent of leave salary encashment 
[section 10(10AA)]
[343]
(20)</t>
  </si>
  <si>
    <t>House rent allowance [section 10(13A)]
[344]
(21)</t>
  </si>
  <si>
    <t>Amount of any other exemption under section 10
[346B]
(22)</t>
  </si>
  <si>
    <t>Other special allowances under section 10(14)
[346A]
(23)</t>
  </si>
  <si>
    <t>Total amount of exemption claimed under section 10 (347=340+341+342+343+344+346B+346A)
(Q+R+S+T+U+V+W)
(24)</t>
  </si>
  <si>
    <t>Income chargeable under the head Salaries
[351]
(L-(P+X))
(25)</t>
  </si>
  <si>
    <t>Income (including admissible loss from house property) under any head other than income under the head "salaries" offered for TDS [section 192 (2B)]
[352]
(26)</t>
  </si>
  <si>
    <t>Income under the head other sources offered for TDS [section 192 (2B)]
[354]
(27)</t>
  </si>
  <si>
    <t>Gross Total Income 
(355=351+352+354)
(Y+Z+AA)
(28)</t>
  </si>
  <si>
    <t>Total Deductible amount under Chapter VI-A 80CCG
(29)</t>
  </si>
  <si>
    <t>Total Gross amount under Chapter VI-A OTHERS
(30)</t>
  </si>
  <si>
    <t>Total Qualifying amount under Chapter VI-A OTHERS
(31)</t>
  </si>
  <si>
    <t>Total Deductible amount under Chapter VI-A OTHERS
(32)</t>
  </si>
  <si>
    <t>Total Gross amount under Chapter VI-A 80C
(33)</t>
  </si>
  <si>
    <t>Total Deductible amount under Chapter VI-A 80C
(34)</t>
  </si>
  <si>
    <t>Total Gross amount under Chapter VI-A 80CCC
(35)</t>
  </si>
  <si>
    <t>Total Deductible amount under Chapter VI-A 80CCC
(36)</t>
  </si>
  <si>
    <t>Total Gross amount under Chapter VI-A 80CCD(1)
(37)</t>
  </si>
  <si>
    <t>Total Deductible amount under Chapter VI-A 80CCD(1)
(38)</t>
  </si>
  <si>
    <t>Aggregate amount of deductions admissible under section 80C, 80CCC and 80CCD(1)
(39)</t>
  </si>
  <si>
    <t>Total Gross amount under Chapter VI-A 80CCD(1B)
(40)</t>
  </si>
  <si>
    <t>Total Deductible amount under Chapter VI-A 80CCD(1B)
(41)</t>
  </si>
  <si>
    <t>Total Gross amount under Chapter VI-A 80CCD(2)
(42)</t>
  </si>
  <si>
    <t>Total Deductible amount under Chapter VI-A 80CCD(2)
(43)</t>
  </si>
  <si>
    <t>Gross under Chapter VI-A [80CCH] Agnipath Scheme
(44)</t>
  </si>
  <si>
    <t>Deductions under Chapter VI-A [80CCH] Agnipath Scheme
(45)</t>
  </si>
  <si>
    <t>Gross under Chapter VI-A [80CCH(1)] Govt. Contribution to Agnipath Scheme
(46)</t>
  </si>
  <si>
    <t>Deductions under Chapter VI-A [80CCH(1)] Govt. Contribution to Agnipath Scheme
(47)</t>
  </si>
  <si>
    <t>Total Gross amount under Chapter VI-A 80D
(48)</t>
  </si>
  <si>
    <t>Total Deductible amount under Chapter VI-A 80D
(49)</t>
  </si>
  <si>
    <t>Total Gross amount under Chapter VI-A 80E
(50)</t>
  </si>
  <si>
    <t>Total Deductible amount under Chapter VI-A 80E
(51)</t>
  </si>
  <si>
    <t>Total Gross amount under Chapter VI-A 80G
(52)</t>
  </si>
  <si>
    <t>Total Qualifying amount under Chapter VI-A 80G
(53)</t>
  </si>
  <si>
    <t>Total Deductible amount under Chapter VI-A 80G
(54)</t>
  </si>
  <si>
    <t>Total Gross amount under Chapter VI-A 80TTA
(55)</t>
  </si>
  <si>
    <t>Total Qualifying amount under Chapter VI-A 80TTA
(56)</t>
  </si>
  <si>
    <t>Total Deductible amount under Chapter VI-A 80TTA
(57)</t>
  </si>
  <si>
    <t>Gross Total of 'Amount deductible under provisions of chapter VI-A' under associated ' Salary Details - Chapter VIA Detail '
[366]
(AC+AF+AH+AJ+AL+AO+AQ+AS+AU+AW+AY+BB+BE)
(58)</t>
  </si>
  <si>
    <t>Total Taxable Income 
(367= 355-366)
(AB-BF)
(59)</t>
  </si>
  <si>
    <t>Income Tax on Total Income
[368]
(60)</t>
  </si>
  <si>
    <t>Surcharge
[370]
(61)</t>
  </si>
  <si>
    <t>Education Cess
[371]
(62)</t>
  </si>
  <si>
    <t>Income Tax Relief u/s 89 when salary etc is paid in arrear or advance
[372]
(63)</t>
  </si>
  <si>
    <t>Rebate under section 87A, if applicable
[369]
(64)</t>
  </si>
  <si>
    <t>Net Income Tax payable [373=368+370+371-(369+372)]
(BH+BI+BJ-(BK+BL))
(65)</t>
  </si>
  <si>
    <t>Total amount of tax deducted at source for the whole year (Total of field 36, 37 &amp; 65)
[376]
(66)</t>
  </si>
  <si>
    <t>Shortfall in tax deduction (+)/Excess tax deduction(-) [377=373 - 376]
(BM-BN)
(67)</t>
  </si>
  <si>
    <t>Total Amount of tax deducted at source by the current employer for the whole year [aggregate of the amount in column 323 of Annexure I for all the four quarters in respect of each employee]
[374]
(68)</t>
  </si>
  <si>
    <t>Reported amount of Tax deducted at source by previous employer(s) (income in respect of which included in computing total taxable income in column 367)
[375]
(69)</t>
  </si>
  <si>
    <t>Whether tax deducted at Higher rate due to non furnishing of PAN by deductee
(70)</t>
  </si>
  <si>
    <t>Whether aggregate rent payment exceeds rupees one lakh during previous year
[345]
(71)</t>
  </si>
  <si>
    <t>Whether Interest paid to the lender under the head 'Income from house property'. 
[353]
(80)</t>
  </si>
  <si>
    <t>In case of deduction of interest under the head income from house property - PAN of lender 1
[353]
(81)</t>
  </si>
  <si>
    <t>In case of deduction of interest under the head income from house property - Name of lender 1
[353]
(82)</t>
  </si>
  <si>
    <t>In case of deduction of interest under the head income from house property - PAN of lender 2
[353]
(83)</t>
  </si>
  <si>
    <t>In case of deduction of interest under the head income from house property - Name of lender 2
[353]
(84)</t>
  </si>
  <si>
    <t>In case of deduction of interest under the head income from house property - PAN of lender 3
[353]
(85)</t>
  </si>
  <si>
    <t>In case of deduction of interest under the head income from house property - Name of lender 3
[353]
(86)</t>
  </si>
  <si>
    <t>In case of deduction of interest under the head income from house property - PAN of lender 4
[353]
(87)</t>
  </si>
  <si>
    <t>In case of deduction of interest under the head income from house property - Name of lender 4
[353]
(88)</t>
  </si>
  <si>
    <t>Whether contributions paid by the trustees of an approved superannuation fund
(89)</t>
  </si>
  <si>
    <t>Name of the superannuation fund
(90)</t>
  </si>
  <si>
    <t>Date from which the employee has contributed to the superannuation fund
(91)</t>
  </si>
  <si>
    <t>Date to which the employee has contributed to the superannuation fund
(92)</t>
  </si>
  <si>
    <t>The amount of contribution repaid on account of principal and interest from superannuation fund
(93)</t>
  </si>
  <si>
    <t>The average rate of deduction of tax during the preceding three years
(94)</t>
  </si>
  <si>
    <t>The amount of tax deducted on repayment of superannuation fund
(95)</t>
  </si>
  <si>
    <t>Gross total income including contribution repaid on account of principal and interest from superannuation fund
(96)</t>
  </si>
  <si>
    <t>=(G2+H2+I2) = J2</t>
  </si>
  <si>
    <t>=J2+K2 = L2</t>
  </si>
  <si>
    <t>=M2+N2+O2 = P2</t>
  </si>
  <si>
    <t>=Y2+Z2+AA2 = AB2</t>
  </si>
  <si>
    <t>=(Q2+R2+S2+T2+U2+V2+W2) = X2</t>
  </si>
  <si>
    <t>=(AC2+AF2+AH2+AJ2+AL2+AO2+AQ2+AS2+AU2+AW2+AY2+BB2+BE2) = BF2</t>
  </si>
  <si>
    <t>=AB2-BF2 = BG2</t>
  </si>
  <si>
    <t>=(BH2+BI2+BJ2-(BK2+BL2)) = BM2</t>
  </si>
  <si>
    <t>=(BM2-BN2) = BO2</t>
  </si>
  <si>
    <t>'=(G2+H2+I2)</t>
  </si>
  <si>
    <t>'=J2+K2</t>
  </si>
  <si>
    <t>'=M2+N2+O2</t>
  </si>
  <si>
    <t>'=(Q2+R2+S2+T2+U2+V2+W2)</t>
  </si>
  <si>
    <t>'=Y2+Z2+AA2</t>
  </si>
  <si>
    <t>'=(AC2+AF2+AH2+AJ2+AL2+AO2+AQ2+AS2+AU2+AW2+AY2+BB2+BE2)</t>
  </si>
  <si>
    <t>'=AB2-BF2</t>
  </si>
  <si>
    <t>'=(BH2+BI2+BJ2-(BK2+BL2))</t>
  </si>
  <si>
    <t>'=(BM2-BN2)</t>
  </si>
  <si>
    <t>PAN of landlord 1
[345]
(72)</t>
  </si>
  <si>
    <t>Name of landlord 1
[345]
(73)</t>
  </si>
  <si>
    <t>PAN of landlord 2
[345]
(74)</t>
  </si>
  <si>
    <t>Name of landlord 2
[345]
(75)</t>
  </si>
  <si>
    <t>PAN of landlord 3
[345]
(76)</t>
  </si>
  <si>
    <t>Name of landlord 3
[345]
(77)</t>
  </si>
  <si>
    <t>PAN of landlord 4
[345]
(78)</t>
  </si>
  <si>
    <t>Name of landlord 4
[345]
(78)</t>
  </si>
  <si>
    <t>=(L2-(P2+X2)) = Y2</t>
  </si>
  <si>
    <t>'=(L2-(P2+X2))</t>
  </si>
  <si>
    <t>https://www.youtube.com/watch?v=2E_SQTUdPfo</t>
  </si>
  <si>
    <t>https://www.youtube.com/watch?v=5eEXeZMqItM</t>
  </si>
  <si>
    <t>Has Employee opted for  New Regime
[Yes / No]
[332B]
(97)</t>
  </si>
  <si>
    <t>Yes - New Regime,No - Old Regime</t>
  </si>
  <si>
    <t>Whether opting for New Regime?</t>
  </si>
  <si>
    <t>State Name (For Government Deductors only else Leave blank)</t>
  </si>
  <si>
    <t>=(AH2+AJ2+AL2) = AM2</t>
  </si>
  <si>
    <t>Other special allowances under section 10(14)
(66)</t>
  </si>
  <si>
    <t>Filler 10 (Not applicable)</t>
  </si>
  <si>
    <t>Filler 11 (Not applicable)</t>
  </si>
  <si>
    <t>Filler 12 (Not applicable)</t>
  </si>
  <si>
    <t>Filler 13 (Not applicable)</t>
  </si>
  <si>
    <t>Filler 14 (Not applicable)</t>
  </si>
  <si>
    <t>Filler 15 (Not applicable)</t>
  </si>
  <si>
    <t>Section 16 section ID 16(ii)
(67)</t>
  </si>
  <si>
    <t>Section 16 section ID 16(iii)
(68)</t>
  </si>
  <si>
    <t>Section 16 section ID 16(ia)
(69)</t>
  </si>
  <si>
    <t>Deductions under Chapter VI-A [80CCF/ 80CCG]
(70)</t>
  </si>
  <si>
    <t>Deductions under Chapter VI-A [Others] Deductible amount
(71)</t>
  </si>
  <si>
    <t>Deductions under Chapter VI-A [Others] Gross amount
(72)</t>
  </si>
  <si>
    <t>Deductions under Chapter VI-A [Others] Qualifying amount
(73)</t>
  </si>
  <si>
    <t>Deductions under Chapter VI-A [80C] Deductible Amount
(74)</t>
  </si>
  <si>
    <t>Deductions under Chapter VI-A [80C] Gross Amount
(75)</t>
  </si>
  <si>
    <t>Deductions under Chapter VI-A [80CCC] Deductible amount
(76)</t>
  </si>
  <si>
    <t>Deductions under Chapter VI-A [80CCC] Gross Amount
(77)</t>
  </si>
  <si>
    <t>Deductions under Chapter VI-A [80CCD(1)] Deductible amount
(78)</t>
  </si>
  <si>
    <t>Deductions under Chapter VI-A [80CCD(1)] Gross Amount
(79)</t>
  </si>
  <si>
    <t>Deductions under Chapter VI-A [80CCD(1B)] Deductible amount
(80)</t>
  </si>
  <si>
    <t>Deductions under Chapter VI-A [80CCD(1B)] Gross Amount
(81)</t>
  </si>
  <si>
    <t>Deductions under Chapter VI-A [80CCD(2)] Deductible amount
(82)</t>
  </si>
  <si>
    <t>Deductions under Chapter VI-A [80CCD(2)] Gross Amount
(83)</t>
  </si>
  <si>
    <t>Deductions under Chapter VI-A [80D] Deductible amount
(84)</t>
  </si>
  <si>
    <t>Deductions under Chapter VI-A [80D] Gross Amount
(85)</t>
  </si>
  <si>
    <t>Deductions under Chapter VI-A [80E] Deductible amount
(86)</t>
  </si>
  <si>
    <t>Deductions under Chapter VI-A [80E] Gross Amount
(87)</t>
  </si>
  <si>
    <t>Deductions under Chapter VI-A [80G] Deductible amount
(88)</t>
  </si>
  <si>
    <t>Deductions under Chapter VI-A [80G] Gross Amount
(89)</t>
  </si>
  <si>
    <t>Deductions under Chapter VI-A [80G] Qualifying amount
(90)</t>
  </si>
  <si>
    <t>Deductions under Chapter VI-A [80TTA] Deductible amount
(91)</t>
  </si>
  <si>
    <t>Deductions under Chapter VI-A [80TTA] Gross Amount
(92)</t>
  </si>
  <si>
    <t>Deductions under Chapter VI-A [80TTA] Qualifying amount
(93)</t>
  </si>
  <si>
    <t>Deductions under Chapter VI-A [80CCH] Agnipath Scheme
(94)</t>
  </si>
  <si>
    <t>Gross under Chapter VI-A [80CCH] Agnipath Scheme
(95)</t>
  </si>
  <si>
    <t>Deductions under Chapter VI-A [80CCH(1)] Govt. Contribution to Agnipath Scheme
(96)</t>
  </si>
  <si>
    <t>Gross under Chapter VI-A [80CCH(1)] Govt. Contribution to Agnipath Scheme
(97)</t>
  </si>
  <si>
    <t>=(CM2+CN2+CO2)= Q2</t>
  </si>
  <si>
    <t>=(CP2+CQ2+CT2+CV2+CX2+CZ2+DB2+DD2+DF2+DH2+DK2+DN2+DP2)= W2</t>
  </si>
  <si>
    <t>Gross Total of 'Total Deduction under section 16' under associated 'Salary Details - Section 16 Detail'
(CM+CN+CO)
(8)</t>
  </si>
  <si>
    <t>Gross Total of 'Amount deductible under provisions of chapter VI-A' under associated ' Salary Details - Chapter VIA Detail '
[366]
(CP+CQ+CT+CV+CX+CZ+DB+DD+DF+DH+DK+DN+DP)
(12)</t>
  </si>
  <si>
    <r>
      <t xml:space="preserve">
Whether opting for taxation u/s 115BAC?
</t>
    </r>
    <r>
      <rPr>
        <b/>
        <sz val="11"/>
        <color theme="1"/>
        <rFont val="Calibri"/>
        <family val="2"/>
        <scheme val="minor"/>
      </rPr>
      <t>OR</t>
    </r>
    <r>
      <rPr>
        <sz val="11"/>
        <color theme="1"/>
        <rFont val="Calibri"/>
        <family val="2"/>
        <scheme val="minor"/>
      </rPr>
      <t xml:space="preserve">
Whether opting out from taxation u/s 115BAC(1A) (Applicable from FY  2023-24 onwards?
[332B]
(65)</t>
    </r>
  </si>
  <si>
    <t>=(BT2+BU2+BV2+BW2+BX2+BY2+CD2)= BZ2</t>
  </si>
  <si>
    <t xml:space="preserve">
Total amount of exemption claimed under section 10 (347=340+341+342+343+344+346+346A)
(BT+BU+BV+BW+BX+BY+CD)
(62)</t>
  </si>
  <si>
    <t>=AND(R2&gt;=  AA2/100*W2-10,SUM(O2:Q2) =R2)</t>
  </si>
  <si>
    <t>Reverse_YesNo_Gross</t>
  </si>
  <si>
    <t>71-Long-Term Capital Gains for Transfer of units u/s 115AB</t>
  </si>
  <si>
    <t>72-Long-Term Capital Gains for Transfer of bond or Global Depository u/s 115AC</t>
  </si>
  <si>
    <t>194T - Payment of salary, remuneration, commission, bonus or interest to a partner of the firm</t>
  </si>
  <si>
    <t xml:space="preserve">
Amount reported as per section 192(2B), of other tax deducted at source or tax collected at source, other than (388) 
                                        [388A]                                       
                                             (98)</t>
  </si>
  <si>
    <t>Amount reported as per section 192(2B), of other tax deducted</t>
  </si>
  <si>
    <t>Amount reported as per section 192(2B), of other tax deducted at source or tax collected at source, other than (388)</t>
  </si>
  <si>
    <t>Amount reported as per section 192(2B)</t>
  </si>
  <si>
    <t>MA - Collection at source on sale of wrist watch</t>
  </si>
  <si>
    <t>MB - Collection at source on sale of art piece such as antiques, painting, sculpture</t>
  </si>
  <si>
    <t>MC - Collection at source on sale of collectibles such as coin, stamp</t>
  </si>
  <si>
    <t>MD - Collection at source on sale of yacht, rowing boat, canoe, helicopter</t>
  </si>
  <si>
    <t>ME - Collection at source on sale of pair of sunglasses</t>
  </si>
  <si>
    <t>MF - Collection at source on sale of bag such as handbag, purse</t>
  </si>
  <si>
    <t>MG - Collection at source on sale of pair of shoes</t>
  </si>
  <si>
    <t>MH - Collection at source on sale of sportswear and equipment such as golf kit, ski-wear</t>
  </si>
  <si>
    <t>MI - Collection at source on sale of home theatre system</t>
  </si>
  <si>
    <t>MJ - Collection at source on sale of horse for horse racing in race clubs and horse for polo</t>
  </si>
  <si>
    <t>Amount reported as per section 192(2B), of other tax deducted at source or tax collected at source, other than (67)</t>
  </si>
  <si>
    <t>INSTRUCTIONS Ver: 9.4</t>
  </si>
  <si>
    <t>Compiled on: 08/04/2026 21:12</t>
  </si>
  <si>
    <t>Internal version: 4612176370</t>
  </si>
  <si>
    <t>Registered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</si>
</sst>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409]mmmm\ d\,\ yyyy;@"/>
    <numFmt numFmtId="165" formatCode="_(&quot;$&quot;* #,##0.00_);_(&quot;$&quot;* \(#,##0.00\);_(&quot;$&quot;* &quot;-&quot;??_);_(@_)"/>
    <numFmt numFmtId="166" formatCode="&quot;₹&quot;#,##0.00"/>
  </numFmts>
  <fonts count="37" x14ac:knownFonts="1">
    <font>
      <sz val="11"/>
      <color theme="1"/>
      <name val="Calibri"/>
      <family val="2"/>
      <scheme val="minor"/>
    </font>
    <font>
      <b/>
      <sz val="11"/>
      <color theme="1"/>
      <name val="Calibri"/>
      <family val="2"/>
      <scheme val="minor"/>
    </font>
    <font>
      <u/>
      <sz val="11"/>
      <color theme="10"/>
      <name val="Calibri"/>
      <family val="2"/>
      <scheme val="minor"/>
    </font>
    <font>
      <i/>
      <sz val="11"/>
      <color theme="1"/>
      <name val="Calibri"/>
      <family val="2"/>
      <scheme val="minor"/>
    </font>
    <font>
      <b/>
      <sz val="10"/>
      <color rgb="FF171717"/>
      <name val="Segoe UI"/>
      <family val="2"/>
    </font>
    <font>
      <sz val="10"/>
      <color theme="1"/>
      <name val="Calibri"/>
      <family val="2"/>
      <scheme val="minor"/>
    </font>
    <font>
      <sz val="8"/>
      <name val="Calibri"/>
      <family val="2"/>
      <scheme val="minor"/>
    </font>
    <font>
      <b/>
      <sz val="14"/>
      <color theme="0"/>
      <name val="Calibri"/>
      <family val="2"/>
      <scheme val="minor"/>
    </font>
    <font>
      <b/>
      <sz val="20"/>
      <color theme="0"/>
      <name val="Calibri"/>
      <family val="2"/>
      <scheme val="minor"/>
    </font>
    <font>
      <sz val="11"/>
      <name val="Calibri"/>
      <family val="2"/>
      <scheme val="minor"/>
    </font>
    <font>
      <b/>
      <sz val="11"/>
      <name val="Calibri"/>
      <family val="2"/>
      <scheme val="minor"/>
    </font>
    <font>
      <u/>
      <sz val="11"/>
      <name val="Calibri"/>
      <family val="2"/>
      <scheme val="minor"/>
    </font>
    <font>
      <i/>
      <sz val="8"/>
      <color theme="0"/>
      <name val="Calibri"/>
      <family val="2"/>
      <scheme val="minor"/>
    </font>
    <font>
      <sz val="11"/>
      <color indexed="8"/>
      <name val="Calibri"/>
      <family val="2"/>
      <scheme val="minor"/>
    </font>
    <font>
      <b/>
      <u/>
      <sz val="11"/>
      <color theme="4"/>
      <name val="Calibri"/>
      <family val="2"/>
      <scheme val="minor"/>
    </font>
    <font>
      <i/>
      <sz val="8"/>
      <color theme="1"/>
      <name val="Calibri"/>
      <family val="2"/>
      <scheme val="minor"/>
    </font>
    <font>
      <b/>
      <i/>
      <sz val="11"/>
      <color theme="1" tint="0.34998626667073579"/>
      <name val="Calibri"/>
      <family val="2"/>
      <scheme val="minor"/>
    </font>
    <font>
      <b/>
      <i/>
      <sz val="11"/>
      <name val="Calibri"/>
      <family val="2"/>
      <scheme val="minor"/>
    </font>
    <font>
      <b/>
      <sz val="20"/>
      <color theme="1"/>
      <name val="Calibri"/>
      <family val="2"/>
      <scheme val="minor"/>
    </font>
    <font>
      <b/>
      <sz val="22"/>
      <name val="Calibri Light"/>
      <family val="2"/>
      <scheme val="major"/>
    </font>
    <font>
      <sz val="24"/>
      <name val="Calibri"/>
      <family val="2"/>
      <scheme val="minor"/>
    </font>
    <font>
      <b/>
      <sz val="14"/>
      <name val="Calibri"/>
      <family val="2"/>
      <scheme val="minor"/>
    </font>
    <font>
      <b/>
      <sz val="14"/>
      <name val="Calibri Light"/>
      <family val="2"/>
      <scheme val="major"/>
    </font>
    <font>
      <b/>
      <sz val="12"/>
      <name val="Calibri"/>
      <family val="2"/>
      <scheme val="minor"/>
    </font>
    <font>
      <sz val="12"/>
      <name val="Calibri"/>
      <family val="2"/>
      <scheme val="minor"/>
    </font>
    <font>
      <sz val="10"/>
      <name val="Arial"/>
      <family val="2"/>
    </font>
    <font>
      <b/>
      <i/>
      <sz val="11"/>
      <color theme="1"/>
      <name val="Calibri"/>
      <family val="2"/>
      <scheme val="minor"/>
    </font>
    <font>
      <b/>
      <sz val="16"/>
      <name val="Calibri"/>
      <family val="2"/>
      <scheme val="minor"/>
    </font>
    <font>
      <sz val="27"/>
      <color theme="1" tint="0.499984740745262"/>
      <name val="Calibri Light"/>
      <family val="2"/>
      <scheme val="major"/>
    </font>
    <font>
      <i/>
      <sz val="12"/>
      <name val="Calibri"/>
      <family val="2"/>
      <scheme val="minor"/>
    </font>
    <font>
      <i/>
      <sz val="10"/>
      <name val="Calibri"/>
      <family val="2"/>
      <scheme val="minor"/>
    </font>
    <font>
      <sz val="14"/>
      <color theme="0" tint="-4.9989318521683403E-2"/>
      <name val="Calibri"/>
      <family val="2"/>
      <scheme val="minor"/>
    </font>
    <font>
      <b/>
      <sz val="11"/>
      <color rgb="FF000000"/>
      <name val="Calibri"/>
      <family val="2"/>
    </font>
    <font>
      <sz val="10"/>
      <color theme="1"/>
      <name val="Arial"/>
      <family val="2"/>
    </font>
    <font>
      <sz val="11"/>
      <color theme="1"/>
      <name val="Calibri"/>
      <family val="2"/>
    </font>
    <font>
      <sz val="11"/>
      <color rgb="FFFF0000"/>
      <name val="Calibri"/>
      <family val="2"/>
    </font>
    <font>
      <b/>
      <sz val="11"/>
      <color theme="1"/>
      <name val="Calibri"/>
      <family val="2"/>
    </font>
  </fonts>
  <fills count="11">
    <fill>
      <patternFill patternType="none"/>
    </fill>
    <fill>
      <patternFill patternType="gray125"/>
    </fill>
    <fill>
      <patternFill patternType="solid">
        <fgColor theme="4" tint="0.59999389629810485"/>
        <bgColor indexed="64"/>
      </patternFill>
    </fill>
    <fill>
      <patternFill patternType="solid">
        <fgColor theme="0"/>
        <bgColor indexed="64"/>
      </patternFill>
    </fill>
    <fill>
      <patternFill patternType="solid">
        <fgColor rgb="FFFFC000"/>
        <bgColor indexed="64"/>
      </patternFill>
    </fill>
    <fill>
      <patternFill patternType="solid">
        <fgColor theme="5" tint="0.39997558519241921"/>
        <bgColor indexed="64"/>
      </patternFill>
    </fill>
    <fill>
      <patternFill patternType="solid">
        <fgColor rgb="FFFFFF00"/>
        <bgColor indexed="64"/>
      </patternFill>
    </fill>
    <fill>
      <patternFill patternType="solid">
        <fgColor theme="9" tint="-0.499984740745262"/>
        <bgColor indexed="64"/>
      </patternFill>
    </fill>
    <fill>
      <patternFill patternType="solid">
        <fgColor theme="0" tint="-4.9989318521683403E-2"/>
        <bgColor indexed="64"/>
      </patternFill>
    </fill>
    <fill>
      <patternFill patternType="solid">
        <fgColor theme="9" tint="0.39997558519241921"/>
        <bgColor indexed="64"/>
      </patternFill>
    </fill>
    <fill>
      <patternFill patternType="solid">
        <fgColor rgb="FFB4C6E7"/>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theme="0" tint="-0.249977111117893"/>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right style="medium">
        <color indexed="64"/>
      </right>
      <top style="thin">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style="thin">
        <color indexed="64"/>
      </right>
      <top/>
      <bottom/>
      <diagonal/>
    </border>
    <border>
      <left style="medium">
        <color indexed="64"/>
      </left>
      <right/>
      <top/>
      <bottom style="thin">
        <color indexed="64"/>
      </bottom>
      <diagonal/>
    </border>
    <border>
      <left/>
      <right style="thin">
        <color indexed="64"/>
      </right>
      <top/>
      <bottom style="thin">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rgb="FFCCCCCC"/>
      </left>
      <right style="medium">
        <color rgb="FFCCCCCC"/>
      </right>
      <top style="medium">
        <color rgb="FFCCCCCC"/>
      </top>
      <bottom style="medium">
        <color rgb="FFCCCCCC"/>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s>
  <cellStyleXfs count="15">
    <xf numFmtId="0" fontId="0" fillId="0" borderId="0"/>
    <xf numFmtId="0" fontId="2" fillId="0" borderId="0" applyNumberFormat="0" applyFill="0" applyBorder="0" applyAlignment="0" applyProtection="0"/>
    <xf numFmtId="0" fontId="13" fillId="0" borderId="0"/>
    <xf numFmtId="0" fontId="9" fillId="0" borderId="0">
      <alignment wrapText="1"/>
    </xf>
    <xf numFmtId="0" fontId="16" fillId="0" borderId="0" applyNumberFormat="0" applyFill="0" applyBorder="0" applyProtection="0"/>
    <xf numFmtId="164" fontId="9" fillId="0" borderId="0" applyFont="0" applyFill="0" applyBorder="0">
      <alignment horizontal="left"/>
    </xf>
    <xf numFmtId="0" fontId="18" fillId="0" borderId="0" applyNumberFormat="0" applyFill="0" applyBorder="0" applyProtection="0">
      <alignment horizontal="left"/>
    </xf>
    <xf numFmtId="0" fontId="16" fillId="0" borderId="0" applyNumberFormat="0" applyFill="0" applyBorder="0" applyProtection="0">
      <alignment vertical="top" wrapText="1"/>
    </xf>
    <xf numFmtId="0" fontId="9" fillId="0" borderId="0" applyNumberFormat="0" applyFont="0" applyFill="0" applyBorder="0" applyProtection="0">
      <alignment horizontal="center" vertical="center"/>
    </xf>
    <xf numFmtId="165" fontId="25" fillId="0" borderId="0" applyFont="0" applyFill="0" applyBorder="0" applyProtection="0">
      <alignment horizontal="right"/>
    </xf>
    <xf numFmtId="0" fontId="16" fillId="0" borderId="0" applyNumberFormat="0" applyFill="0" applyBorder="0" applyProtection="0">
      <alignment horizontal="right" indent="1"/>
    </xf>
    <xf numFmtId="10" fontId="25" fillId="0" borderId="0" applyFont="0" applyFill="0" applyBorder="0" applyProtection="0">
      <alignment horizontal="right"/>
    </xf>
    <xf numFmtId="0" fontId="26" fillId="0" borderId="0" applyNumberFormat="0" applyFill="0" applyProtection="0">
      <alignment horizontal="right" indent="1"/>
    </xf>
    <xf numFmtId="165" fontId="10" fillId="0" borderId="0" applyFill="0" applyBorder="0" applyProtection="0">
      <alignment horizontal="right"/>
    </xf>
    <xf numFmtId="0" fontId="28" fillId="0" borderId="0" applyNumberFormat="0" applyFill="0" applyBorder="0" applyProtection="0">
      <alignment horizontal="right" vertical="center"/>
    </xf>
  </cellStyleXfs>
  <cellXfs count="130">
    <xf numFmtId="0" fontId="0" fillId="0" borderId="0" xfId="0"/>
    <xf numFmtId="0" fontId="0" fillId="0" borderId="0" xfId="0" applyAlignment="1">
      <alignment wrapText="1"/>
    </xf>
    <xf numFmtId="0" fontId="0" fillId="2" borderId="1" xfId="0" applyFill="1" applyBorder="1"/>
    <xf numFmtId="0" fontId="2" fillId="0" borderId="0" xfId="1"/>
    <xf numFmtId="0" fontId="0" fillId="2" borderId="2" xfId="0" applyFill="1" applyBorder="1"/>
    <xf numFmtId="0" fontId="0" fillId="2" borderId="3" xfId="0" applyFill="1" applyBorder="1"/>
    <xf numFmtId="0" fontId="0" fillId="2" borderId="1" xfId="0" applyFill="1" applyBorder="1" applyAlignment="1">
      <alignment horizontal="center" vertical="center" wrapText="1"/>
    </xf>
    <xf numFmtId="0" fontId="1" fillId="0" borderId="0" xfId="0" applyFont="1"/>
    <xf numFmtId="0" fontId="1" fillId="0" borderId="0" xfId="0" applyFont="1" applyAlignment="1">
      <alignment wrapText="1"/>
    </xf>
    <xf numFmtId="0" fontId="4" fillId="0" borderId="0" xfId="0" applyFont="1"/>
    <xf numFmtId="0" fontId="0" fillId="0" borderId="0" xfId="0" quotePrefix="1"/>
    <xf numFmtId="14" fontId="0" fillId="0" borderId="0" xfId="0" applyNumberFormat="1"/>
    <xf numFmtId="0" fontId="2" fillId="0" borderId="0" xfId="1" applyAlignment="1">
      <alignment wrapText="1"/>
    </xf>
    <xf numFmtId="0" fontId="9" fillId="3" borderId="0" xfId="0" applyFont="1" applyFill="1" applyAlignment="1">
      <alignment wrapText="1"/>
    </xf>
    <xf numFmtId="0" fontId="9" fillId="3" borderId="0" xfId="0" applyFont="1" applyFill="1"/>
    <xf numFmtId="0" fontId="10" fillId="3" borderId="0" xfId="0" applyFont="1" applyFill="1" applyAlignment="1">
      <alignment horizontal="left" wrapText="1"/>
    </xf>
    <xf numFmtId="0" fontId="10" fillId="3" borderId="0" xfId="0" applyFont="1" applyFill="1"/>
    <xf numFmtId="0" fontId="11" fillId="3" borderId="0" xfId="1" applyFont="1" applyFill="1"/>
    <xf numFmtId="0" fontId="9" fillId="3" borderId="0" xfId="0" applyFont="1" applyFill="1" applyAlignment="1">
      <alignment horizontal="left" wrapText="1"/>
    </xf>
    <xf numFmtId="0" fontId="9" fillId="3" borderId="0" xfId="0" applyFont="1" applyFill="1" applyAlignment="1">
      <alignment horizontal="right" wrapText="1"/>
    </xf>
    <xf numFmtId="0" fontId="0" fillId="3" borderId="0" xfId="0" applyFill="1"/>
    <xf numFmtId="0" fontId="0" fillId="0" borderId="0" xfId="0" quotePrefix="1" applyAlignment="1">
      <alignment wrapText="1"/>
    </xf>
    <xf numFmtId="0" fontId="5" fillId="0" borderId="0" xfId="0" quotePrefix="1" applyFont="1"/>
    <xf numFmtId="11" fontId="0" fillId="0" borderId="0" xfId="0" applyNumberFormat="1"/>
    <xf numFmtId="0" fontId="0" fillId="0" borderId="0" xfId="0" applyAlignment="1">
      <alignment horizontal="center" vertical="center"/>
    </xf>
    <xf numFmtId="14" fontId="0" fillId="4" borderId="0" xfId="0" applyNumberFormat="1" applyFill="1"/>
    <xf numFmtId="0" fontId="1" fillId="0" borderId="0" xfId="0" applyFont="1" applyAlignment="1">
      <alignment vertical="top" wrapText="1"/>
    </xf>
    <xf numFmtId="0" fontId="0" fillId="0" borderId="0" xfId="0" applyAlignment="1">
      <alignment vertical="top" wrapText="1"/>
    </xf>
    <xf numFmtId="0" fontId="0" fillId="0" borderId="0" xfId="0" applyAlignment="1">
      <alignment vertical="top"/>
    </xf>
    <xf numFmtId="0" fontId="0" fillId="2" borderId="1" xfId="0" applyFill="1" applyBorder="1" applyAlignment="1">
      <alignment horizontal="left" vertical="center" wrapText="1"/>
    </xf>
    <xf numFmtId="0" fontId="0" fillId="5" borderId="0" xfId="0" applyFill="1"/>
    <xf numFmtId="0" fontId="0" fillId="6" borderId="0" xfId="0" applyFill="1"/>
    <xf numFmtId="22" fontId="0" fillId="0" borderId="0" xfId="0" applyNumberFormat="1"/>
    <xf numFmtId="0" fontId="0" fillId="6" borderId="0" xfId="0" applyFill="1" applyAlignment="1">
      <alignment wrapText="1"/>
    </xf>
    <xf numFmtId="0" fontId="0" fillId="6" borderId="0" xfId="0" quotePrefix="1" applyFill="1"/>
    <xf numFmtId="0" fontId="0" fillId="7" borderId="0" xfId="0" applyFill="1"/>
    <xf numFmtId="0" fontId="7" fillId="7" borderId="0" xfId="0" applyFont="1" applyFill="1" applyAlignment="1">
      <alignment wrapText="1"/>
    </xf>
    <xf numFmtId="0" fontId="12" fillId="7" borderId="0" xfId="0" applyFont="1" applyFill="1" applyAlignment="1">
      <alignment horizontal="right"/>
    </xf>
    <xf numFmtId="0" fontId="14" fillId="3" borderId="0" xfId="0" applyFont="1" applyFill="1" applyAlignment="1">
      <alignment horizontal="left" wrapText="1"/>
    </xf>
    <xf numFmtId="0" fontId="15" fillId="3" borderId="0" xfId="0" applyFont="1" applyFill="1" applyAlignment="1">
      <alignment horizontal="right"/>
    </xf>
    <xf numFmtId="0" fontId="9" fillId="0" borderId="4" xfId="3" applyBorder="1">
      <alignment wrapText="1"/>
    </xf>
    <xf numFmtId="0" fontId="9" fillId="0" borderId="5" xfId="3" applyBorder="1">
      <alignment wrapText="1"/>
    </xf>
    <xf numFmtId="0" fontId="17" fillId="0" borderId="5" xfId="4" applyFont="1" applyFill="1" applyBorder="1"/>
    <xf numFmtId="164" fontId="0" fillId="0" borderId="6" xfId="5" applyFont="1" applyFill="1" applyBorder="1">
      <alignment horizontal="left"/>
    </xf>
    <xf numFmtId="0" fontId="9" fillId="0" borderId="0" xfId="3">
      <alignment wrapText="1"/>
    </xf>
    <xf numFmtId="0" fontId="19" fillId="0" borderId="7" xfId="6" applyFont="1" applyFill="1" applyBorder="1">
      <alignment horizontal="left"/>
    </xf>
    <xf numFmtId="0" fontId="20" fillId="0" borderId="0" xfId="6" applyFont="1" applyFill="1" applyBorder="1">
      <alignment horizontal="left"/>
    </xf>
    <xf numFmtId="0" fontId="20" fillId="0" borderId="0" xfId="3" applyFont="1">
      <alignment wrapText="1"/>
    </xf>
    <xf numFmtId="0" fontId="19" fillId="0" borderId="8" xfId="6" applyFont="1" applyFill="1" applyBorder="1" applyAlignment="1">
      <alignment horizontal="right"/>
    </xf>
    <xf numFmtId="0" fontId="21" fillId="0" borderId="0" xfId="7" applyFont="1" applyFill="1" applyBorder="1" applyAlignment="1">
      <alignment horizontal="left" vertical="center"/>
    </xf>
    <xf numFmtId="0" fontId="22" fillId="0" borderId="8" xfId="7" applyFont="1" applyFill="1" applyBorder="1" applyAlignment="1">
      <alignment horizontal="right" indent="1"/>
    </xf>
    <xf numFmtId="0" fontId="23" fillId="0" borderId="7" xfId="4" applyFont="1" applyFill="1" applyBorder="1" applyAlignment="1">
      <alignment horizontal="left" indent="1"/>
    </xf>
    <xf numFmtId="0" fontId="17" fillId="0" borderId="0" xfId="4" applyFont="1" applyFill="1" applyBorder="1"/>
    <xf numFmtId="0" fontId="9" fillId="0" borderId="8" xfId="3" applyBorder="1" applyAlignment="1">
      <alignment horizontal="right" wrapText="1" indent="1"/>
    </xf>
    <xf numFmtId="0" fontId="9" fillId="0" borderId="8" xfId="3" applyBorder="1" applyAlignment="1">
      <alignment horizontal="right" vertical="center" wrapText="1" indent="1"/>
    </xf>
    <xf numFmtId="0" fontId="24" fillId="0" borderId="7" xfId="3" applyFont="1" applyBorder="1" applyAlignment="1">
      <alignment horizontal="left" wrapText="1" indent="1"/>
    </xf>
    <xf numFmtId="0" fontId="23" fillId="0" borderId="7" xfId="7" applyFont="1" applyFill="1" applyBorder="1" applyAlignment="1">
      <alignment horizontal="left" vertical="center" wrapText="1" indent="2"/>
    </xf>
    <xf numFmtId="0" fontId="23" fillId="0" borderId="0" xfId="4" applyFont="1" applyFill="1" applyBorder="1" applyAlignment="1">
      <alignment vertical="center"/>
    </xf>
    <xf numFmtId="0" fontId="24" fillId="0" borderId="0" xfId="3" applyFont="1" applyAlignment="1">
      <alignment vertical="center" wrapText="1"/>
    </xf>
    <xf numFmtId="0" fontId="23" fillId="0" borderId="8" xfId="3" applyFont="1" applyBorder="1" applyAlignment="1">
      <alignment horizontal="right" wrapText="1" indent="2"/>
    </xf>
    <xf numFmtId="0" fontId="9" fillId="0" borderId="0" xfId="3" applyAlignment="1">
      <alignment vertical="center" wrapText="1"/>
    </xf>
    <xf numFmtId="0" fontId="24" fillId="0" borderId="7" xfId="3" applyFont="1" applyBorder="1" applyAlignment="1">
      <alignment horizontal="left" vertical="center" wrapText="1" indent="2"/>
    </xf>
    <xf numFmtId="0" fontId="24" fillId="0" borderId="0" xfId="3" applyFont="1">
      <alignment wrapText="1"/>
    </xf>
    <xf numFmtId="164" fontId="24" fillId="0" borderId="8" xfId="3" applyNumberFormat="1" applyFont="1" applyBorder="1" applyAlignment="1">
      <alignment horizontal="right" wrapText="1" indent="2"/>
    </xf>
    <xf numFmtId="0" fontId="24" fillId="0" borderId="8" xfId="3" applyFont="1" applyBorder="1" applyAlignment="1">
      <alignment horizontal="right" wrapText="1" indent="2"/>
    </xf>
    <xf numFmtId="0" fontId="24" fillId="3" borderId="7" xfId="8" applyFont="1" applyFill="1" applyBorder="1" applyAlignment="1">
      <alignment horizontal="left" vertical="center" indent="3"/>
    </xf>
    <xf numFmtId="0" fontId="24" fillId="3" borderId="0" xfId="8" applyFont="1" applyFill="1" applyBorder="1">
      <alignment horizontal="center" vertical="center"/>
    </xf>
    <xf numFmtId="0" fontId="24" fillId="3" borderId="8" xfId="8" applyFont="1" applyFill="1" applyBorder="1" applyAlignment="1">
      <alignment horizontal="right" vertical="center" indent="3"/>
    </xf>
    <xf numFmtId="0" fontId="10" fillId="0" borderId="0" xfId="3" applyFont="1">
      <alignment wrapText="1"/>
    </xf>
    <xf numFmtId="0" fontId="9" fillId="0" borderId="0" xfId="3" applyAlignment="1">
      <alignment horizontal="left" vertical="center" wrapText="1" indent="3"/>
    </xf>
    <xf numFmtId="0" fontId="9" fillId="0" borderId="7" xfId="3" applyBorder="1" applyAlignment="1">
      <alignment vertical="center" wrapText="1"/>
    </xf>
    <xf numFmtId="0" fontId="23" fillId="0" borderId="0" xfId="3" applyFont="1">
      <alignment wrapText="1"/>
    </xf>
    <xf numFmtId="0" fontId="24" fillId="0" borderId="0" xfId="7" applyFont="1" applyFill="1" applyAlignment="1">
      <alignment horizontal="center" vertical="center" wrapText="1"/>
    </xf>
    <xf numFmtId="0" fontId="9" fillId="0" borderId="8" xfId="3" applyBorder="1">
      <alignment wrapText="1"/>
    </xf>
    <xf numFmtId="0" fontId="29" fillId="0" borderId="7" xfId="3" applyFont="1" applyBorder="1">
      <alignment wrapText="1"/>
    </xf>
    <xf numFmtId="0" fontId="23" fillId="0" borderId="7" xfId="3" applyFont="1" applyBorder="1" applyAlignment="1">
      <alignment vertical="top"/>
    </xf>
    <xf numFmtId="0" fontId="24" fillId="0" borderId="7" xfId="3" quotePrefix="1" applyFont="1" applyBorder="1" applyAlignment="1">
      <alignment horizontal="left" vertical="top" wrapText="1" indent="1"/>
    </xf>
    <xf numFmtId="0" fontId="9" fillId="0" borderId="17" xfId="3" applyBorder="1" applyAlignment="1">
      <alignment horizontal="left" vertical="center"/>
    </xf>
    <xf numFmtId="0" fontId="30" fillId="0" borderId="18" xfId="3" applyFont="1" applyBorder="1" applyAlignment="1">
      <alignment horizontal="left" vertical="top" wrapText="1" indent="2"/>
    </xf>
    <xf numFmtId="0" fontId="9" fillId="0" borderId="19" xfId="3" applyBorder="1">
      <alignment wrapText="1"/>
    </xf>
    <xf numFmtId="0" fontId="29" fillId="0" borderId="20" xfId="3" applyFont="1" applyBorder="1">
      <alignment wrapText="1"/>
    </xf>
    <xf numFmtId="0" fontId="9" fillId="0" borderId="21" xfId="3" applyBorder="1" applyAlignment="1">
      <alignment vertical="center" wrapText="1"/>
    </xf>
    <xf numFmtId="0" fontId="23" fillId="0" borderId="18" xfId="3" applyFont="1" applyBorder="1" applyAlignment="1">
      <alignment vertical="top"/>
    </xf>
    <xf numFmtId="0" fontId="9" fillId="0" borderId="19" xfId="3" applyBorder="1" applyAlignment="1">
      <alignment vertical="center" wrapText="1"/>
    </xf>
    <xf numFmtId="0" fontId="23" fillId="8" borderId="7" xfId="3" applyFont="1" applyFill="1" applyBorder="1" applyAlignment="1">
      <alignment horizontal="left" vertical="center" wrapText="1" indent="2"/>
    </xf>
    <xf numFmtId="0" fontId="23" fillId="8" borderId="0" xfId="3" applyFont="1" applyFill="1" applyAlignment="1">
      <alignment horizontal="center" vertical="center" wrapText="1"/>
    </xf>
    <xf numFmtId="166" fontId="23" fillId="8" borderId="9" xfId="9" applyNumberFormat="1" applyFont="1" applyFill="1" applyBorder="1" applyAlignment="1">
      <alignment horizontal="right" vertical="center" indent="3"/>
    </xf>
    <xf numFmtId="0" fontId="23" fillId="8" borderId="14" xfId="3" applyFont="1" applyFill="1" applyBorder="1" applyAlignment="1">
      <alignment horizontal="right" vertical="center"/>
    </xf>
    <xf numFmtId="166" fontId="24" fillId="8" borderId="9" xfId="9" applyNumberFormat="1" applyFont="1" applyFill="1" applyBorder="1" applyAlignment="1">
      <alignment horizontal="right" vertical="center" indent="3"/>
    </xf>
    <xf numFmtId="0" fontId="24" fillId="8" borderId="15" xfId="10" applyFont="1" applyFill="1" applyBorder="1" applyAlignment="1">
      <alignment horizontal="right" vertical="center"/>
    </xf>
    <xf numFmtId="9" fontId="24" fillId="8" borderId="9" xfId="11" applyNumberFormat="1" applyFont="1" applyFill="1" applyBorder="1" applyAlignment="1">
      <alignment horizontal="right" vertical="center" indent="3"/>
    </xf>
    <xf numFmtId="2" fontId="24" fillId="8" borderId="9" xfId="11" applyNumberFormat="1" applyFont="1" applyFill="1" applyBorder="1" applyAlignment="1">
      <alignment horizontal="right" vertical="center" indent="3"/>
    </xf>
    <xf numFmtId="0" fontId="27" fillId="8" borderId="16" xfId="10" applyFont="1" applyFill="1" applyBorder="1" applyAlignment="1">
      <alignment horizontal="right" vertical="center"/>
    </xf>
    <xf numFmtId="166" fontId="27" fillId="8" borderId="10" xfId="9" applyNumberFormat="1" applyFont="1" applyFill="1" applyBorder="1" applyAlignment="1">
      <alignment horizontal="right" vertical="center" indent="3"/>
    </xf>
    <xf numFmtId="166" fontId="24" fillId="8" borderId="8" xfId="3" applyNumberFormat="1" applyFont="1" applyFill="1" applyBorder="1" applyAlignment="1">
      <alignment horizontal="right" vertical="center" indent="3"/>
    </xf>
    <xf numFmtId="0" fontId="9" fillId="0" borderId="7" xfId="3" applyBorder="1" applyAlignment="1">
      <alignment horizontal="left" wrapText="1" indent="2"/>
    </xf>
    <xf numFmtId="0" fontId="3" fillId="0" borderId="0" xfId="0" applyFont="1" applyAlignment="1">
      <alignment horizontal="right"/>
    </xf>
    <xf numFmtId="0" fontId="1" fillId="9" borderId="0" xfId="0" applyFont="1" applyFill="1"/>
    <xf numFmtId="1" fontId="0" fillId="0" borderId="0" xfId="0" applyNumberFormat="1" applyAlignment="1">
      <alignment wrapText="1"/>
    </xf>
    <xf numFmtId="14" fontId="0" fillId="0" borderId="0" xfId="0" applyNumberFormat="1" applyAlignment="1">
      <alignment wrapText="1"/>
    </xf>
    <xf numFmtId="2" fontId="0" fillId="0" borderId="0" xfId="0" applyNumberFormat="1" applyAlignment="1">
      <alignment wrapText="1"/>
    </xf>
    <xf numFmtId="1" fontId="0" fillId="0" borderId="0" xfId="0" applyNumberFormat="1"/>
    <xf numFmtId="2" fontId="0" fillId="0" borderId="0" xfId="0" applyNumberFormat="1"/>
    <xf numFmtId="0" fontId="34" fillId="10" borderId="23" xfId="0" applyFont="1" applyFill="1" applyBorder="1" applyAlignment="1">
      <alignment horizontal="center" wrapText="1"/>
    </xf>
    <xf numFmtId="0" fontId="34" fillId="10" borderId="24" xfId="0" applyFont="1" applyFill="1" applyBorder="1" applyAlignment="1">
      <alignment horizontal="center" wrapText="1"/>
    </xf>
    <xf numFmtId="0" fontId="34" fillId="10" borderId="23" xfId="0" applyFont="1" applyFill="1" applyBorder="1" applyAlignment="1">
      <alignment horizontal="center" vertical="center" wrapText="1"/>
    </xf>
    <xf numFmtId="0" fontId="34" fillId="10" borderId="24" xfId="0" applyFont="1" applyFill="1" applyBorder="1" applyAlignment="1">
      <alignment horizontal="center" vertical="center" wrapText="1"/>
    </xf>
    <xf numFmtId="0" fontId="1" fillId="0" borderId="0" xfId="0" applyFont="1" applyAlignment="1">
      <alignment horizontal="left" vertical="center"/>
    </xf>
    <xf numFmtId="0" fontId="0" fillId="0" borderId="0" xfId="0" applyAlignment="1">
      <alignment horizontal="left" vertical="center"/>
    </xf>
    <xf numFmtId="0" fontId="0" fillId="0" borderId="0" xfId="0" quotePrefix="1" applyAlignment="1">
      <alignment horizontal="left" vertical="center"/>
    </xf>
    <xf numFmtId="14" fontId="0" fillId="0" borderId="0" xfId="0" applyNumberFormat="1" applyAlignment="1">
      <alignment horizontal="left" vertical="center"/>
    </xf>
    <xf numFmtId="3" fontId="0" fillId="0" borderId="0" xfId="0" quotePrefix="1" applyNumberFormat="1" applyAlignment="1">
      <alignment horizontal="left" vertical="center"/>
    </xf>
    <xf numFmtId="0" fontId="0" fillId="6" borderId="0" xfId="0" applyFill="1" applyAlignment="1">
      <alignment horizontal="left" vertical="center"/>
    </xf>
    <xf numFmtId="0" fontId="5" fillId="0" borderId="0" xfId="0" quotePrefix="1" applyFont="1" applyAlignment="1">
      <alignment horizontal="left" vertical="center"/>
    </xf>
    <xf numFmtId="0" fontId="34" fillId="0" borderId="22" xfId="0" applyFont="1" applyBorder="1" applyAlignment="1">
      <alignment horizontal="left" vertical="center"/>
    </xf>
    <xf numFmtId="0" fontId="33" fillId="0" borderId="22" xfId="0" applyFont="1" applyBorder="1" applyAlignment="1">
      <alignment horizontal="left" vertical="center"/>
    </xf>
    <xf numFmtId="14" fontId="34" fillId="0" borderId="22" xfId="0" applyNumberFormat="1" applyFont="1" applyBorder="1" applyAlignment="1">
      <alignment horizontal="left" vertical="center"/>
    </xf>
    <xf numFmtId="11" fontId="34" fillId="0" borderId="22" xfId="0" applyNumberFormat="1" applyFont="1" applyBorder="1" applyAlignment="1">
      <alignment horizontal="left" vertical="center"/>
    </xf>
    <xf numFmtId="0" fontId="34" fillId="0" borderId="22" xfId="0" quotePrefix="1" applyFont="1" applyBorder="1" applyAlignment="1">
      <alignment horizontal="left" vertical="center"/>
    </xf>
    <xf numFmtId="0" fontId="36" fillId="0" borderId="22" xfId="0" applyFont="1" applyBorder="1" applyAlignment="1">
      <alignment horizontal="left" vertical="center"/>
    </xf>
    <xf numFmtId="11" fontId="36" fillId="0" borderId="22" xfId="0" applyNumberFormat="1" applyFont="1" applyBorder="1" applyAlignment="1">
      <alignment horizontal="left" vertical="center"/>
    </xf>
    <xf numFmtId="14" fontId="33" fillId="0" borderId="22" xfId="0" applyNumberFormat="1" applyFont="1" applyBorder="1" applyAlignment="1">
      <alignment horizontal="left" vertical="center"/>
    </xf>
    <xf numFmtId="0" fontId="31" fillId="7" borderId="0" xfId="0" applyFont="1" applyFill="1" applyAlignment="1">
      <alignment horizontal="left" vertical="center" wrapText="1"/>
    </xf>
    <xf numFmtId="0" fontId="31" fillId="7" borderId="0" xfId="0" applyFont="1" applyFill="1" applyAlignment="1">
      <alignment horizontal="left" vertical="center"/>
    </xf>
    <xf numFmtId="0" fontId="10" fillId="3" borderId="0" xfId="0" applyFont="1" applyFill="1" applyAlignment="1">
      <alignment horizontal="left" wrapText="1"/>
    </xf>
    <xf numFmtId="0" fontId="7" fillId="7" borderId="0" xfId="0" applyFont="1" applyFill="1" applyAlignment="1">
      <alignment horizontal="left" wrapText="1"/>
    </xf>
    <xf numFmtId="0" fontId="9" fillId="0" borderId="11" xfId="3" applyBorder="1" applyAlignment="1">
      <alignment horizontal="center" wrapText="1"/>
    </xf>
    <xf numFmtId="0" fontId="9" fillId="0" borderId="12" xfId="3" applyBorder="1" applyAlignment="1">
      <alignment horizontal="center" wrapText="1"/>
    </xf>
    <xf numFmtId="0" fontId="9" fillId="0" borderId="13" xfId="3" applyBorder="1" applyAlignment="1">
      <alignment horizontal="center" wrapText="1"/>
    </xf>
    <xf numFmtId="0" fontId="8" fillId="7" borderId="0" xfId="0" applyFont="1" applyFill="1" applyAlignment="1">
      <alignment horizontal="left" wrapText="1"/>
    </xf>
  </cellXfs>
  <cellStyles count="15">
    <cellStyle name="Currency [0] 2" xfId="13" xr:uid="{962D9609-21C2-4E98-A1E2-ADC8584947EA}"/>
    <cellStyle name="Currency 2" xfId="9" xr:uid="{E53610E8-47E6-4F4F-A59A-D745A2570803}"/>
    <cellStyle name="Date" xfId="5" xr:uid="{C0BAC86B-9DC9-4AFF-981D-14A55896B715}"/>
    <cellStyle name="Explanatory Text 2" xfId="7" xr:uid="{308BF12C-BF7F-4C06-9CC4-12F7846C3FF1}"/>
    <cellStyle name="Heading 1 2" xfId="6" xr:uid="{0D3AF4E7-3B06-4516-A8B6-01306D2E97FB}"/>
    <cellStyle name="Heading 2 2" xfId="4" xr:uid="{535C48D7-88FD-4C13-AE5B-A28B3AD59A1D}"/>
    <cellStyle name="Heading 3 2" xfId="8" xr:uid="{5A26F887-2082-45D5-A870-D9145E21F7E3}"/>
    <cellStyle name="Heading 4 2" xfId="10" xr:uid="{A9A19DE0-A608-4FF1-BA3B-27FDE7F06506}"/>
    <cellStyle name="Hyperlink" xfId="1" builtinId="8"/>
    <cellStyle name="Normal" xfId="0" builtinId="0"/>
    <cellStyle name="Normal 2" xfId="2" xr:uid="{3C109078-9BF7-4618-93AA-ADECADFEAD48}"/>
    <cellStyle name="Normal 3" xfId="3" xr:uid="{AE3A295D-D4B6-4AA5-8080-435B9B88104A}"/>
    <cellStyle name="Per cent 2" xfId="11" xr:uid="{81C1EE2A-10D4-43B1-AEBE-7FF0619EE1B4}"/>
    <cellStyle name="Title 2" xfId="14" xr:uid="{C8ECA37A-DDD4-4232-801B-CE2D6C95A4BE}"/>
    <cellStyle name="Total 2" xfId="12" xr:uid="{52A4A4AF-F677-4028-BE2C-1A66A2EED61F}"/>
  </cellStyles>
  <dxfs count="197">
    <dxf>
      <font>
        <b val="0"/>
        <i val="0"/>
        <strike val="0"/>
        <condense val="0"/>
        <extend val="0"/>
        <outline val="0"/>
        <shadow val="0"/>
        <u val="none"/>
        <vertAlign val="baseline"/>
        <sz val="12"/>
        <color auto="1"/>
        <name val="Avenir Next LT Pro"/>
        <family val="2"/>
        <scheme val="none"/>
      </font>
      <numFmt numFmtId="167" formatCode="&quot;$&quot;#,##0.00"/>
      <fill>
        <patternFill patternType="solid">
          <fgColor indexed="64"/>
          <bgColor theme="4"/>
        </patternFill>
      </fill>
      <alignment horizontal="right" vertical="center" textRotation="0" wrapText="0" indent="3" justifyLastLine="0" shrinkToFit="0" readingOrder="0"/>
    </dxf>
    <dxf>
      <font>
        <b/>
        <strike val="0"/>
        <outline val="0"/>
        <shadow val="0"/>
        <u val="none"/>
        <vertAlign val="baseline"/>
        <sz val="12"/>
        <color auto="1"/>
        <name val="Calibri"/>
        <family val="2"/>
        <scheme val="minor"/>
      </font>
      <numFmt numFmtId="166" formatCode="&quot;₹&quot;#,##0.00"/>
      <fill>
        <patternFill patternType="solid">
          <fgColor indexed="64"/>
          <bgColor theme="0" tint="-4.9989318521683403E-2"/>
        </patternFill>
      </fill>
      <alignment horizontal="right" vertical="center" textRotation="0" wrapText="0" indent="3" justifyLastLine="0" shrinkToFit="0" readingOrder="0"/>
      <border diagonalUp="0" diagonalDown="0" outline="0">
        <left/>
        <right/>
        <top/>
        <bottom style="thin">
          <color indexed="64"/>
        </bottom>
      </border>
    </dxf>
    <dxf>
      <font>
        <b/>
        <i val="0"/>
        <strike val="0"/>
        <condense val="0"/>
        <extend val="0"/>
        <outline val="0"/>
        <shadow val="0"/>
        <u val="none"/>
        <vertAlign val="baseline"/>
        <sz val="12"/>
        <color auto="1"/>
        <name val="Avenir Next LT Pro"/>
        <family val="2"/>
        <scheme val="none"/>
      </font>
      <fill>
        <patternFill patternType="solid">
          <fgColor indexed="64"/>
          <bgColor theme="4"/>
        </patternFill>
      </fill>
      <alignment horizontal="right" vertical="center" textRotation="0" wrapText="0" indent="0" justifyLastLine="0" shrinkToFit="0" readingOrder="0"/>
    </dxf>
    <dxf>
      <font>
        <b/>
        <strike val="0"/>
        <outline val="0"/>
        <shadow val="0"/>
        <u val="none"/>
        <vertAlign val="baseline"/>
        <sz val="12"/>
        <color auto="1"/>
        <name val="Calibri"/>
        <family val="2"/>
        <scheme val="minor"/>
      </font>
      <fill>
        <patternFill patternType="solid">
          <fgColor indexed="64"/>
          <bgColor theme="0" tint="-4.9989318521683403E-2"/>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Avenir Next LT Pro"/>
        <family val="2"/>
        <scheme val="none"/>
      </font>
      <fill>
        <patternFill patternType="solid">
          <fgColor indexed="64"/>
          <bgColor theme="4"/>
        </patternFill>
      </fill>
      <alignment horizontal="left" vertical="center" textRotation="0" wrapText="0" indent="0" justifyLastLine="0" shrinkToFit="0" readingOrder="0"/>
    </dxf>
    <dxf>
      <font>
        <b/>
        <strike val="0"/>
        <outline val="0"/>
        <shadow val="0"/>
        <u val="none"/>
        <vertAlign val="baseline"/>
        <sz val="12"/>
        <color auto="1"/>
        <name val="Calibri"/>
        <family val="2"/>
        <scheme val="minor"/>
      </font>
      <fill>
        <patternFill patternType="solid">
          <fgColor indexed="64"/>
          <bgColor theme="0" tint="-4.9989318521683403E-2"/>
        </patternFill>
      </fill>
      <alignment horizontal="center" vertical="center" textRotation="0" indent="0" justifyLastLine="0" shrinkToFit="0" readingOrder="0"/>
    </dxf>
    <dxf>
      <font>
        <b val="0"/>
        <i val="0"/>
        <strike val="0"/>
        <condense val="0"/>
        <extend val="0"/>
        <outline val="0"/>
        <shadow val="0"/>
        <u val="none"/>
        <vertAlign val="baseline"/>
        <sz val="11"/>
        <color auto="1"/>
        <name val="Aptos"/>
        <family val="2"/>
        <scheme val="none"/>
      </font>
      <fill>
        <patternFill patternType="solid">
          <fgColor indexed="64"/>
          <bgColor theme="4"/>
        </patternFill>
      </fill>
      <alignment horizontal="general" vertical="center" textRotation="0" wrapText="1" indent="0" justifyLastLine="0" shrinkToFit="0" readingOrder="0"/>
    </dxf>
    <dxf>
      <font>
        <b/>
        <strike val="0"/>
        <outline val="0"/>
        <shadow val="0"/>
        <u val="none"/>
        <vertAlign val="baseline"/>
        <sz val="12"/>
        <color auto="1"/>
        <name val="Calibri"/>
        <family val="2"/>
        <scheme val="minor"/>
      </font>
      <fill>
        <patternFill patternType="solid">
          <fgColor indexed="64"/>
          <bgColor theme="0" tint="-4.9989318521683403E-2"/>
        </patternFill>
      </fill>
      <alignment horizontal="left" vertical="center" textRotation="0" wrapText="1" indent="2" justifyLastLine="0" shrinkToFit="0" readingOrder="0"/>
    </dxf>
    <dxf>
      <font>
        <strike val="0"/>
        <outline val="0"/>
        <shadow val="0"/>
        <u val="none"/>
        <vertAlign val="baseline"/>
        <sz val="12"/>
        <color auto="1"/>
        <name val="Calibri"/>
        <family val="2"/>
        <scheme val="minor"/>
      </font>
      <fill>
        <patternFill patternType="solid">
          <fgColor indexed="64"/>
          <bgColor theme="0"/>
        </patternFill>
      </fill>
      <alignment vertical="center" textRotation="0" indent="0" justifyLastLine="0" shrinkToFit="0" readingOrder="0"/>
    </dxf>
    <dxf>
      <font>
        <strike val="0"/>
        <outline val="0"/>
        <shadow val="0"/>
        <u val="none"/>
        <vertAlign val="baseline"/>
        <sz val="12"/>
        <color auto="1"/>
        <name val="Calibri"/>
        <family val="2"/>
        <scheme val="minor"/>
      </font>
      <fill>
        <patternFill patternType="solid">
          <fgColor indexed="64"/>
          <bgColor theme="0" tint="-4.9989318521683403E-2"/>
        </patternFill>
      </fill>
      <alignment vertical="center" textRotation="0" indent="0" justifyLastLine="0" shrinkToFit="0" readingOrder="0"/>
    </dxf>
    <dxf>
      <font>
        <strike val="0"/>
        <outline val="0"/>
        <shadow val="0"/>
        <u val="none"/>
        <vertAlign val="baseline"/>
        <sz val="12"/>
        <color auto="1"/>
        <name val="Calibri"/>
        <family val="2"/>
        <scheme val="minor"/>
      </font>
      <fill>
        <patternFill patternType="solid">
          <fgColor indexed="64"/>
          <bgColor theme="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border>
        <left style="thin">
          <color theme="0" tint="-0.34998626667073579"/>
        </left>
        <right style="thin">
          <color theme="0" tint="-0.34998626667073579"/>
        </right>
        <top style="thin">
          <color theme="0" tint="-0.34998626667073579"/>
        </top>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i val="0"/>
      </font>
      <border>
        <left/>
        <right/>
        <top style="thick">
          <color auto="1"/>
        </top>
        <bottom style="thin">
          <color auto="1"/>
        </bottom>
      </border>
    </dxf>
    <dxf>
      <fill>
        <patternFill>
          <bgColor theme="4"/>
        </patternFill>
      </fill>
      <border>
        <left/>
        <right/>
        <top style="thin">
          <color theme="1"/>
        </top>
        <bottom style="thin">
          <color theme="1"/>
        </bottom>
        <vertical/>
        <horizontal style="thin">
          <color theme="1"/>
        </horizontal>
      </border>
    </dxf>
  </dxfs>
  <tableStyles count="1" defaultTableStyle="TableStyleMedium2" defaultPivotStyle="PivotStyleLight16">
    <tableStyle name="Invoice with tax calculation" pivot="0" count="4" xr9:uid="{1A2C4DEF-A141-4988-B0A9-1F394E82BBD1}">
      <tableStyleElement type="wholeTable" dxfId="196"/>
      <tableStyleElement type="headerRow" dxfId="195"/>
      <tableStyleElement type="lastHeaderCell" dxfId="194"/>
      <tableStyleElement type="lastTotalCell" dxfId="19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2628900</xdr:colOff>
          <xdr:row>20</xdr:row>
          <xdr:rowOff>83820</xdr:rowOff>
        </xdr:from>
        <xdr:to>
          <xdr:col>11</xdr:col>
          <xdr:colOff>975360</xdr:colOff>
          <xdr:row>25</xdr:row>
          <xdr:rowOff>60960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Click to Start</a:t>
              </a:r>
            </a:p>
          </xdr:txBody>
        </xdr:sp>
        <xdr:clientData fPrintsWithSheet="0"/>
      </xdr:twoCellAnchor>
    </mc:Choice>
    <mc:Fallback/>
  </mc:AlternateContent>
  <xdr:twoCellAnchor editAs="oneCell">
    <xdr:from>
      <xdr:col>6</xdr:col>
      <xdr:colOff>11406</xdr:colOff>
      <xdr:row>1</xdr:row>
      <xdr:rowOff>35676</xdr:rowOff>
    </xdr:from>
    <xdr:to>
      <xdr:col>8</xdr:col>
      <xdr:colOff>425996</xdr:colOff>
      <xdr:row>4</xdr:row>
      <xdr:rowOff>78623</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1406" y="264276"/>
          <a:ext cx="1786190" cy="59539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1104900</xdr:colOff>
      <xdr:row>1</xdr:row>
      <xdr:rowOff>351366</xdr:rowOff>
    </xdr:from>
    <xdr:to>
      <xdr:col>4</xdr:col>
      <xdr:colOff>2317750</xdr:colOff>
      <xdr:row>3</xdr:row>
      <xdr:rowOff>101599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72100" y="351366"/>
          <a:ext cx="2317750" cy="77258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304800</xdr:colOff>
      <xdr:row>6</xdr:row>
      <xdr:rowOff>120650</xdr:rowOff>
    </xdr:to>
    <xdr:sp macro="" textlink="">
      <xdr:nvSpPr>
        <xdr:cNvPr id="6145" name="AutoShape 1">
          <a:extLst>
            <a:ext uri="{FF2B5EF4-FFF2-40B4-BE49-F238E27FC236}">
              <a16:creationId xmlns:a16="http://schemas.microsoft.com/office/drawing/2014/main" id="{00000000-0008-0000-0400-000001180000}"/>
            </a:ext>
          </a:extLst>
        </xdr:cNvPr>
        <xdr:cNvSpPr>
          <a:spLocks noChangeAspect="1" noChangeArrowheads="1"/>
        </xdr:cNvSpPr>
      </xdr:nvSpPr>
      <xdr:spPr bwMode="auto">
        <a:xfrm>
          <a:off x="0" y="264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xdr:row>
      <xdr:rowOff>0</xdr:rowOff>
    </xdr:from>
    <xdr:to>
      <xdr:col>0</xdr:col>
      <xdr:colOff>304800</xdr:colOff>
      <xdr:row>4</xdr:row>
      <xdr:rowOff>304800</xdr:rowOff>
    </xdr:to>
    <xdr:sp macro="" textlink="">
      <xdr:nvSpPr>
        <xdr:cNvPr id="6146" name="AutoShape 2">
          <a:extLst>
            <a:ext uri="{FF2B5EF4-FFF2-40B4-BE49-F238E27FC236}">
              <a16:creationId xmlns:a16="http://schemas.microsoft.com/office/drawing/2014/main" id="{00000000-0008-0000-0400-000002180000}"/>
            </a:ext>
          </a:extLst>
        </xdr:cNvPr>
        <xdr:cNvSpPr>
          <a:spLocks noChangeAspect="1" noChangeArrowheads="1"/>
        </xdr:cNvSpPr>
      </xdr:nvSpPr>
      <xdr:spPr bwMode="auto">
        <a:xfrm>
          <a:off x="0" y="2463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4</xdr:row>
      <xdr:rowOff>0</xdr:rowOff>
    </xdr:from>
    <xdr:to>
      <xdr:col>1</xdr:col>
      <xdr:colOff>304800</xdr:colOff>
      <xdr:row>4</xdr:row>
      <xdr:rowOff>304800</xdr:rowOff>
    </xdr:to>
    <xdr:sp macro="" textlink="">
      <xdr:nvSpPr>
        <xdr:cNvPr id="6147" name="AutoShape 3">
          <a:extLst>
            <a:ext uri="{FF2B5EF4-FFF2-40B4-BE49-F238E27FC236}">
              <a16:creationId xmlns:a16="http://schemas.microsoft.com/office/drawing/2014/main" id="{00000000-0008-0000-0400-000003180000}"/>
            </a:ext>
          </a:extLst>
        </xdr:cNvPr>
        <xdr:cNvSpPr>
          <a:spLocks noChangeAspect="1" noChangeArrowheads="1"/>
        </xdr:cNvSpPr>
      </xdr:nvSpPr>
      <xdr:spPr bwMode="auto">
        <a:xfrm>
          <a:off x="2819400" y="2463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0</xdr:col>
      <xdr:colOff>0</xdr:colOff>
      <xdr:row>10</xdr:row>
      <xdr:rowOff>0</xdr:rowOff>
    </xdr:from>
    <xdr:ext cx="304800" cy="304800"/>
    <xdr:sp macro="" textlink="">
      <xdr:nvSpPr>
        <xdr:cNvPr id="4" name="AutoShape 1">
          <a:extLst>
            <a:ext uri="{FF2B5EF4-FFF2-40B4-BE49-F238E27FC236}">
              <a16:creationId xmlns:a16="http://schemas.microsoft.com/office/drawing/2014/main" id="{00000000-0008-0000-0400-000004000000}"/>
            </a:ext>
          </a:extLst>
        </xdr:cNvPr>
        <xdr:cNvSpPr>
          <a:spLocks noChangeAspect="1" noChangeArrowheads="1"/>
        </xdr:cNvSpPr>
      </xdr:nvSpPr>
      <xdr:spPr bwMode="auto">
        <a:xfrm>
          <a:off x="0" y="264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9</xdr:row>
      <xdr:rowOff>0</xdr:rowOff>
    </xdr:from>
    <xdr:ext cx="304800" cy="304800"/>
    <xdr:sp macro="" textlink="">
      <xdr:nvSpPr>
        <xdr:cNvPr id="5" name="AutoShape 2">
          <a:extLst>
            <a:ext uri="{FF2B5EF4-FFF2-40B4-BE49-F238E27FC236}">
              <a16:creationId xmlns:a16="http://schemas.microsoft.com/office/drawing/2014/main" id="{00000000-0008-0000-0400-000005000000}"/>
            </a:ext>
          </a:extLst>
        </xdr:cNvPr>
        <xdr:cNvSpPr>
          <a:spLocks noChangeAspect="1" noChangeArrowheads="1"/>
        </xdr:cNvSpPr>
      </xdr:nvSpPr>
      <xdr:spPr bwMode="auto">
        <a:xfrm>
          <a:off x="0" y="2279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Users/NVSSY_Home_Dell/Downloads/eTDS-zip_Sample/eTDS-zip_Sample.xlsm" TargetMode="External"/><Relationship Id="rId1" Type="http://schemas.openxmlformats.org/officeDocument/2006/relationships/externalLinkPath" Target="/Users/NVSSY_Home_Dell/Downloads/eTDS-zip_Sample/eTDS-zip_Sample.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NVSSY_Home_Dell/Downloads/eTDS-zip_4.xlsm" TargetMode="External"/><Relationship Id="rId1" Type="http://schemas.openxmlformats.org/officeDocument/2006/relationships/externalLinkPath" Target="/Users/NVSSY_Home_Dell/Downloads/eTDS-zip_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Instructions"/>
      <sheetName val="Enable_Macros"/>
      <sheetName val="CheckLogic"/>
      <sheetName val="Master"/>
      <sheetName val="-"/>
      <sheetName val="Deductor-Base"/>
      <sheetName val="Challan"/>
      <sheetName val="Challan-Base"/>
      <sheetName val="Payment"/>
      <sheetName val="Deductor"/>
      <sheetName val="Payment-24"/>
      <sheetName val="Payment-26"/>
      <sheetName val="Payment-27"/>
      <sheetName val="Payment-27EQ"/>
      <sheetName val="Salary-24"/>
      <sheetName val="Quotes"/>
    </sheetNames>
    <sheetDataSet>
      <sheetData sheetId="0" refreshError="1"/>
      <sheetData sheetId="1" refreshError="1"/>
      <sheetData sheetId="2" refreshError="1"/>
      <sheetData sheetId="3">
        <row r="1">
          <cell r="A1" t="str">
            <v>01 - ANDAMAN AND NICOBAR ISLANDS</v>
          </cell>
          <cell r="E1" t="str">
            <v>A - Lower deduction on account of certificate under section 197</v>
          </cell>
          <cell r="O1" t="str">
            <v>A - Central Government</v>
          </cell>
          <cell r="Q1" t="str">
            <v xml:space="preserve">01 - Agriculture </v>
          </cell>
        </row>
        <row r="2">
          <cell r="A2" t="str">
            <v>02 - ANDHRA PRADESH</v>
          </cell>
          <cell r="E2" t="str">
            <v>B - No deduction on account of declaration under section 197A</v>
          </cell>
          <cell r="O2" t="str">
            <v>S - State Government</v>
          </cell>
          <cell r="Q2" t="str">
            <v xml:space="preserve">02 - Atomic Energy </v>
          </cell>
        </row>
        <row r="3">
          <cell r="A3" t="str">
            <v>03 - ARUNACHAL PRADESH</v>
          </cell>
          <cell r="E3" t="str">
            <v>C - Deduction of tax at higher rate due to non-availability of PAN</v>
          </cell>
          <cell r="O3" t="str">
            <v>D - Statutory body (Central Govt.)</v>
          </cell>
          <cell r="Q3" t="str">
            <v xml:space="preserve">03 - Fertilizers </v>
          </cell>
        </row>
        <row r="4">
          <cell r="A4" t="str">
            <v>04 - ASSAM</v>
          </cell>
          <cell r="E4" t="str">
            <v>D - No deduction or lower deduction issued under sub-section (5) of sec 194A</v>
          </cell>
          <cell r="O4" t="str">
            <v>E - Statutory body (State Govt.)</v>
          </cell>
          <cell r="Q4" t="str">
            <v xml:space="preserve">04 - Chemicals and Petrochemicals </v>
          </cell>
        </row>
        <row r="5">
          <cell r="A5" t="str">
            <v>05 - BIHAR</v>
          </cell>
          <cell r="E5" t="str">
            <v>E - No deduction to payment being made to a person</v>
          </cell>
          <cell r="O5" t="str">
            <v>G - Autonomous body (Central Govt.)</v>
          </cell>
          <cell r="Q5" t="str">
            <v xml:space="preserve">05 - Civil Aviation and Tourism </v>
          </cell>
        </row>
        <row r="6">
          <cell r="A6" t="str">
            <v>06 - CHANDIGARH</v>
          </cell>
          <cell r="E6" t="str">
            <v>M - No deduction or lower deduction uncer section 194N</v>
          </cell>
          <cell r="O6" t="str">
            <v>H - Autonomous body (State Govt.)</v>
          </cell>
          <cell r="Q6" t="str">
            <v xml:space="preserve">06 - Coal </v>
          </cell>
        </row>
        <row r="7">
          <cell r="A7" t="str">
            <v>07 - DADRA &amp; NAGAR HAVELI</v>
          </cell>
          <cell r="E7" t="str">
            <v>N - No deduction on account of payment made to a person to section 194N</v>
          </cell>
          <cell r="O7" t="str">
            <v>L - Local Authority (Central Govt.)</v>
          </cell>
          <cell r="Q7" t="str">
            <v xml:space="preserve">07 - Consumer Affairs Food and Public Distribution </v>
          </cell>
        </row>
        <row r="8">
          <cell r="A8" t="str">
            <v>08 - DAMAN &amp; DIU</v>
          </cell>
          <cell r="E8" t="str">
            <v>O - No deduction as per the provisions of sub-section (2A) of section 194LBA</v>
          </cell>
          <cell r="O8" t="str">
            <v>N - Local Authority (State Govt.)</v>
          </cell>
          <cell r="Q8" t="str">
            <v xml:space="preserve">08 - Commerce and Textiles </v>
          </cell>
        </row>
        <row r="9">
          <cell r="A9" t="str">
            <v>09 - DELHI</v>
          </cell>
          <cell r="E9" t="str">
            <v>P - No deduction on account of payment of dividend</v>
          </cell>
          <cell r="O9" t="str">
            <v>K - Company</v>
          </cell>
          <cell r="Q9" t="str">
            <v xml:space="preserve">09 - Environment and Forests and Ministry of Earth Science </v>
          </cell>
        </row>
        <row r="10">
          <cell r="A10" t="str">
            <v>10 - GOA</v>
          </cell>
          <cell r="E10" t="str">
            <v>Q - No deduction in view of payment made to an entity sec 194A</v>
          </cell>
          <cell r="O10" t="str">
            <v>M - Branch / Division of Company</v>
          </cell>
          <cell r="Q10" t="str">
            <v xml:space="preserve">10 - External Affairs and Overseas Indian Affairs </v>
          </cell>
        </row>
        <row r="11">
          <cell r="A11" t="str">
            <v>11 - GUJARAT</v>
          </cell>
          <cell r="E11" t="str">
            <v>R - Deduction upto Rs. 50000 of interest income from deposits held by Senior Citizens</v>
          </cell>
          <cell r="O11" t="str">
            <v>P - Association of Person (AOP)</v>
          </cell>
          <cell r="Q11" t="str">
            <v xml:space="preserve">11 - Finance </v>
          </cell>
        </row>
        <row r="12">
          <cell r="A12" t="str">
            <v>12 - HARYANA</v>
          </cell>
          <cell r="E12" t="str">
            <v>S - For software acquired under section 194J</v>
          </cell>
          <cell r="O12" t="str">
            <v>T - Association of Person (Trust)</v>
          </cell>
          <cell r="Q12" t="str">
            <v xml:space="preserve">12 - Central Board of Direct Taxes </v>
          </cell>
        </row>
        <row r="13">
          <cell r="A13" t="str">
            <v>13 - HIMACHAL PRADESH</v>
          </cell>
          <cell r="E13" t="str">
            <v>T - In case of Transporter transaction and valid PAN is provided</v>
          </cell>
          <cell r="O13" t="str">
            <v>J - Artificial Juridical Person</v>
          </cell>
          <cell r="Q13" t="str">
            <v xml:space="preserve">13 - Central Board of Excise and Customs </v>
          </cell>
        </row>
        <row r="14">
          <cell r="A14" t="str">
            <v>14 - JAMMU &amp; KASHMIR</v>
          </cell>
          <cell r="E14" t="str">
            <v>U - Deduction is on higher rate in view of section 206AB for non-filing of return</v>
          </cell>
          <cell r="O14" t="str">
            <v>B - Body of Individuals</v>
          </cell>
          <cell r="Q14" t="str">
            <v xml:space="preserve">14 - Contoller of Aid Accounts and Audit </v>
          </cell>
        </row>
        <row r="15">
          <cell r="A15" t="str">
            <v>15 - KARNATAKA</v>
          </cell>
          <cell r="E15" t="str">
            <v>Y - Transaction where tax not been deducted party has not exceeded the threshold limit</v>
          </cell>
          <cell r="O15" t="str">
            <v>Q - Individual/HUF</v>
          </cell>
          <cell r="Q15" t="str">
            <v xml:space="preserve">15 - Central Pension Accounting Office </v>
          </cell>
        </row>
        <row r="16">
          <cell r="A16" t="str">
            <v>16 - KERALA</v>
          </cell>
          <cell r="E16" t="str">
            <v>Z - In case of no deduction on account of payment under section 197A (1F).</v>
          </cell>
          <cell r="O16" t="str">
            <v>F - Firm</v>
          </cell>
          <cell r="Q16" t="str">
            <v xml:space="preserve">16 - Food Processing Industries </v>
          </cell>
        </row>
        <row r="17">
          <cell r="A17" t="str">
            <v>17 - LAKHSWADEEP</v>
          </cell>
          <cell r="Q17" t="str">
            <v xml:space="preserve">17 - Health and Family Welfare </v>
          </cell>
        </row>
        <row r="18">
          <cell r="A18" t="str">
            <v>18 - MADHYA PRADESH</v>
          </cell>
          <cell r="Q18" t="str">
            <v xml:space="preserve">18 - Home Affairs and Development of North Eastern Region </v>
          </cell>
        </row>
        <row r="19">
          <cell r="A19" t="str">
            <v>19 - MAHARASHTRA</v>
          </cell>
          <cell r="Q19" t="str">
            <v xml:space="preserve">19 - Human Resource Development </v>
          </cell>
        </row>
        <row r="20">
          <cell r="A20" t="str">
            <v>20 - MANIPUR</v>
          </cell>
          <cell r="Q20" t="str">
            <v xml:space="preserve">20 - Industry </v>
          </cell>
        </row>
        <row r="21">
          <cell r="A21" t="str">
            <v>21 - MEGHALAYA</v>
          </cell>
          <cell r="Q21" t="str">
            <v xml:space="preserve">21 - Information and Broadcasting </v>
          </cell>
        </row>
        <row r="22">
          <cell r="A22" t="str">
            <v>22 - MIZORAM</v>
          </cell>
          <cell r="Q22" t="str">
            <v xml:space="preserve">22 - Telecommunication and Information Technology </v>
          </cell>
        </row>
        <row r="23">
          <cell r="A23" t="str">
            <v>23 - NAGALAND</v>
          </cell>
          <cell r="Q23" t="str">
            <v xml:space="preserve">23 - Labour </v>
          </cell>
        </row>
        <row r="24">
          <cell r="A24" t="str">
            <v>24 - ODISHA</v>
          </cell>
          <cell r="Q24" t="str">
            <v xml:space="preserve">24 - Law and Justice and Company Affairs </v>
          </cell>
        </row>
        <row r="25">
          <cell r="A25" t="str">
            <v>25 - PONDICHERRY</v>
          </cell>
          <cell r="Q25" t="str">
            <v xml:space="preserve">25 - Personnel Public Grievances and Pesions </v>
          </cell>
        </row>
        <row r="26">
          <cell r="A26" t="str">
            <v>26 - PUNJAB</v>
          </cell>
          <cell r="Q26" t="str">
            <v xml:space="preserve">26 - Petroleum and Natural Gas </v>
          </cell>
        </row>
        <row r="27">
          <cell r="A27" t="str">
            <v>27 - RAJASTHAN</v>
          </cell>
          <cell r="Q27" t="str">
            <v xml:space="preserve">27 - Plannning Statistics and Programme Implementation </v>
          </cell>
        </row>
        <row r="28">
          <cell r="A28" t="str">
            <v>28 - SIKKIM</v>
          </cell>
          <cell r="Q28" t="str">
            <v xml:space="preserve">28 - Power </v>
          </cell>
        </row>
        <row r="29">
          <cell r="A29" t="str">
            <v>29 - TAMILNADU</v>
          </cell>
          <cell r="Q29" t="str">
            <v xml:space="preserve">29 - New and Renewable Energy </v>
          </cell>
        </row>
        <row r="30">
          <cell r="A30" t="str">
            <v>30 - TRIPURA</v>
          </cell>
          <cell r="Q30" t="str">
            <v xml:space="preserve">30 - Rural Development and Panchayati Raj </v>
          </cell>
        </row>
        <row r="31">
          <cell r="A31" t="str">
            <v>31 - UTTAR PRADESH</v>
          </cell>
          <cell r="Q31" t="str">
            <v xml:space="preserve">31 - Science And Technology </v>
          </cell>
        </row>
        <row r="32">
          <cell r="A32" t="str">
            <v>32 - WEST BENGAL</v>
          </cell>
          <cell r="Q32" t="str">
            <v xml:space="preserve">32 - Space </v>
          </cell>
        </row>
        <row r="33">
          <cell r="A33" t="str">
            <v>33 - CHHATISHGARH</v>
          </cell>
          <cell r="Q33" t="str">
            <v xml:space="preserve">33 - Steel </v>
          </cell>
        </row>
        <row r="34">
          <cell r="A34" t="str">
            <v>34 - UTTARANCHAL</v>
          </cell>
          <cell r="Q34" t="str">
            <v xml:space="preserve">34 - Mines </v>
          </cell>
        </row>
        <row r="35">
          <cell r="A35" t="str">
            <v>35 - JHARKHAND</v>
          </cell>
          <cell r="Q35" t="str">
            <v xml:space="preserve">35 - Social Justice and Empowerment </v>
          </cell>
        </row>
        <row r="36">
          <cell r="A36" t="str">
            <v>36 - TELANGANA</v>
          </cell>
          <cell r="Q36" t="str">
            <v xml:space="preserve">36 - Tribal Affairs </v>
          </cell>
        </row>
        <row r="37">
          <cell r="A37" t="str">
            <v>37 - LADAKH</v>
          </cell>
          <cell r="Q37" t="str">
            <v xml:space="preserve">37 - D/o Commerce (Supply Division) </v>
          </cell>
        </row>
        <row r="38">
          <cell r="A38" t="str">
            <v>99 - OTHERS</v>
          </cell>
          <cell r="Q38" t="str">
            <v xml:space="preserve">38 - Shipping and Road Transport and Highways </v>
          </cell>
        </row>
        <row r="39">
          <cell r="Q39" t="str">
            <v xml:space="preserve">39 - Urban Development Urban Employment and Poverty Alleviation </v>
          </cell>
        </row>
        <row r="40">
          <cell r="Q40" t="str">
            <v xml:space="preserve">40 - Water Resources </v>
          </cell>
        </row>
        <row r="41">
          <cell r="Q41" t="str">
            <v xml:space="preserve">41 - President's Secretariat </v>
          </cell>
        </row>
        <row r="42">
          <cell r="Q42" t="str">
            <v xml:space="preserve">42 - Lok Sabha Secretariat </v>
          </cell>
        </row>
        <row r="43">
          <cell r="Q43" t="str">
            <v xml:space="preserve">43 - Rajya Sabha secretariat </v>
          </cell>
        </row>
        <row r="44">
          <cell r="Q44" t="str">
            <v xml:space="preserve">44 - Election Commission </v>
          </cell>
        </row>
        <row r="45">
          <cell r="Q45" t="str">
            <v xml:space="preserve">45 - Ministry of Defence (Controller General of Defence Accounts) </v>
          </cell>
        </row>
        <row r="46">
          <cell r="Q46" t="str">
            <v xml:space="preserve">46 - Ministry of Railways </v>
          </cell>
        </row>
        <row r="47">
          <cell r="Q47" t="str">
            <v xml:space="preserve">47 - Department of Posts </v>
          </cell>
        </row>
        <row r="48">
          <cell r="Q48" t="str">
            <v xml:space="preserve">48 - Department of Telecommunications </v>
          </cell>
        </row>
        <row r="49">
          <cell r="Q49" t="str">
            <v xml:space="preserve">49 - Andaman and Nicobar Islands Administration </v>
          </cell>
        </row>
        <row r="50">
          <cell r="Q50" t="str">
            <v xml:space="preserve">50 - Chandigarh Administration </v>
          </cell>
        </row>
        <row r="51">
          <cell r="Q51" t="str">
            <v xml:space="preserve">51 - Dadra and Nagar Haveli </v>
          </cell>
        </row>
        <row r="52">
          <cell r="Q52" t="str">
            <v xml:space="preserve">52 - Goa Daman and Diu </v>
          </cell>
        </row>
        <row r="53">
          <cell r="Q53" t="str">
            <v xml:space="preserve">53 - Lakshadweep </v>
          </cell>
        </row>
        <row r="54">
          <cell r="Q54" t="str">
            <v xml:space="preserve">54 - Pondicherry Administration </v>
          </cell>
        </row>
        <row r="55">
          <cell r="Q55" t="str">
            <v xml:space="preserve">55 - Pay and Accounts Officers (Audit) </v>
          </cell>
        </row>
        <row r="56">
          <cell r="Q56" t="str">
            <v xml:space="preserve">56 - Ministry of Non-conventional energy sources </v>
          </cell>
        </row>
        <row r="57">
          <cell r="Q57" t="str">
            <v xml:space="preserve">57 - Government Of NCT of Delhi </v>
          </cell>
        </row>
        <row r="58">
          <cell r="Q58" t="str">
            <v>99 - Others</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Instructions"/>
      <sheetName val="Quotes"/>
      <sheetName val="Enable_Macros"/>
      <sheetName val="CheckLogic"/>
      <sheetName val="Master"/>
      <sheetName val="-"/>
      <sheetName val="Deductor-Base"/>
      <sheetName val="Challan"/>
      <sheetName val="Challan-Base"/>
      <sheetName val="Payment"/>
      <sheetName val="Salary"/>
      <sheetName val="Deductor"/>
      <sheetName val="Payment-24"/>
      <sheetName val="Payment-26"/>
      <sheetName val="Payment-27"/>
      <sheetName val="Payment-27EQ"/>
      <sheetName val="Salary-24"/>
    </sheetNames>
    <sheetDataSet>
      <sheetData sheetId="0" refreshError="1"/>
      <sheetData sheetId="1" refreshError="1"/>
      <sheetData sheetId="2" refreshError="1"/>
      <sheetData sheetId="3" refreshError="1"/>
      <sheetData sheetId="4">
        <row r="1">
          <cell r="A1" t="str">
            <v>01 - ANDAMAN AND NICOBAR ISLANDS</v>
          </cell>
          <cell r="O1" t="str">
            <v>A - Central Government</v>
          </cell>
        </row>
        <row r="2">
          <cell r="A2" t="str">
            <v>02 - ANDHRA PRADESH</v>
          </cell>
          <cell r="O2" t="str">
            <v>S - State Government</v>
          </cell>
        </row>
        <row r="3">
          <cell r="A3" t="str">
            <v>03 - ARUNACHAL PRADESH</v>
          </cell>
          <cell r="O3" t="str">
            <v>D - Statutory body (Central Govt.)</v>
          </cell>
        </row>
        <row r="4">
          <cell r="A4" t="str">
            <v>04 - ASSAM</v>
          </cell>
          <cell r="O4" t="str">
            <v>E - Statutory body (State Govt.)</v>
          </cell>
        </row>
        <row r="5">
          <cell r="A5" t="str">
            <v>05 - BIHAR</v>
          </cell>
          <cell r="O5" t="str">
            <v>G - Autonomous body (Central Govt.)</v>
          </cell>
        </row>
        <row r="6">
          <cell r="A6" t="str">
            <v>06 - CHANDIGARH</v>
          </cell>
          <cell r="O6" t="str">
            <v>H - Autonomous body (State Govt.)</v>
          </cell>
        </row>
        <row r="7">
          <cell r="A7" t="str">
            <v>07 - DADRA &amp; NAGAR HAVELI</v>
          </cell>
          <cell r="O7" t="str">
            <v>L - Local Authority (Central Govt.)</v>
          </cell>
        </row>
        <row r="8">
          <cell r="A8" t="str">
            <v>08 - DAMAN &amp; DIU</v>
          </cell>
          <cell r="O8" t="str">
            <v>N - Local Authority (State Govt.)</v>
          </cell>
        </row>
        <row r="9">
          <cell r="A9" t="str">
            <v>09 - DELHI</v>
          </cell>
          <cell r="O9" t="str">
            <v>K - Company</v>
          </cell>
        </row>
        <row r="10">
          <cell r="A10" t="str">
            <v>10 - GOA</v>
          </cell>
          <cell r="O10" t="str">
            <v>M - Branch / Division of Company</v>
          </cell>
        </row>
        <row r="11">
          <cell r="A11" t="str">
            <v>11 - GUJARAT</v>
          </cell>
          <cell r="O11" t="str">
            <v>P - Association of Person (AOP)</v>
          </cell>
        </row>
        <row r="12">
          <cell r="A12" t="str">
            <v>12 - HARYANA</v>
          </cell>
          <cell r="O12" t="str">
            <v>T - Association of Person (Trust)</v>
          </cell>
        </row>
        <row r="13">
          <cell r="A13" t="str">
            <v>13 - HIMACHAL PRADESH</v>
          </cell>
          <cell r="O13" t="str">
            <v>J - Artificial Juridical Person</v>
          </cell>
        </row>
        <row r="14">
          <cell r="A14" t="str">
            <v>14 - JAMMU &amp; KASHMIR</v>
          </cell>
          <cell r="O14" t="str">
            <v>B - Body of Individuals</v>
          </cell>
        </row>
        <row r="15">
          <cell r="A15" t="str">
            <v>15 - KARNATAKA</v>
          </cell>
          <cell r="O15" t="str">
            <v>Q - Individual/HUF</v>
          </cell>
        </row>
        <row r="16">
          <cell r="A16" t="str">
            <v>16 - KERALA</v>
          </cell>
          <cell r="O16" t="str">
            <v>F - Firm</v>
          </cell>
        </row>
        <row r="17">
          <cell r="A17" t="str">
            <v>17 - LAKHSWADEEP</v>
          </cell>
        </row>
        <row r="18">
          <cell r="A18" t="str">
            <v>18 - MADHYA PRADESH</v>
          </cell>
        </row>
        <row r="19">
          <cell r="A19" t="str">
            <v>19 - MAHARASHTRA</v>
          </cell>
        </row>
        <row r="20">
          <cell r="A20" t="str">
            <v>20 - MANIPUR</v>
          </cell>
        </row>
        <row r="21">
          <cell r="A21" t="str">
            <v>21 - MEGHALAYA</v>
          </cell>
        </row>
        <row r="22">
          <cell r="A22" t="str">
            <v>22 - MIZORAM</v>
          </cell>
        </row>
        <row r="23">
          <cell r="A23" t="str">
            <v>23 - NAGALAND</v>
          </cell>
        </row>
        <row r="24">
          <cell r="A24" t="str">
            <v>24 - ODISHA</v>
          </cell>
        </row>
        <row r="25">
          <cell r="A25" t="str">
            <v>25 - PONDICHERRY</v>
          </cell>
        </row>
        <row r="26">
          <cell r="A26" t="str">
            <v>26 - PUNJAB</v>
          </cell>
        </row>
        <row r="27">
          <cell r="A27" t="str">
            <v>27 - RAJASTHAN</v>
          </cell>
        </row>
        <row r="28">
          <cell r="A28" t="str">
            <v>28 - SIKKIM</v>
          </cell>
        </row>
        <row r="29">
          <cell r="A29" t="str">
            <v>29 - TAMILNADU</v>
          </cell>
        </row>
        <row r="30">
          <cell r="A30" t="str">
            <v>30 - TRIPURA</v>
          </cell>
        </row>
        <row r="31">
          <cell r="A31" t="str">
            <v>31 - UTTAR PRADESH</v>
          </cell>
        </row>
        <row r="32">
          <cell r="A32" t="str">
            <v>32 - WEST BENGAL</v>
          </cell>
        </row>
        <row r="33">
          <cell r="A33" t="str">
            <v>33 - CHHATISHGARH</v>
          </cell>
        </row>
        <row r="34">
          <cell r="A34" t="str">
            <v>34 - UTTARANCHAL</v>
          </cell>
        </row>
        <row r="35">
          <cell r="A35" t="str">
            <v>35 - JHARKHAND</v>
          </cell>
        </row>
        <row r="36">
          <cell r="A36" t="str">
            <v>36 - TELANGANA</v>
          </cell>
        </row>
        <row r="37">
          <cell r="A37" t="str">
            <v>37 - LADAKH</v>
          </cell>
        </row>
        <row r="38">
          <cell r="A38" t="str">
            <v>99 - OTHERS</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3C1C338-AE25-4651-B5EC-17AAB614154E}" name="Invoice" displayName="Invoice" ref="B11:E12" headerRowDxfId="10" dataDxfId="9" totalsRowDxfId="8">
  <autoFilter ref="B11:E12" xr:uid="{00000000-0009-0000-0100-000001000000}">
    <filterColumn colId="0" hiddenButton="1"/>
    <filterColumn colId="1" hiddenButton="1"/>
    <filterColumn colId="2" hiddenButton="1"/>
    <filterColumn colId="3" hiddenButton="1"/>
  </autoFilter>
  <tableColumns count="4">
    <tableColumn id="1" xr3:uid="{FAD197C2-FBD4-44E3-9FDA-2325C35EC6BD}" name="Product" dataDxfId="7" totalsRowDxfId="6"/>
    <tableColumn id="4" xr3:uid="{E86DD7F8-547B-4A09-AF61-357FBA87B6A1}" name="HSN/SAC" dataDxfId="5" totalsRowDxfId="4"/>
    <tableColumn id="2" xr3:uid="{7FD2DA0C-5058-45B7-AC3F-73ACEF7FFCB3}" name="Qty" dataDxfId="3" totalsRowDxfId="2"/>
    <tableColumn id="3" xr3:uid="{8FA97034-ACB0-4580-BA7D-0B512D4F41C3}" name="Amount" dataDxfId="1" totalsRowDxfId="0"/>
  </tableColumns>
  <tableStyleInfo name="Invoice with tax calculation" showFirstColumn="0" showLastColumn="0" showRowStripes="1" showColumnStripes="0"/>
  <extLst>
    <ext xmlns:x14="http://schemas.microsoft.com/office/spreadsheetml/2009/9/main" uri="{504A1905-F514-4f6f-8877-14C23A59335A}">
      <x14:table altTextSummary="Enter descriptions and amounts in this table. Subtotal is automatically calculated"/>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support.microsoft.com/en-us/office/enable-or-disable-macros-in-office-files-12b036fd-d140-4e74-b45e-16fed1a7e5c6"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hyperlink" Target="https://www.youtube.com/watch?v=2E_SQTUdPfo" TargetMode="External"/><Relationship Id="rId2" Type="http://schemas.openxmlformats.org/officeDocument/2006/relationships/hyperlink" Target="https://tdsprime.zendesk.com/hc/en-us/articles/21238007283865-How-to-Unblock-Macros-in-e-TDS-XL" TargetMode="External"/><Relationship Id="rId1" Type="http://schemas.openxmlformats.org/officeDocument/2006/relationships/hyperlink" Target="https://tdsprime.zendesk.com/hc/en-us/articles/29945212047769-How-to-Enable-the-Macros-in-eTDS-XL" TargetMode="External"/><Relationship Id="rId5" Type="http://schemas.openxmlformats.org/officeDocument/2006/relationships/drawing" Target="../drawings/drawing3.xml"/><Relationship Id="rId4" Type="http://schemas.openxmlformats.org/officeDocument/2006/relationships/hyperlink" Target="https://www.youtube.com/watch?v=5eEXeZMqItM"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BF1DB-25C5-4912-B278-C2DFEACAD516}">
  <sheetPr codeName="Sheet27"/>
  <dimension ref="A1:C2"/>
  <sheetViews>
    <sheetView workbookViewId="0">
      <selection activeCell="A4" sqref="A4"/>
    </sheetView>
  </sheetViews>
  <sheetFormatPr defaultColWidth="0" defaultRowHeight="14.4" x14ac:dyDescent="0.3"/>
  <cols>
    <col min="1" max="1" width="65.109375" customWidth="1"/>
    <col min="2" max="2" width="62.33203125" customWidth="1"/>
    <col min="3" max="3" width="0" hidden="1" customWidth="1"/>
    <col min="4" max="16384" width="8.77734375" hidden="1"/>
  </cols>
  <sheetData>
    <row r="1" spans="1:2" ht="82.5" customHeight="1" x14ac:dyDescent="0.3">
      <c r="A1" s="122" t="s">
        <v>1600</v>
      </c>
      <c r="B1" s="123"/>
    </row>
    <row r="2" spans="1:2" x14ac:dyDescent="0.3">
      <c r="A2" s="97" t="s">
        <v>1598</v>
      </c>
      <c r="B2" s="97" t="s">
        <v>1599</v>
      </c>
    </row>
  </sheetData>
  <mergeCells count="1">
    <mergeCell ref="A1:B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XFC27"/>
  <sheetViews>
    <sheetView tabSelected="1" topLeftCell="G1" zoomScaleNormal="100" workbookViewId="0">
      <selection activeCell="L13" sqref="L13"/>
    </sheetView>
  </sheetViews>
  <sheetFormatPr defaultColWidth="0" defaultRowHeight="14.4" zeroHeight="1" x14ac:dyDescent="0.3"/>
  <cols>
    <col min="1" max="6" width="3.5546875" hidden="1" customWidth="1"/>
    <col min="7" max="10" width="9.77734375" style="1" customWidth="1"/>
    <col min="11" max="11" width="51.6640625" bestFit="1" customWidth="1"/>
    <col min="12" max="12" width="24.21875" style="20" customWidth="1"/>
    <col min="13" max="16383" width="3.5546875" hidden="1"/>
    <col min="16384" max="16384" width="5.77734375" hidden="1" customWidth="1"/>
  </cols>
  <sheetData>
    <row r="1" spans="1:12" ht="18" customHeight="1" x14ac:dyDescent="0.35">
      <c r="A1" s="35"/>
      <c r="B1" s="35"/>
      <c r="C1" s="35"/>
      <c r="D1" s="35"/>
      <c r="E1" s="35"/>
      <c r="F1" s="35"/>
      <c r="G1" s="125" t="s">
        <v>1820</v>
      </c>
      <c r="H1" s="125"/>
      <c r="I1" s="125"/>
      <c r="J1" s="125"/>
      <c r="K1" s="36"/>
      <c r="L1" s="37" t="s">
        <v>1821</v>
      </c>
    </row>
    <row r="2" spans="1:12" x14ac:dyDescent="0.3">
      <c r="G2" s="13"/>
      <c r="H2" s="13"/>
      <c r="I2" s="13"/>
      <c r="J2" s="13"/>
      <c r="K2" s="14"/>
      <c r="L2" s="39" t="s">
        <v>1822</v>
      </c>
    </row>
    <row r="3" spans="1:12" x14ac:dyDescent="0.3">
      <c r="B3" t="s">
        <v>300</v>
      </c>
      <c r="G3" s="13"/>
      <c r="H3" s="13"/>
      <c r="I3" s="13"/>
      <c r="J3" s="13"/>
      <c r="K3" s="14"/>
      <c r="L3" s="39" t="s">
        <v>1823</v>
      </c>
    </row>
    <row r="4" spans="1:12" x14ac:dyDescent="0.3">
      <c r="G4" s="13"/>
      <c r="H4" s="13"/>
      <c r="I4" s="13"/>
      <c r="J4" s="13"/>
      <c r="K4" s="14"/>
    </row>
    <row r="5" spans="1:12" x14ac:dyDescent="0.3">
      <c r="G5" s="13"/>
      <c r="H5" s="13"/>
      <c r="I5" s="13"/>
      <c r="J5" s="13"/>
      <c r="K5" s="14"/>
    </row>
    <row r="6" spans="1:12" x14ac:dyDescent="0.3">
      <c r="B6" t="s">
        <v>300</v>
      </c>
      <c r="G6" s="15" t="s">
        <v>285</v>
      </c>
      <c r="H6" s="15"/>
      <c r="I6" s="15"/>
      <c r="J6" s="15"/>
      <c r="K6" s="16" t="s">
        <v>300</v>
      </c>
    </row>
    <row r="7" spans="1:12" x14ac:dyDescent="0.3">
      <c r="G7" s="15"/>
      <c r="H7" s="15"/>
      <c r="I7" s="15"/>
      <c r="J7" s="15"/>
      <c r="K7" s="17" t="s">
        <v>293</v>
      </c>
    </row>
    <row r="8" spans="1:12" x14ac:dyDescent="0.3">
      <c r="G8" s="15"/>
      <c r="H8" s="15"/>
      <c r="I8" s="15"/>
      <c r="J8" s="15"/>
      <c r="K8" s="17"/>
    </row>
    <row r="9" spans="1:12" x14ac:dyDescent="0.3">
      <c r="G9" s="15" t="s">
        <v>284</v>
      </c>
      <c r="H9" s="15"/>
      <c r="I9" s="15"/>
      <c r="J9" s="15"/>
      <c r="K9" s="16" t="s">
        <v>286</v>
      </c>
    </row>
    <row r="10" spans="1:12" x14ac:dyDescent="0.3">
      <c r="G10" s="18"/>
      <c r="H10" s="18"/>
      <c r="I10" s="18"/>
      <c r="J10" s="18"/>
      <c r="K10" s="14" t="s">
        <v>1390</v>
      </c>
    </row>
    <row r="11" spans="1:12" x14ac:dyDescent="0.3">
      <c r="G11" s="18"/>
      <c r="H11" s="18"/>
      <c r="I11" s="18"/>
      <c r="J11" s="18"/>
      <c r="K11" s="14" t="s">
        <v>1391</v>
      </c>
    </row>
    <row r="12" spans="1:12" x14ac:dyDescent="0.3">
      <c r="G12" s="18"/>
      <c r="H12" s="18"/>
      <c r="I12" s="18"/>
      <c r="J12" s="18"/>
      <c r="K12" s="14"/>
    </row>
    <row r="13" spans="1:12" x14ac:dyDescent="0.3">
      <c r="G13" s="15" t="s">
        <v>287</v>
      </c>
      <c r="H13" s="15"/>
      <c r="I13" s="15"/>
      <c r="J13" s="15"/>
      <c r="K13" s="16" t="s">
        <v>288</v>
      </c>
    </row>
    <row r="14" spans="1:12" x14ac:dyDescent="0.3">
      <c r="G14" s="15"/>
      <c r="H14" s="15"/>
      <c r="I14" s="15"/>
      <c r="J14" s="15"/>
      <c r="K14" s="14" t="s">
        <v>297</v>
      </c>
    </row>
    <row r="15" spans="1:12" x14ac:dyDescent="0.3">
      <c r="G15" s="15"/>
      <c r="H15" s="15"/>
      <c r="I15" s="15"/>
      <c r="J15" s="15"/>
      <c r="K15" s="16"/>
    </row>
    <row r="16" spans="1:12" x14ac:dyDescent="0.3">
      <c r="G16" s="15" t="s">
        <v>289</v>
      </c>
      <c r="H16" s="15"/>
      <c r="I16" s="15"/>
      <c r="J16" s="15"/>
      <c r="K16" s="16" t="s">
        <v>290</v>
      </c>
    </row>
    <row r="17" spans="7:11" x14ac:dyDescent="0.3">
      <c r="G17" s="18"/>
      <c r="H17" s="18"/>
      <c r="I17" s="18"/>
      <c r="J17" s="18"/>
      <c r="K17" s="14" t="s">
        <v>291</v>
      </c>
    </row>
    <row r="18" spans="7:11" x14ac:dyDescent="0.3">
      <c r="G18" s="18"/>
      <c r="H18" s="18"/>
      <c r="I18" s="18"/>
      <c r="J18" s="18"/>
      <c r="K18" s="14" t="s">
        <v>292</v>
      </c>
    </row>
    <row r="19" spans="7:11" x14ac:dyDescent="0.3">
      <c r="G19" s="18"/>
      <c r="H19" s="18"/>
      <c r="I19" s="18"/>
      <c r="J19" s="18"/>
      <c r="K19" s="14"/>
    </row>
    <row r="20" spans="7:11" x14ac:dyDescent="0.3">
      <c r="G20" s="124" t="s">
        <v>295</v>
      </c>
      <c r="H20" s="124"/>
      <c r="I20" s="124"/>
      <c r="J20" s="124"/>
      <c r="K20" s="124"/>
    </row>
    <row r="21" spans="7:11" x14ac:dyDescent="0.3">
      <c r="G21" s="19"/>
      <c r="H21" s="19"/>
      <c r="I21" s="19"/>
      <c r="J21" s="19"/>
      <c r="K21" s="14" t="s">
        <v>294</v>
      </c>
    </row>
    <row r="22" spans="7:11" x14ac:dyDescent="0.3">
      <c r="G22" s="19"/>
      <c r="H22" s="19"/>
      <c r="I22" s="19"/>
      <c r="J22" s="19"/>
      <c r="K22" s="13" t="s">
        <v>1586</v>
      </c>
    </row>
    <row r="23" spans="7:11" x14ac:dyDescent="0.3">
      <c r="G23" s="19"/>
      <c r="H23" s="19"/>
      <c r="I23" s="19"/>
      <c r="J23" s="19"/>
      <c r="K23" s="14"/>
    </row>
    <row r="24" spans="7:11" x14ac:dyDescent="0.3">
      <c r="G24" s="124" t="s">
        <v>296</v>
      </c>
      <c r="H24" s="124"/>
      <c r="I24" s="124"/>
      <c r="J24" s="124"/>
      <c r="K24" s="124"/>
    </row>
    <row r="25" spans="7:11" x14ac:dyDescent="0.3">
      <c r="G25" s="15"/>
      <c r="H25" s="15"/>
      <c r="I25" s="15"/>
      <c r="J25" s="15"/>
      <c r="K25" s="38" t="s">
        <v>1563</v>
      </c>
    </row>
    <row r="26" spans="7:11" x14ac:dyDescent="0.3">
      <c r="G26" s="19"/>
      <c r="H26" s="19"/>
      <c r="I26" s="19"/>
      <c r="J26" s="19"/>
      <c r="K26" s="14" t="s">
        <v>1564</v>
      </c>
    </row>
    <row r="27" spans="7:11" x14ac:dyDescent="0.3">
      <c r="G27" s="19"/>
      <c r="H27" s="19"/>
      <c r="I27" s="19"/>
      <c r="J27" s="19"/>
      <c r="K27" s="14" t="s">
        <v>1562</v>
      </c>
    </row>
  </sheetData>
  <mergeCells count="3">
    <mergeCell ref="G20:K20"/>
    <mergeCell ref="G24:K24"/>
    <mergeCell ref="G1:J1"/>
  </mergeCells>
  <hyperlinks>
    <hyperlink ref="K7" r:id="rId1" xr:uid="{00000000-0004-0000-0000-000000000000}"/>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50" r:id="rId5" name="Button 2">
              <controlPr defaultSize="0" print="0" autoFill="0" autoPict="0" macro="[0]!Start">
                <anchor moveWithCells="1">
                  <from>
                    <xdr:col>10</xdr:col>
                    <xdr:colOff>2628900</xdr:colOff>
                    <xdr:row>20</xdr:row>
                    <xdr:rowOff>83820</xdr:rowOff>
                  </from>
                  <to>
                    <xdr:col>11</xdr:col>
                    <xdr:colOff>975360</xdr:colOff>
                    <xdr:row>25</xdr:row>
                    <xdr:rowOff>60960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AF3611-D4E3-4CE5-A8EB-DD0AD947757C}">
  <sheetPr codeName="Sheet23">
    <tabColor theme="1" tint="0.499984740745262"/>
    <pageSetUpPr fitToPage="1"/>
  </sheetPr>
  <dimension ref="B1:Q20"/>
  <sheetViews>
    <sheetView showGridLines="0" topLeftCell="A11" zoomScaleNormal="100" workbookViewId="0">
      <selection activeCell="E17" sqref="E17"/>
    </sheetView>
  </sheetViews>
  <sheetFormatPr defaultColWidth="8.77734375" defaultRowHeight="30" customHeight="1" x14ac:dyDescent="0.3"/>
  <cols>
    <col min="1" max="1" width="5" style="44" customWidth="1"/>
    <col min="2" max="2" width="42" style="44" customWidth="1"/>
    <col min="3" max="3" width="14.109375" style="44" customWidth="1"/>
    <col min="4" max="4" width="12.6640625" style="44" customWidth="1"/>
    <col min="5" max="5" width="35.109375" style="44" customWidth="1"/>
    <col min="6" max="6" width="5" style="44" customWidth="1"/>
    <col min="7" max="16384" width="8.77734375" style="44"/>
  </cols>
  <sheetData>
    <row r="1" spans="2:5" ht="30" customHeight="1" thickBot="1" x14ac:dyDescent="0.35"/>
    <row r="2" spans="2:5" ht="30.75" customHeight="1" x14ac:dyDescent="0.3">
      <c r="B2" s="40"/>
      <c r="C2" s="41"/>
      <c r="D2" s="42"/>
      <c r="E2" s="43"/>
    </row>
    <row r="3" spans="2:5" ht="50.1" customHeight="1" x14ac:dyDescent="0.6">
      <c r="B3" s="45" t="s">
        <v>1567</v>
      </c>
      <c r="C3" s="46"/>
      <c r="D3" s="47"/>
      <c r="E3" s="48"/>
    </row>
    <row r="4" spans="2:5" ht="35.1" customHeight="1" x14ac:dyDescent="0.6">
      <c r="B4" s="51" t="s">
        <v>1569</v>
      </c>
      <c r="C4" s="49"/>
      <c r="D4" s="47"/>
      <c r="E4" s="50" t="s">
        <v>1568</v>
      </c>
    </row>
    <row r="5" spans="2:5" ht="30" customHeight="1" x14ac:dyDescent="0.3">
      <c r="B5" s="76" t="s">
        <v>1594</v>
      </c>
      <c r="D5" s="52"/>
      <c r="E5" s="53" t="s">
        <v>1570</v>
      </c>
    </row>
    <row r="6" spans="2:5" ht="115.05" customHeight="1" x14ac:dyDescent="0.3">
      <c r="B6" s="76" t="s">
        <v>1595</v>
      </c>
      <c r="D6" s="52"/>
      <c r="E6" s="54" t="s">
        <v>1583</v>
      </c>
    </row>
    <row r="7" spans="2:5" ht="13.5" customHeight="1" x14ac:dyDescent="0.3">
      <c r="B7" s="61"/>
      <c r="D7" s="52"/>
      <c r="E7" s="54"/>
    </row>
    <row r="8" spans="2:5" s="60" customFormat="1" ht="30" customHeight="1" x14ac:dyDescent="0.3">
      <c r="B8" s="56" t="s">
        <v>1584</v>
      </c>
      <c r="C8" s="57"/>
      <c r="D8" s="58"/>
      <c r="E8" s="59" t="s">
        <v>1571</v>
      </c>
    </row>
    <row r="9" spans="2:5" ht="20.100000000000001" customHeight="1" x14ac:dyDescent="0.3">
      <c r="B9" s="61">
        <v>12</v>
      </c>
      <c r="C9" s="62"/>
      <c r="D9" s="62"/>
      <c r="E9" s="63">
        <f ca="1">TODAY()</f>
        <v>46123</v>
      </c>
    </row>
    <row r="10" spans="2:5" ht="20.100000000000001" customHeight="1" x14ac:dyDescent="0.3">
      <c r="B10" s="55"/>
      <c r="C10" s="62"/>
      <c r="D10" s="62"/>
      <c r="E10" s="64"/>
    </row>
    <row r="11" spans="2:5" s="68" customFormat="1" ht="45" customHeight="1" x14ac:dyDescent="0.3">
      <c r="B11" s="65" t="s">
        <v>1581</v>
      </c>
      <c r="C11" s="66" t="s">
        <v>1572</v>
      </c>
      <c r="D11" s="66" t="s">
        <v>1573</v>
      </c>
      <c r="E11" s="67" t="s">
        <v>1574</v>
      </c>
    </row>
    <row r="12" spans="2:5" s="69" customFormat="1" ht="55.95" customHeight="1" x14ac:dyDescent="0.3">
      <c r="B12" s="84" t="s">
        <v>1575</v>
      </c>
      <c r="C12" s="85">
        <v>998319</v>
      </c>
      <c r="D12" s="85">
        <v>1</v>
      </c>
      <c r="E12" s="86">
        <v>1500</v>
      </c>
    </row>
    <row r="13" spans="2:5" s="69" customFormat="1" ht="15" customHeight="1" x14ac:dyDescent="0.3">
      <c r="B13" s="70"/>
      <c r="C13" s="77"/>
      <c r="D13" s="87"/>
      <c r="E13" s="94"/>
    </row>
    <row r="14" spans="2:5" s="69" customFormat="1" ht="35.1" customHeight="1" x14ac:dyDescent="0.3">
      <c r="B14" s="78" t="s">
        <v>1601</v>
      </c>
      <c r="C14" s="79"/>
      <c r="D14" s="87" t="s">
        <v>1576</v>
      </c>
      <c r="E14" s="88">
        <f>SUM(Invoice[Amount])</f>
        <v>1500</v>
      </c>
    </row>
    <row r="15" spans="2:5" s="60" customFormat="1" ht="35.1" customHeight="1" x14ac:dyDescent="0.3">
      <c r="B15" s="80" t="s">
        <v>1579</v>
      </c>
      <c r="C15" s="81"/>
      <c r="D15" s="89" t="s">
        <v>1577</v>
      </c>
      <c r="E15" s="90">
        <v>0.18</v>
      </c>
    </row>
    <row r="16" spans="2:5" s="60" customFormat="1" ht="35.1" customHeight="1" x14ac:dyDescent="0.3">
      <c r="B16" s="82" t="s">
        <v>1602</v>
      </c>
      <c r="C16" s="83"/>
      <c r="D16" s="89" t="s">
        <v>1578</v>
      </c>
      <c r="E16" s="91">
        <f>IFERROR(E14*E15, "")</f>
        <v>270</v>
      </c>
    </row>
    <row r="17" spans="2:17" s="60" customFormat="1" ht="35.1" customHeight="1" thickBot="1" x14ac:dyDescent="0.35">
      <c r="B17" s="74"/>
      <c r="D17" s="92" t="s">
        <v>1580</v>
      </c>
      <c r="E17" s="93">
        <f>IFERROR(E14+E16, "")</f>
        <v>1770</v>
      </c>
    </row>
    <row r="18" spans="2:17" s="60" customFormat="1" ht="25.95" customHeight="1" x14ac:dyDescent="0.3">
      <c r="B18" s="75"/>
      <c r="C18" s="71"/>
      <c r="D18" s="58"/>
      <c r="E18" s="73" t="s">
        <v>1582</v>
      </c>
      <c r="N18" s="72"/>
      <c r="O18" s="72"/>
      <c r="Q18" s="72"/>
    </row>
    <row r="19" spans="2:17" ht="67.05" customHeight="1" x14ac:dyDescent="0.3">
      <c r="B19" s="95" t="str">
        <f>"Please sign and stamp
Authorised Signatory  
" &amp; B5</f>
        <v>Please sign and stamp
Authorised Signatory  
S</v>
      </c>
      <c r="E19" s="73"/>
    </row>
    <row r="20" spans="2:17" ht="30" customHeight="1" thickBot="1" x14ac:dyDescent="0.35">
      <c r="B20" s="126" t="s">
        <v>1585</v>
      </c>
      <c r="C20" s="127"/>
      <c r="D20" s="127"/>
      <c r="E20" s="128"/>
    </row>
  </sheetData>
  <mergeCells count="1">
    <mergeCell ref="B20:E20"/>
  </mergeCells>
  <dataValidations count="16">
    <dataValidation allowBlank="1" showInputMessage="1" showErrorMessage="1" prompt="Enter customer Name, Company Name, Street Address, City, State, Zip Code, and Phone number in cells B6 through B9" sqref="B4" xr:uid="{EC4D544C-FC50-48CF-99C1-C82BC73324BA}"/>
    <dataValidation allowBlank="1" showInputMessage="1" showErrorMessage="1" prompt="Enter Company Slogan in this cell, company address in cell E12, and Project or Service Description in cell B12" sqref="E4" xr:uid="{68A4C6DF-B96F-4DBC-B615-C5741F121DC1}"/>
    <dataValidation allowBlank="1" showInputMessage="1" showErrorMessage="1" prompt="Title of this worksheet is in this cell. Enter Invoice details in cells B6 through E12" sqref="E3 B3" xr:uid="{5CD8145F-EE18-4C16-9B8E-3B1641755FA8}"/>
    <dataValidation allowBlank="1" showInputMessage="1" showErrorMessage="1" prompt="Use this worksheet to create an invoice for your business" sqref="A2" xr:uid="{24401493-8B89-4942-80E9-EB353A9029EB}"/>
    <dataValidation allowBlank="1" showInputMessage="1" showErrorMessage="1" prompt="Title of this worksheet is in this cell. Enter Invoice details in cells E5 through E12" sqref="E3 B3" xr:uid="{12F3CBD8-DD6E-4D70-92E6-D7E903299EF3}"/>
    <dataValidation allowBlank="1" showInputMessage="1" showErrorMessage="1" prompt="Company name is automatically appended in this cell" sqref="B17 B15" xr:uid="{1B72905A-C478-4FB0-AB0C-9E6947483B75}"/>
    <dataValidation allowBlank="1" showInputMessage="1" showErrorMessage="1" prompt="Total due is automatically calculated in cell at right" sqref="D17" xr:uid="{10E84CA8-148E-439A-94FD-C6C1D151DC75}"/>
    <dataValidation allowBlank="1" showInputMessage="1" showErrorMessage="1" prompt="Total due is automatically calculated in this cell" sqref="D17:E17" xr:uid="{B6F5495D-D0AC-46ED-8B78-BC875ACE5552}"/>
    <dataValidation allowBlank="1" showInputMessage="1" showErrorMessage="1" prompt="Enter Other amount in this cell" sqref="E16" xr:uid="{BD45CEB4-6E78-4666-A925-B03951F6F4AB}"/>
    <dataValidation allowBlank="1" showInputMessage="1" showErrorMessage="1" prompt="Enter Other amount in cell at right" sqref="D16" xr:uid="{7E85AAD2-D675-4475-9E3E-3FB68D9B5FA6}"/>
    <dataValidation allowBlank="1" showInputMessage="1" showErrorMessage="1" prompt="Enter Tax Rate in this cell" sqref="E15" xr:uid="{A46150BB-DBA4-4B55-B1AA-FB4ABA2BB97C}"/>
    <dataValidation allowBlank="1" showInputMessage="1" showErrorMessage="1" prompt="Enter Tax Rate in cell at right" sqref="D15" xr:uid="{12A4CED7-7E03-4D08-BB2C-0C13EB03BFC8}"/>
    <dataValidation allowBlank="1" showInputMessage="1" showErrorMessage="1" prompt="Enter Amount in this column under this heading for each description in column B. Subtotal is automatically calculated at the end of the table" sqref="E11" xr:uid="{3CBA3EEE-B786-402C-B8E6-CA71A161E50E}"/>
    <dataValidation allowBlank="1" showInputMessage="1" showErrorMessage="1" prompt="Enter Description in this column under this heading" sqref="B11" xr:uid="{24AC532B-706A-427B-A6EB-50B9F5E2F75B}"/>
    <dataValidation allowBlank="1" showInputMessage="1" showErrorMessage="1" prompt="Enter Invoice Number in this cell" sqref="B9 B7" xr:uid="{939C4F2A-8518-4149-A046-67D9834529F0}"/>
    <dataValidation allowBlank="1" showInputMessage="1" showErrorMessage="1" prompt="Enter invoice Date in this cell" sqref="E9" xr:uid="{5F46C4F2-86F4-49EB-9C3B-2C09C977AA33}"/>
  </dataValidations>
  <printOptions horizontalCentered="1"/>
  <pageMargins left="0.35" right="0.5" top="0.57999999999999996" bottom="0.34" header="0.5" footer="0.5"/>
  <pageSetup scale="85" orientation="portrait" r:id="rId1"/>
  <headerFooter differentFirst="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A4BAE-1917-4469-84BB-7EE82A88355B}">
  <sheetPr codeName="Sheet17"/>
  <dimension ref="A1:A87"/>
  <sheetViews>
    <sheetView workbookViewId="0">
      <selection activeCell="C16" sqref="C16"/>
    </sheetView>
  </sheetViews>
  <sheetFormatPr defaultRowHeight="14.4" x14ac:dyDescent="0.3"/>
  <sheetData>
    <row r="1" spans="1:1" x14ac:dyDescent="0.3">
      <c r="A1" t="s">
        <v>749</v>
      </c>
    </row>
    <row r="2" spans="1:1" x14ac:dyDescent="0.3">
      <c r="A2" t="s">
        <v>750</v>
      </c>
    </row>
    <row r="3" spans="1:1" x14ac:dyDescent="0.3">
      <c r="A3" t="s">
        <v>751</v>
      </c>
    </row>
    <row r="4" spans="1:1" x14ac:dyDescent="0.3">
      <c r="A4" t="s">
        <v>752</v>
      </c>
    </row>
    <row r="5" spans="1:1" x14ac:dyDescent="0.3">
      <c r="A5" t="s">
        <v>753</v>
      </c>
    </row>
    <row r="6" spans="1:1" x14ac:dyDescent="0.3">
      <c r="A6" t="s">
        <v>754</v>
      </c>
    </row>
    <row r="7" spans="1:1" x14ac:dyDescent="0.3">
      <c r="A7" t="s">
        <v>755</v>
      </c>
    </row>
    <row r="8" spans="1:1" x14ac:dyDescent="0.3">
      <c r="A8" t="s">
        <v>756</v>
      </c>
    </row>
    <row r="9" spans="1:1" x14ac:dyDescent="0.3">
      <c r="A9" t="s">
        <v>757</v>
      </c>
    </row>
    <row r="10" spans="1:1" x14ac:dyDescent="0.3">
      <c r="A10" t="s">
        <v>758</v>
      </c>
    </row>
    <row r="11" spans="1:1" x14ac:dyDescent="0.3">
      <c r="A11" t="s">
        <v>759</v>
      </c>
    </row>
    <row r="12" spans="1:1" x14ac:dyDescent="0.3">
      <c r="A12" t="s">
        <v>760</v>
      </c>
    </row>
    <row r="13" spans="1:1" x14ac:dyDescent="0.3">
      <c r="A13" t="s">
        <v>761</v>
      </c>
    </row>
    <row r="14" spans="1:1" x14ac:dyDescent="0.3">
      <c r="A14" t="s">
        <v>762</v>
      </c>
    </row>
    <row r="15" spans="1:1" x14ac:dyDescent="0.3">
      <c r="A15" t="s">
        <v>763</v>
      </c>
    </row>
    <row r="16" spans="1:1" x14ac:dyDescent="0.3">
      <c r="A16" t="s">
        <v>764</v>
      </c>
    </row>
    <row r="17" spans="1:1" x14ac:dyDescent="0.3">
      <c r="A17" t="s">
        <v>765</v>
      </c>
    </row>
    <row r="18" spans="1:1" x14ac:dyDescent="0.3">
      <c r="A18" t="s">
        <v>766</v>
      </c>
    </row>
    <row r="19" spans="1:1" x14ac:dyDescent="0.3">
      <c r="A19" t="s">
        <v>767</v>
      </c>
    </row>
    <row r="20" spans="1:1" x14ac:dyDescent="0.3">
      <c r="A20" t="s">
        <v>768</v>
      </c>
    </row>
    <row r="21" spans="1:1" x14ac:dyDescent="0.3">
      <c r="A21" t="s">
        <v>769</v>
      </c>
    </row>
    <row r="22" spans="1:1" x14ac:dyDescent="0.3">
      <c r="A22" t="s">
        <v>770</v>
      </c>
    </row>
    <row r="23" spans="1:1" x14ac:dyDescent="0.3">
      <c r="A23" t="s">
        <v>771</v>
      </c>
    </row>
    <row r="24" spans="1:1" x14ac:dyDescent="0.3">
      <c r="A24" t="s">
        <v>772</v>
      </c>
    </row>
    <row r="25" spans="1:1" x14ac:dyDescent="0.3">
      <c r="A25" t="s">
        <v>773</v>
      </c>
    </row>
    <row r="26" spans="1:1" x14ac:dyDescent="0.3">
      <c r="A26" t="s">
        <v>774</v>
      </c>
    </row>
    <row r="27" spans="1:1" x14ac:dyDescent="0.3">
      <c r="A27" t="s">
        <v>775</v>
      </c>
    </row>
    <row r="28" spans="1:1" x14ac:dyDescent="0.3">
      <c r="A28" t="s">
        <v>776</v>
      </c>
    </row>
    <row r="29" spans="1:1" x14ac:dyDescent="0.3">
      <c r="A29" t="s">
        <v>777</v>
      </c>
    </row>
    <row r="30" spans="1:1" x14ac:dyDescent="0.3">
      <c r="A30" t="s">
        <v>778</v>
      </c>
    </row>
    <row r="31" spans="1:1" x14ac:dyDescent="0.3">
      <c r="A31" t="s">
        <v>779</v>
      </c>
    </row>
    <row r="32" spans="1:1" x14ac:dyDescent="0.3">
      <c r="A32" t="s">
        <v>780</v>
      </c>
    </row>
    <row r="33" spans="1:1" x14ac:dyDescent="0.3">
      <c r="A33" t="s">
        <v>781</v>
      </c>
    </row>
    <row r="34" spans="1:1" x14ac:dyDescent="0.3">
      <c r="A34" t="s">
        <v>782</v>
      </c>
    </row>
    <row r="35" spans="1:1" x14ac:dyDescent="0.3">
      <c r="A35" t="s">
        <v>783</v>
      </c>
    </row>
    <row r="36" spans="1:1" x14ac:dyDescent="0.3">
      <c r="A36" t="s">
        <v>784</v>
      </c>
    </row>
    <row r="37" spans="1:1" x14ac:dyDescent="0.3">
      <c r="A37" t="s">
        <v>785</v>
      </c>
    </row>
    <row r="38" spans="1:1" x14ac:dyDescent="0.3">
      <c r="A38" t="s">
        <v>786</v>
      </c>
    </row>
    <row r="39" spans="1:1" x14ac:dyDescent="0.3">
      <c r="A39" t="s">
        <v>787</v>
      </c>
    </row>
    <row r="40" spans="1:1" x14ac:dyDescent="0.3">
      <c r="A40" t="s">
        <v>788</v>
      </c>
    </row>
    <row r="41" spans="1:1" x14ac:dyDescent="0.3">
      <c r="A41" t="s">
        <v>789</v>
      </c>
    </row>
    <row r="42" spans="1:1" x14ac:dyDescent="0.3">
      <c r="A42" t="s">
        <v>790</v>
      </c>
    </row>
    <row r="43" spans="1:1" x14ac:dyDescent="0.3">
      <c r="A43" t="s">
        <v>791</v>
      </c>
    </row>
    <row r="44" spans="1:1" x14ac:dyDescent="0.3">
      <c r="A44" t="s">
        <v>792</v>
      </c>
    </row>
    <row r="45" spans="1:1" x14ac:dyDescent="0.3">
      <c r="A45" t="s">
        <v>793</v>
      </c>
    </row>
    <row r="46" spans="1:1" x14ac:dyDescent="0.3">
      <c r="A46" t="s">
        <v>794</v>
      </c>
    </row>
    <row r="47" spans="1:1" x14ac:dyDescent="0.3">
      <c r="A47" t="s">
        <v>795</v>
      </c>
    </row>
    <row r="48" spans="1:1" x14ac:dyDescent="0.3">
      <c r="A48" t="s">
        <v>796</v>
      </c>
    </row>
    <row r="49" spans="1:1" x14ac:dyDescent="0.3">
      <c r="A49" t="s">
        <v>797</v>
      </c>
    </row>
    <row r="50" spans="1:1" x14ac:dyDescent="0.3">
      <c r="A50" t="s">
        <v>798</v>
      </c>
    </row>
    <row r="51" spans="1:1" x14ac:dyDescent="0.3">
      <c r="A51" t="s">
        <v>799</v>
      </c>
    </row>
    <row r="52" spans="1:1" x14ac:dyDescent="0.3">
      <c r="A52" t="s">
        <v>800</v>
      </c>
    </row>
    <row r="53" spans="1:1" x14ac:dyDescent="0.3">
      <c r="A53" t="s">
        <v>801</v>
      </c>
    </row>
    <row r="54" spans="1:1" x14ac:dyDescent="0.3">
      <c r="A54" t="s">
        <v>802</v>
      </c>
    </row>
    <row r="55" spans="1:1" x14ac:dyDescent="0.3">
      <c r="A55" t="s">
        <v>803</v>
      </c>
    </row>
    <row r="56" spans="1:1" x14ac:dyDescent="0.3">
      <c r="A56" t="s">
        <v>804</v>
      </c>
    </row>
    <row r="57" spans="1:1" x14ac:dyDescent="0.3">
      <c r="A57" t="s">
        <v>805</v>
      </c>
    </row>
    <row r="58" spans="1:1" x14ac:dyDescent="0.3">
      <c r="A58" t="s">
        <v>806</v>
      </c>
    </row>
    <row r="59" spans="1:1" x14ac:dyDescent="0.3">
      <c r="A59" t="s">
        <v>807</v>
      </c>
    </row>
    <row r="60" spans="1:1" x14ac:dyDescent="0.3">
      <c r="A60" t="s">
        <v>808</v>
      </c>
    </row>
    <row r="61" spans="1:1" x14ac:dyDescent="0.3">
      <c r="A61" t="s">
        <v>809</v>
      </c>
    </row>
    <row r="62" spans="1:1" x14ac:dyDescent="0.3">
      <c r="A62" t="s">
        <v>810</v>
      </c>
    </row>
    <row r="63" spans="1:1" x14ac:dyDescent="0.3">
      <c r="A63" t="s">
        <v>811</v>
      </c>
    </row>
    <row r="64" spans="1:1" x14ac:dyDescent="0.3">
      <c r="A64" t="s">
        <v>812</v>
      </c>
    </row>
    <row r="65" spans="1:1" x14ac:dyDescent="0.3">
      <c r="A65" t="s">
        <v>813</v>
      </c>
    </row>
    <row r="66" spans="1:1" x14ac:dyDescent="0.3">
      <c r="A66" t="s">
        <v>814</v>
      </c>
    </row>
    <row r="67" spans="1:1" x14ac:dyDescent="0.3">
      <c r="A67" t="s">
        <v>815</v>
      </c>
    </row>
    <row r="68" spans="1:1" x14ac:dyDescent="0.3">
      <c r="A68" t="s">
        <v>816</v>
      </c>
    </row>
    <row r="69" spans="1:1" x14ac:dyDescent="0.3">
      <c r="A69" t="s">
        <v>817</v>
      </c>
    </row>
    <row r="70" spans="1:1" x14ac:dyDescent="0.3">
      <c r="A70" t="s">
        <v>818</v>
      </c>
    </row>
    <row r="71" spans="1:1" x14ac:dyDescent="0.3">
      <c r="A71" t="s">
        <v>819</v>
      </c>
    </row>
    <row r="72" spans="1:1" x14ac:dyDescent="0.3">
      <c r="A72" t="s">
        <v>820</v>
      </c>
    </row>
    <row r="73" spans="1:1" x14ac:dyDescent="0.3">
      <c r="A73" t="s">
        <v>821</v>
      </c>
    </row>
    <row r="74" spans="1:1" x14ac:dyDescent="0.3">
      <c r="A74" t="s">
        <v>822</v>
      </c>
    </row>
    <row r="75" spans="1:1" x14ac:dyDescent="0.3">
      <c r="A75" t="s">
        <v>823</v>
      </c>
    </row>
    <row r="76" spans="1:1" x14ac:dyDescent="0.3">
      <c r="A76" t="s">
        <v>824</v>
      </c>
    </row>
    <row r="77" spans="1:1" x14ac:dyDescent="0.3">
      <c r="A77" t="s">
        <v>825</v>
      </c>
    </row>
    <row r="78" spans="1:1" x14ac:dyDescent="0.3">
      <c r="A78" t="s">
        <v>826</v>
      </c>
    </row>
    <row r="79" spans="1:1" x14ac:dyDescent="0.3">
      <c r="A79" t="s">
        <v>827</v>
      </c>
    </row>
    <row r="80" spans="1:1" x14ac:dyDescent="0.3">
      <c r="A80" t="s">
        <v>828</v>
      </c>
    </row>
    <row r="81" spans="1:1" x14ac:dyDescent="0.3">
      <c r="A81" t="s">
        <v>829</v>
      </c>
    </row>
    <row r="82" spans="1:1" x14ac:dyDescent="0.3">
      <c r="A82" t="s">
        <v>830</v>
      </c>
    </row>
    <row r="83" spans="1:1" x14ac:dyDescent="0.3">
      <c r="A83" t="s">
        <v>831</v>
      </c>
    </row>
    <row r="84" spans="1:1" x14ac:dyDescent="0.3">
      <c r="A84" t="s">
        <v>832</v>
      </c>
    </row>
    <row r="85" spans="1:1" x14ac:dyDescent="0.3">
      <c r="A85" t="s">
        <v>833</v>
      </c>
    </row>
    <row r="86" spans="1:1" x14ac:dyDescent="0.3">
      <c r="A86" t="s">
        <v>834</v>
      </c>
    </row>
    <row r="87" spans="1:1" x14ac:dyDescent="0.3">
      <c r="A87" t="s">
        <v>835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B14"/>
  <sheetViews>
    <sheetView workbookViewId="0">
      <selection activeCell="A12" sqref="A12"/>
    </sheetView>
  </sheetViews>
  <sheetFormatPr defaultColWidth="0" defaultRowHeight="14.4" zeroHeight="1" x14ac:dyDescent="0.3"/>
  <cols>
    <col min="1" max="1" width="40.33203125" bestFit="1" customWidth="1"/>
    <col min="2" max="2" width="59.5546875" customWidth="1"/>
    <col min="3" max="16384" width="7.5546875" hidden="1"/>
  </cols>
  <sheetData>
    <row r="1" spans="1:2" ht="136.05000000000001" customHeight="1" x14ac:dyDescent="0.5">
      <c r="A1" s="129" t="s">
        <v>1587</v>
      </c>
      <c r="B1" s="129"/>
    </row>
    <row r="2" spans="1:2" x14ac:dyDescent="0.3">
      <c r="A2" s="7" t="s">
        <v>1591</v>
      </c>
    </row>
    <row r="3" spans="1:2" x14ac:dyDescent="0.3">
      <c r="A3" s="8" t="s">
        <v>1589</v>
      </c>
      <c r="B3" s="12"/>
    </row>
    <row r="4" spans="1:2" x14ac:dyDescent="0.3">
      <c r="A4" s="7" t="s">
        <v>1588</v>
      </c>
    </row>
    <row r="5" spans="1:2" ht="28.8" x14ac:dyDescent="0.3">
      <c r="A5" s="96" t="s">
        <v>1596</v>
      </c>
      <c r="B5" s="12" t="s">
        <v>1593</v>
      </c>
    </row>
    <row r="6" spans="1:2" x14ac:dyDescent="0.3">
      <c r="A6" s="96" t="s">
        <v>1597</v>
      </c>
      <c r="B6" s="12" t="s">
        <v>1748</v>
      </c>
    </row>
    <row r="7" spans="1:2" x14ac:dyDescent="0.3">
      <c r="B7" s="12"/>
    </row>
    <row r="8" spans="1:2" x14ac:dyDescent="0.3"/>
    <row r="9" spans="1:2" x14ac:dyDescent="0.3">
      <c r="A9" s="7" t="s">
        <v>1590</v>
      </c>
    </row>
    <row r="10" spans="1:2" ht="28.8" x14ac:dyDescent="0.3">
      <c r="A10" s="96" t="s">
        <v>1596</v>
      </c>
      <c r="B10" s="12" t="s">
        <v>1592</v>
      </c>
    </row>
    <row r="11" spans="1:2" x14ac:dyDescent="0.3">
      <c r="A11" s="96" t="s">
        <v>1597</v>
      </c>
      <c r="B11" s="12" t="s">
        <v>1749</v>
      </c>
    </row>
    <row r="12" spans="1:2" x14ac:dyDescent="0.3">
      <c r="B12" s="12"/>
    </row>
    <row r="13" spans="1:2" x14ac:dyDescent="0.3">
      <c r="B13" s="12"/>
    </row>
    <row r="14" spans="1:2" x14ac:dyDescent="0.3"/>
  </sheetData>
  <mergeCells count="1">
    <mergeCell ref="A1:B1"/>
  </mergeCells>
  <hyperlinks>
    <hyperlink ref="B10" r:id="rId1" xr:uid="{2842AA64-3618-4BE8-8D26-43B59E155F35}"/>
    <hyperlink ref="B5" r:id="rId2" xr:uid="{BF725870-B193-4292-AA4D-BD39D57EA382}"/>
    <hyperlink ref="B6" r:id="rId3" xr:uid="{2D77D466-8820-49FB-AF3A-7F025A24DE36}"/>
    <hyperlink ref="B11" r:id="rId4" xr:uid="{8C393A91-45DE-4820-A605-53B647CBA6E0}"/>
  </hyperlinks>
  <pageMargins left="0.7" right="0.7" top="0.75" bottom="0.75" header="0.3" footer="0.3"/>
  <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P271"/>
  <sheetViews>
    <sheetView workbookViewId="0">
      <pane ySplit="1" topLeftCell="A167" activePane="bottomLeft" state="frozen"/>
      <selection pane="bottomLeft" activeCell="I179" sqref="I179:J179"/>
    </sheetView>
  </sheetViews>
  <sheetFormatPr defaultColWidth="12.6640625" defaultRowHeight="16.2" customHeight="1" x14ac:dyDescent="0.3"/>
  <cols>
    <col min="3" max="3" width="48.77734375" customWidth="1"/>
    <col min="6" max="6" width="19.6640625" bestFit="1" customWidth="1"/>
    <col min="7" max="7" width="18.33203125" customWidth="1"/>
    <col min="9" max="10" width="12.6640625" style="108"/>
    <col min="13" max="13" width="12.6640625" style="1"/>
  </cols>
  <sheetData>
    <row r="1" spans="1:16" ht="16.2" customHeight="1" x14ac:dyDescent="0.35">
      <c r="A1" s="7" t="s">
        <v>121</v>
      </c>
      <c r="B1" s="7" t="s">
        <v>84</v>
      </c>
      <c r="C1" s="7" t="s">
        <v>103</v>
      </c>
      <c r="D1" s="7" t="s">
        <v>104</v>
      </c>
      <c r="E1" s="7" t="s">
        <v>105</v>
      </c>
      <c r="F1" s="7" t="s">
        <v>106</v>
      </c>
      <c r="G1" s="9" t="s">
        <v>105</v>
      </c>
      <c r="H1" s="7" t="s">
        <v>107</v>
      </c>
      <c r="I1" s="107" t="s">
        <v>108</v>
      </c>
      <c r="J1" s="107" t="s">
        <v>109</v>
      </c>
      <c r="K1" s="7" t="s">
        <v>110</v>
      </c>
      <c r="L1" s="7" t="s">
        <v>147</v>
      </c>
      <c r="M1" s="8" t="s">
        <v>111</v>
      </c>
      <c r="N1" s="7" t="s">
        <v>272</v>
      </c>
      <c r="O1" s="7" t="s">
        <v>961</v>
      </c>
      <c r="P1" s="7" t="s">
        <v>1604</v>
      </c>
    </row>
    <row r="2" spans="1:16" ht="16.2" customHeight="1" x14ac:dyDescent="0.3">
      <c r="A2" t="s">
        <v>122</v>
      </c>
      <c r="B2" t="s">
        <v>85</v>
      </c>
      <c r="C2" t="s">
        <v>51</v>
      </c>
      <c r="D2">
        <v>1</v>
      </c>
      <c r="E2" t="s">
        <v>112</v>
      </c>
      <c r="F2" t="s">
        <v>113</v>
      </c>
      <c r="G2" t="s">
        <v>114</v>
      </c>
      <c r="H2" t="s">
        <v>136</v>
      </c>
      <c r="I2" s="108">
        <v>0</v>
      </c>
      <c r="K2" t="s">
        <v>116</v>
      </c>
      <c r="L2" t="s">
        <v>51</v>
      </c>
      <c r="M2" s="1" t="s">
        <v>148</v>
      </c>
      <c r="N2" s="10" t="s">
        <v>274</v>
      </c>
      <c r="O2">
        <v>0</v>
      </c>
    </row>
    <row r="3" spans="1:16" ht="16.2" customHeight="1" x14ac:dyDescent="0.3">
      <c r="A3" t="s">
        <v>122</v>
      </c>
      <c r="B3" t="s">
        <v>85</v>
      </c>
      <c r="C3" t="s">
        <v>52</v>
      </c>
      <c r="D3">
        <v>2</v>
      </c>
      <c r="E3" t="s">
        <v>112</v>
      </c>
      <c r="F3" t="s">
        <v>113</v>
      </c>
      <c r="G3" t="s">
        <v>114</v>
      </c>
      <c r="H3" t="s">
        <v>115</v>
      </c>
      <c r="I3" s="109">
        <v>1</v>
      </c>
      <c r="J3" s="108">
        <v>99999</v>
      </c>
      <c r="K3" t="s">
        <v>120</v>
      </c>
      <c r="L3" t="s">
        <v>52</v>
      </c>
      <c r="M3" s="1" t="s">
        <v>117</v>
      </c>
      <c r="N3" s="10" t="s">
        <v>274</v>
      </c>
      <c r="O3">
        <v>0</v>
      </c>
    </row>
    <row r="4" spans="1:16" ht="16.2" customHeight="1" x14ac:dyDescent="0.3">
      <c r="A4" t="s">
        <v>122</v>
      </c>
      <c r="B4" t="s">
        <v>85</v>
      </c>
      <c r="C4" t="s">
        <v>53</v>
      </c>
      <c r="D4">
        <v>3</v>
      </c>
      <c r="E4" t="s">
        <v>112</v>
      </c>
      <c r="F4" t="s">
        <v>113</v>
      </c>
      <c r="G4" t="s">
        <v>118</v>
      </c>
      <c r="H4" t="s">
        <v>115</v>
      </c>
      <c r="I4" s="108">
        <v>1</v>
      </c>
      <c r="J4" s="108">
        <v>999999999</v>
      </c>
      <c r="K4" t="s">
        <v>120</v>
      </c>
      <c r="L4" t="s">
        <v>53</v>
      </c>
      <c r="M4" s="1" t="s">
        <v>149</v>
      </c>
      <c r="N4" s="10" t="s">
        <v>274</v>
      </c>
      <c r="O4">
        <v>0</v>
      </c>
    </row>
    <row r="5" spans="1:16" ht="16.2" customHeight="1" x14ac:dyDescent="0.3">
      <c r="A5" t="s">
        <v>122</v>
      </c>
      <c r="B5" t="s">
        <v>85</v>
      </c>
      <c r="C5" t="s">
        <v>54</v>
      </c>
      <c r="D5">
        <v>4</v>
      </c>
      <c r="E5" t="s">
        <v>112</v>
      </c>
      <c r="F5" t="s">
        <v>113</v>
      </c>
      <c r="G5" t="s">
        <v>114</v>
      </c>
      <c r="H5" t="s">
        <v>115</v>
      </c>
      <c r="I5" s="108">
        <v>1</v>
      </c>
      <c r="J5" s="108">
        <v>9999999</v>
      </c>
      <c r="K5" t="s">
        <v>116</v>
      </c>
      <c r="L5" t="s">
        <v>54</v>
      </c>
      <c r="M5" s="1" t="s">
        <v>123</v>
      </c>
      <c r="N5" s="10"/>
      <c r="O5">
        <v>0</v>
      </c>
    </row>
    <row r="6" spans="1:16" ht="16.2" customHeight="1" x14ac:dyDescent="0.3">
      <c r="A6" t="s">
        <v>122</v>
      </c>
      <c r="B6" t="s">
        <v>85</v>
      </c>
      <c r="C6" t="s">
        <v>55</v>
      </c>
      <c r="D6">
        <v>5</v>
      </c>
      <c r="E6" t="s">
        <v>112</v>
      </c>
      <c r="F6" t="s">
        <v>113</v>
      </c>
      <c r="G6" t="s">
        <v>124</v>
      </c>
      <c r="H6" t="s">
        <v>146</v>
      </c>
      <c r="I6" s="110">
        <f ca="1">TODAY()</f>
        <v>46123</v>
      </c>
      <c r="K6" t="s">
        <v>116</v>
      </c>
      <c r="L6" t="s">
        <v>55</v>
      </c>
      <c r="M6" s="1" t="s">
        <v>125</v>
      </c>
      <c r="N6" s="10" t="s">
        <v>273</v>
      </c>
      <c r="O6">
        <v>0</v>
      </c>
    </row>
    <row r="7" spans="1:16" ht="16.2" customHeight="1" x14ac:dyDescent="0.3">
      <c r="A7" t="s">
        <v>122</v>
      </c>
      <c r="B7" t="s">
        <v>85</v>
      </c>
      <c r="C7" t="s">
        <v>126</v>
      </c>
      <c r="D7">
        <v>6</v>
      </c>
      <c r="E7" t="s">
        <v>127</v>
      </c>
      <c r="F7" t="s">
        <v>113</v>
      </c>
      <c r="G7" t="s">
        <v>128</v>
      </c>
      <c r="H7" t="s">
        <v>115</v>
      </c>
      <c r="I7" s="108">
        <v>0</v>
      </c>
      <c r="J7" s="108">
        <v>999999999999999</v>
      </c>
      <c r="K7" t="s">
        <v>116</v>
      </c>
      <c r="L7" t="s">
        <v>126</v>
      </c>
      <c r="M7" s="1" t="s">
        <v>129</v>
      </c>
      <c r="N7" s="10" t="s">
        <v>298</v>
      </c>
      <c r="O7">
        <v>0</v>
      </c>
    </row>
    <row r="8" spans="1:16" ht="16.2" customHeight="1" x14ac:dyDescent="0.3">
      <c r="A8" t="s">
        <v>122</v>
      </c>
      <c r="B8" t="s">
        <v>85</v>
      </c>
      <c r="C8" t="s">
        <v>130</v>
      </c>
      <c r="D8">
        <v>7</v>
      </c>
      <c r="E8" t="s">
        <v>127</v>
      </c>
      <c r="F8" t="s">
        <v>113</v>
      </c>
      <c r="G8" t="s">
        <v>128</v>
      </c>
      <c r="H8" t="s">
        <v>115</v>
      </c>
      <c r="I8" s="108">
        <v>0</v>
      </c>
      <c r="J8" s="108">
        <v>999999999999999</v>
      </c>
      <c r="K8" t="s">
        <v>116</v>
      </c>
      <c r="L8" t="s">
        <v>130</v>
      </c>
      <c r="M8" s="1" t="s">
        <v>129</v>
      </c>
      <c r="N8" s="10" t="s">
        <v>298</v>
      </c>
      <c r="O8">
        <v>0</v>
      </c>
    </row>
    <row r="9" spans="1:16" ht="16.2" customHeight="1" x14ac:dyDescent="0.3">
      <c r="A9" t="s">
        <v>122</v>
      </c>
      <c r="B9" t="s">
        <v>85</v>
      </c>
      <c r="C9" t="s">
        <v>131</v>
      </c>
      <c r="D9">
        <v>8</v>
      </c>
      <c r="E9" t="s">
        <v>127</v>
      </c>
      <c r="F9" t="s">
        <v>113</v>
      </c>
      <c r="G9" t="s">
        <v>128</v>
      </c>
      <c r="H9" t="s">
        <v>115</v>
      </c>
      <c r="I9" s="108">
        <v>0</v>
      </c>
      <c r="J9" s="108">
        <v>999999999999999</v>
      </c>
      <c r="K9" t="s">
        <v>116</v>
      </c>
      <c r="L9" t="s">
        <v>131</v>
      </c>
      <c r="M9" s="1" t="s">
        <v>129</v>
      </c>
      <c r="N9" s="10" t="s">
        <v>298</v>
      </c>
      <c r="O9">
        <v>0</v>
      </c>
    </row>
    <row r="10" spans="1:16" ht="16.2" customHeight="1" x14ac:dyDescent="0.3">
      <c r="A10" t="s">
        <v>122</v>
      </c>
      <c r="B10" t="s">
        <v>85</v>
      </c>
      <c r="C10" t="s">
        <v>59</v>
      </c>
      <c r="D10">
        <v>9</v>
      </c>
      <c r="E10" t="s">
        <v>127</v>
      </c>
      <c r="F10" t="s">
        <v>113</v>
      </c>
      <c r="G10" t="s">
        <v>128</v>
      </c>
      <c r="H10" t="s">
        <v>115</v>
      </c>
      <c r="I10" s="108">
        <v>0</v>
      </c>
      <c r="J10" s="108">
        <v>999999999999999</v>
      </c>
      <c r="K10" t="s">
        <v>116</v>
      </c>
      <c r="L10" t="s">
        <v>59</v>
      </c>
      <c r="M10" s="1" t="s">
        <v>129</v>
      </c>
      <c r="N10" s="10" t="s">
        <v>298</v>
      </c>
      <c r="O10">
        <v>0</v>
      </c>
    </row>
    <row r="11" spans="1:16" ht="16.2" customHeight="1" x14ac:dyDescent="0.3">
      <c r="A11" t="s">
        <v>122</v>
      </c>
      <c r="B11" t="s">
        <v>85</v>
      </c>
      <c r="C11" t="s">
        <v>60</v>
      </c>
      <c r="D11">
        <v>10</v>
      </c>
      <c r="E11" t="s">
        <v>127</v>
      </c>
      <c r="F11" t="s">
        <v>113</v>
      </c>
      <c r="G11" t="s">
        <v>128</v>
      </c>
      <c r="H11" t="s">
        <v>115</v>
      </c>
      <c r="I11" s="108">
        <v>0</v>
      </c>
      <c r="J11" s="108">
        <v>999999999999999</v>
      </c>
      <c r="K11" t="s">
        <v>116</v>
      </c>
      <c r="L11" t="s">
        <v>60</v>
      </c>
      <c r="M11" s="1" t="s">
        <v>129</v>
      </c>
      <c r="N11" s="10" t="s">
        <v>298</v>
      </c>
      <c r="O11">
        <v>0</v>
      </c>
    </row>
    <row r="12" spans="1:16" ht="16.2" customHeight="1" x14ac:dyDescent="0.3">
      <c r="A12" t="s">
        <v>122</v>
      </c>
      <c r="B12" t="s">
        <v>85</v>
      </c>
      <c r="C12" t="s">
        <v>61</v>
      </c>
      <c r="D12">
        <v>11</v>
      </c>
      <c r="E12" t="s">
        <v>127</v>
      </c>
      <c r="F12" t="s">
        <v>113</v>
      </c>
      <c r="G12" t="s">
        <v>118</v>
      </c>
      <c r="H12" t="s">
        <v>119</v>
      </c>
      <c r="I12" s="109" t="s">
        <v>837</v>
      </c>
      <c r="K12" t="s">
        <v>116</v>
      </c>
      <c r="L12" t="s">
        <v>61</v>
      </c>
      <c r="M12" s="1" t="s">
        <v>838</v>
      </c>
      <c r="N12" s="10" t="s">
        <v>298</v>
      </c>
      <c r="O12">
        <v>-1</v>
      </c>
      <c r="P12" s="10" t="s">
        <v>1605</v>
      </c>
    </row>
    <row r="13" spans="1:16" ht="16.2" customHeight="1" x14ac:dyDescent="0.3">
      <c r="A13" t="s">
        <v>122</v>
      </c>
      <c r="B13" t="s">
        <v>85</v>
      </c>
      <c r="C13" t="s">
        <v>62</v>
      </c>
      <c r="D13">
        <v>12</v>
      </c>
      <c r="E13" t="s">
        <v>112</v>
      </c>
      <c r="F13" t="s">
        <v>113</v>
      </c>
      <c r="G13" t="s">
        <v>118</v>
      </c>
      <c r="H13" t="s">
        <v>138</v>
      </c>
      <c r="I13" s="108">
        <v>0</v>
      </c>
      <c r="K13" t="s">
        <v>120</v>
      </c>
      <c r="L13" t="s">
        <v>62</v>
      </c>
      <c r="M13" s="1" t="s">
        <v>132</v>
      </c>
      <c r="O13">
        <v>0</v>
      </c>
    </row>
    <row r="14" spans="1:16" ht="16.2" customHeight="1" x14ac:dyDescent="0.3">
      <c r="A14" t="s">
        <v>122</v>
      </c>
      <c r="B14" t="s">
        <v>85</v>
      </c>
      <c r="C14" t="s">
        <v>63</v>
      </c>
      <c r="D14">
        <v>13</v>
      </c>
      <c r="E14" t="s">
        <v>133</v>
      </c>
      <c r="F14" t="s">
        <v>113</v>
      </c>
      <c r="G14" t="s">
        <v>159</v>
      </c>
      <c r="H14" t="s">
        <v>115</v>
      </c>
      <c r="I14" s="108" t="s">
        <v>186</v>
      </c>
      <c r="K14" t="s">
        <v>120</v>
      </c>
      <c r="L14" t="s">
        <v>63</v>
      </c>
      <c r="M14" s="1" t="s">
        <v>134</v>
      </c>
      <c r="N14" s="10" t="s">
        <v>274</v>
      </c>
      <c r="O14">
        <v>0</v>
      </c>
    </row>
    <row r="15" spans="1:16" ht="16.2" customHeight="1" x14ac:dyDescent="0.3">
      <c r="A15" t="s">
        <v>122</v>
      </c>
      <c r="B15" t="s">
        <v>85</v>
      </c>
      <c r="C15" t="s">
        <v>64</v>
      </c>
      <c r="D15">
        <v>14</v>
      </c>
      <c r="E15" t="s">
        <v>127</v>
      </c>
      <c r="F15" t="s">
        <v>113</v>
      </c>
      <c r="G15" t="s">
        <v>128</v>
      </c>
      <c r="H15" t="s">
        <v>115</v>
      </c>
      <c r="I15" s="108">
        <v>0</v>
      </c>
      <c r="J15" s="108">
        <v>999999999999999</v>
      </c>
      <c r="K15" t="s">
        <v>120</v>
      </c>
      <c r="L15" t="s">
        <v>64</v>
      </c>
      <c r="M15" s="1" t="s">
        <v>137</v>
      </c>
      <c r="N15" s="10" t="s">
        <v>298</v>
      </c>
      <c r="O15">
        <v>0</v>
      </c>
    </row>
    <row r="16" spans="1:16" ht="16.2" customHeight="1" x14ac:dyDescent="0.3">
      <c r="A16" t="s">
        <v>122</v>
      </c>
      <c r="B16" t="s">
        <v>85</v>
      </c>
      <c r="C16" t="s">
        <v>65</v>
      </c>
      <c r="D16">
        <v>15</v>
      </c>
      <c r="E16" t="s">
        <v>133</v>
      </c>
      <c r="F16" t="s">
        <v>113</v>
      </c>
      <c r="G16" t="s">
        <v>159</v>
      </c>
      <c r="H16" t="s">
        <v>115</v>
      </c>
      <c r="I16" s="111" t="s">
        <v>1118</v>
      </c>
      <c r="K16" t="s">
        <v>116</v>
      </c>
      <c r="L16" t="s">
        <v>65</v>
      </c>
      <c r="M16" s="1" t="s">
        <v>139</v>
      </c>
      <c r="N16" s="10" t="s">
        <v>274</v>
      </c>
      <c r="O16">
        <v>0</v>
      </c>
    </row>
    <row r="17" spans="1:16" ht="16.2" customHeight="1" x14ac:dyDescent="0.3">
      <c r="A17" t="s">
        <v>122</v>
      </c>
      <c r="B17" t="s">
        <v>85</v>
      </c>
      <c r="C17" t="s">
        <v>271</v>
      </c>
      <c r="D17">
        <v>16</v>
      </c>
      <c r="E17" t="s">
        <v>133</v>
      </c>
      <c r="F17" t="s">
        <v>113</v>
      </c>
      <c r="G17" t="s">
        <v>135</v>
      </c>
      <c r="H17" t="s">
        <v>119</v>
      </c>
      <c r="K17" t="s">
        <v>120</v>
      </c>
      <c r="L17" t="s">
        <v>269</v>
      </c>
      <c r="M17" s="1" t="s">
        <v>270</v>
      </c>
      <c r="N17" s="10" t="s">
        <v>274</v>
      </c>
      <c r="O17">
        <v>0</v>
      </c>
    </row>
    <row r="18" spans="1:16" ht="16.2" customHeight="1" x14ac:dyDescent="0.3">
      <c r="A18">
        <v>26</v>
      </c>
      <c r="B18" t="s">
        <v>144</v>
      </c>
      <c r="C18" t="s">
        <v>51</v>
      </c>
      <c r="D18">
        <v>1</v>
      </c>
      <c r="E18" t="s">
        <v>112</v>
      </c>
      <c r="F18" t="s">
        <v>113</v>
      </c>
      <c r="G18" t="s">
        <v>159</v>
      </c>
      <c r="H18" t="s">
        <v>115</v>
      </c>
      <c r="I18" s="109" t="s">
        <v>1389</v>
      </c>
      <c r="K18" t="s">
        <v>116</v>
      </c>
      <c r="L18" t="s">
        <v>51</v>
      </c>
      <c r="N18" s="10"/>
      <c r="O18">
        <v>0</v>
      </c>
    </row>
    <row r="19" spans="1:16" ht="16.2" customHeight="1" x14ac:dyDescent="0.3">
      <c r="A19">
        <v>26</v>
      </c>
      <c r="B19" t="s">
        <v>144</v>
      </c>
      <c r="C19" t="s">
        <v>67</v>
      </c>
      <c r="D19">
        <v>2</v>
      </c>
      <c r="E19" t="s">
        <v>133</v>
      </c>
      <c r="F19" t="s">
        <v>113</v>
      </c>
      <c r="G19" t="s">
        <v>159</v>
      </c>
      <c r="H19" t="s">
        <v>115</v>
      </c>
      <c r="I19" s="108" t="s">
        <v>1566</v>
      </c>
      <c r="K19" t="s">
        <v>116</v>
      </c>
      <c r="L19" t="s">
        <v>67</v>
      </c>
      <c r="M19" s="1" t="s">
        <v>140</v>
      </c>
      <c r="N19" s="10" t="s">
        <v>274</v>
      </c>
      <c r="O19">
        <v>0</v>
      </c>
    </row>
    <row r="20" spans="1:16" ht="16.2" customHeight="1" x14ac:dyDescent="0.3">
      <c r="A20">
        <v>26</v>
      </c>
      <c r="B20" t="s">
        <v>144</v>
      </c>
      <c r="C20" t="s">
        <v>68</v>
      </c>
      <c r="D20">
        <v>3</v>
      </c>
      <c r="E20" t="s">
        <v>133</v>
      </c>
      <c r="F20" t="s">
        <v>113</v>
      </c>
      <c r="G20" t="s">
        <v>145</v>
      </c>
      <c r="H20" t="s">
        <v>138</v>
      </c>
      <c r="I20" s="108">
        <v>10</v>
      </c>
      <c r="K20" t="s">
        <v>116</v>
      </c>
      <c r="L20" t="s">
        <v>68</v>
      </c>
      <c r="M20" s="1" t="s">
        <v>141</v>
      </c>
      <c r="O20">
        <v>0</v>
      </c>
    </row>
    <row r="21" spans="1:16" ht="16.2" customHeight="1" x14ac:dyDescent="0.3">
      <c r="A21">
        <v>26</v>
      </c>
      <c r="B21" t="s">
        <v>144</v>
      </c>
      <c r="C21" t="s">
        <v>69</v>
      </c>
      <c r="D21">
        <v>4</v>
      </c>
      <c r="E21" t="s">
        <v>133</v>
      </c>
      <c r="F21" t="s">
        <v>113</v>
      </c>
      <c r="G21" t="s">
        <v>145</v>
      </c>
      <c r="H21" t="s">
        <v>146</v>
      </c>
      <c r="I21" s="108">
        <v>10</v>
      </c>
      <c r="K21" t="s">
        <v>120</v>
      </c>
      <c r="L21" t="s">
        <v>69</v>
      </c>
      <c r="M21" s="1" t="s">
        <v>142</v>
      </c>
      <c r="O21">
        <v>0</v>
      </c>
    </row>
    <row r="22" spans="1:16" ht="16.2" customHeight="1" x14ac:dyDescent="0.3">
      <c r="A22">
        <v>26</v>
      </c>
      <c r="B22" t="s">
        <v>144</v>
      </c>
      <c r="C22" t="s">
        <v>70</v>
      </c>
      <c r="D22">
        <v>5</v>
      </c>
      <c r="E22" t="s">
        <v>133</v>
      </c>
      <c r="F22" t="s">
        <v>113</v>
      </c>
      <c r="G22" t="s">
        <v>145</v>
      </c>
      <c r="H22" t="s">
        <v>146</v>
      </c>
      <c r="I22" s="108">
        <v>75</v>
      </c>
      <c r="K22" t="s">
        <v>116</v>
      </c>
      <c r="L22" t="s">
        <v>70</v>
      </c>
      <c r="M22" s="1" t="s">
        <v>143</v>
      </c>
      <c r="N22" s="10" t="s">
        <v>274</v>
      </c>
      <c r="O22">
        <v>0</v>
      </c>
    </row>
    <row r="23" spans="1:16" ht="16.2" customHeight="1" x14ac:dyDescent="0.3">
      <c r="A23">
        <v>26</v>
      </c>
      <c r="B23" t="s">
        <v>144</v>
      </c>
      <c r="C23" t="s">
        <v>150</v>
      </c>
      <c r="D23">
        <v>6</v>
      </c>
      <c r="E23" t="s">
        <v>127</v>
      </c>
      <c r="F23" t="s">
        <v>113</v>
      </c>
      <c r="G23" t="s">
        <v>128</v>
      </c>
      <c r="H23" t="s">
        <v>115</v>
      </c>
      <c r="I23" s="108">
        <v>0</v>
      </c>
      <c r="J23" s="108">
        <v>999999999999999</v>
      </c>
      <c r="K23" t="s">
        <v>116</v>
      </c>
      <c r="L23" t="s">
        <v>150</v>
      </c>
      <c r="M23" s="1" t="s">
        <v>151</v>
      </c>
      <c r="N23" s="10" t="s">
        <v>298</v>
      </c>
      <c r="O23">
        <v>0</v>
      </c>
    </row>
    <row r="24" spans="1:16" ht="16.2" customHeight="1" x14ac:dyDescent="0.3">
      <c r="A24">
        <v>26</v>
      </c>
      <c r="B24" t="s">
        <v>144</v>
      </c>
      <c r="C24" t="s">
        <v>152</v>
      </c>
      <c r="D24">
        <v>7</v>
      </c>
      <c r="E24" t="s">
        <v>127</v>
      </c>
      <c r="F24" t="s">
        <v>113</v>
      </c>
      <c r="G24" t="s">
        <v>128</v>
      </c>
      <c r="H24" t="s">
        <v>115</v>
      </c>
      <c r="I24" s="108">
        <v>0</v>
      </c>
      <c r="J24" s="108">
        <v>999999999999999</v>
      </c>
      <c r="K24" t="s">
        <v>116</v>
      </c>
      <c r="L24" t="s">
        <v>152</v>
      </c>
      <c r="M24" s="1" t="s">
        <v>151</v>
      </c>
      <c r="N24" s="10" t="s">
        <v>298</v>
      </c>
      <c r="O24">
        <v>0</v>
      </c>
    </row>
    <row r="25" spans="1:16" ht="16.2" customHeight="1" x14ac:dyDescent="0.3">
      <c r="A25">
        <v>26</v>
      </c>
      <c r="B25" t="s">
        <v>144</v>
      </c>
      <c r="C25" t="s">
        <v>73</v>
      </c>
      <c r="D25">
        <v>8</v>
      </c>
      <c r="E25" t="s">
        <v>127</v>
      </c>
      <c r="F25" t="s">
        <v>113</v>
      </c>
      <c r="G25" t="s">
        <v>128</v>
      </c>
      <c r="H25" t="s">
        <v>115</v>
      </c>
      <c r="I25" s="108">
        <v>0</v>
      </c>
      <c r="J25" s="108">
        <v>999999999999999</v>
      </c>
      <c r="K25" t="s">
        <v>116</v>
      </c>
      <c r="L25" t="s">
        <v>73</v>
      </c>
      <c r="M25" s="1" t="s">
        <v>151</v>
      </c>
      <c r="N25" s="10" t="s">
        <v>298</v>
      </c>
      <c r="O25">
        <v>0</v>
      </c>
    </row>
    <row r="26" spans="1:16" ht="16.2" customHeight="1" x14ac:dyDescent="0.3">
      <c r="A26">
        <v>26</v>
      </c>
      <c r="B26" t="s">
        <v>144</v>
      </c>
      <c r="C26" t="s">
        <v>74</v>
      </c>
      <c r="D26">
        <v>9</v>
      </c>
      <c r="E26" t="s">
        <v>127</v>
      </c>
      <c r="F26" t="s">
        <v>113</v>
      </c>
      <c r="G26" t="s">
        <v>118</v>
      </c>
      <c r="H26" t="s">
        <v>119</v>
      </c>
      <c r="I26" s="109" t="s">
        <v>836</v>
      </c>
      <c r="K26" t="s">
        <v>116</v>
      </c>
      <c r="L26" t="s">
        <v>74</v>
      </c>
      <c r="M26" s="1" t="s">
        <v>151</v>
      </c>
      <c r="N26" s="10" t="s">
        <v>298</v>
      </c>
      <c r="O26">
        <v>0</v>
      </c>
      <c r="P26" s="10" t="s">
        <v>1606</v>
      </c>
    </row>
    <row r="27" spans="1:16" ht="16.2" customHeight="1" x14ac:dyDescent="0.3">
      <c r="A27">
        <v>26</v>
      </c>
      <c r="B27" t="s">
        <v>144</v>
      </c>
      <c r="C27" t="s">
        <v>75</v>
      </c>
      <c r="D27">
        <v>10</v>
      </c>
      <c r="E27" t="s">
        <v>127</v>
      </c>
      <c r="F27" t="s">
        <v>113</v>
      </c>
      <c r="G27" t="s">
        <v>128</v>
      </c>
      <c r="H27" t="s">
        <v>115</v>
      </c>
      <c r="I27" s="108">
        <v>0</v>
      </c>
      <c r="J27" s="108">
        <v>999999999999999</v>
      </c>
      <c r="K27" t="s">
        <v>116</v>
      </c>
      <c r="L27" t="s">
        <v>75</v>
      </c>
      <c r="M27" s="1" t="s">
        <v>151</v>
      </c>
      <c r="N27" s="10" t="s">
        <v>298</v>
      </c>
      <c r="O27">
        <v>0</v>
      </c>
      <c r="P27" s="10" t="s">
        <v>1606</v>
      </c>
    </row>
    <row r="28" spans="1:16" ht="16.2" customHeight="1" x14ac:dyDescent="0.3">
      <c r="A28">
        <v>26</v>
      </c>
      <c r="B28" t="s">
        <v>144</v>
      </c>
      <c r="C28" t="s">
        <v>153</v>
      </c>
      <c r="D28">
        <v>11</v>
      </c>
      <c r="E28" t="s">
        <v>127</v>
      </c>
      <c r="F28" t="s">
        <v>113</v>
      </c>
      <c r="G28" t="s">
        <v>128</v>
      </c>
      <c r="H28" t="s">
        <v>115</v>
      </c>
      <c r="I28" s="108">
        <v>0</v>
      </c>
      <c r="J28" s="108">
        <v>999999999999999</v>
      </c>
      <c r="K28" t="s">
        <v>116</v>
      </c>
      <c r="L28" t="s">
        <v>153</v>
      </c>
      <c r="M28" s="1" t="s">
        <v>151</v>
      </c>
      <c r="N28" s="10" t="s">
        <v>298</v>
      </c>
      <c r="O28">
        <v>0</v>
      </c>
    </row>
    <row r="29" spans="1:16" ht="16.2" customHeight="1" x14ac:dyDescent="0.3">
      <c r="A29">
        <v>26</v>
      </c>
      <c r="B29" t="s">
        <v>144</v>
      </c>
      <c r="C29" t="s">
        <v>154</v>
      </c>
      <c r="D29">
        <v>12</v>
      </c>
      <c r="E29" t="s">
        <v>133</v>
      </c>
      <c r="F29" t="s">
        <v>113</v>
      </c>
      <c r="G29" t="s">
        <v>124</v>
      </c>
      <c r="H29" t="s">
        <v>115</v>
      </c>
      <c r="I29" s="110">
        <f>'-'!B4</f>
        <v>0</v>
      </c>
      <c r="J29" s="110">
        <f>'-'!B5</f>
        <v>0</v>
      </c>
      <c r="K29" t="s">
        <v>116</v>
      </c>
      <c r="L29" t="s">
        <v>154</v>
      </c>
      <c r="M29" s="1" t="s">
        <v>155</v>
      </c>
      <c r="N29" s="10" t="s">
        <v>273</v>
      </c>
      <c r="O29">
        <v>0</v>
      </c>
    </row>
    <row r="30" spans="1:16" ht="16.2" customHeight="1" x14ac:dyDescent="0.3">
      <c r="A30">
        <v>26</v>
      </c>
      <c r="B30" t="s">
        <v>144</v>
      </c>
      <c r="C30" t="s">
        <v>156</v>
      </c>
      <c r="D30">
        <v>13</v>
      </c>
      <c r="E30" t="s">
        <v>133</v>
      </c>
      <c r="F30" t="s">
        <v>113</v>
      </c>
      <c r="G30" t="s">
        <v>124</v>
      </c>
      <c r="H30" t="s">
        <v>146</v>
      </c>
      <c r="I30" s="110">
        <f ca="1">TODAY()</f>
        <v>46123</v>
      </c>
      <c r="K30" t="s">
        <v>116</v>
      </c>
      <c r="L30" t="s">
        <v>156</v>
      </c>
      <c r="M30" s="1" t="s">
        <v>155</v>
      </c>
      <c r="N30" s="10" t="s">
        <v>273</v>
      </c>
      <c r="O30">
        <v>0</v>
      </c>
    </row>
    <row r="31" spans="1:16" ht="16.2" customHeight="1" x14ac:dyDescent="0.3">
      <c r="A31">
        <v>26</v>
      </c>
      <c r="B31" t="s">
        <v>144</v>
      </c>
      <c r="C31" t="s">
        <v>157</v>
      </c>
      <c r="D31">
        <v>14</v>
      </c>
      <c r="E31" t="s">
        <v>127</v>
      </c>
      <c r="F31" t="s">
        <v>113</v>
      </c>
      <c r="G31" t="s">
        <v>128</v>
      </c>
      <c r="H31" t="s">
        <v>115</v>
      </c>
      <c r="I31" s="108">
        <v>0</v>
      </c>
      <c r="J31" s="108">
        <v>100</v>
      </c>
      <c r="K31" t="s">
        <v>116</v>
      </c>
      <c r="L31" t="s">
        <v>157</v>
      </c>
      <c r="M31" s="1" t="s">
        <v>158</v>
      </c>
      <c r="N31" s="10" t="s">
        <v>299</v>
      </c>
      <c r="O31">
        <v>0</v>
      </c>
    </row>
    <row r="32" spans="1:16" ht="16.2" customHeight="1" x14ac:dyDescent="0.3">
      <c r="A32">
        <v>26</v>
      </c>
      <c r="B32" t="s">
        <v>144</v>
      </c>
      <c r="C32" t="s">
        <v>86</v>
      </c>
      <c r="D32">
        <v>15</v>
      </c>
      <c r="E32" t="s">
        <v>133</v>
      </c>
      <c r="F32" t="s">
        <v>113</v>
      </c>
      <c r="G32" t="s">
        <v>159</v>
      </c>
      <c r="H32" t="s">
        <v>115</v>
      </c>
      <c r="I32" s="108" t="s">
        <v>186</v>
      </c>
      <c r="K32" t="s">
        <v>120</v>
      </c>
      <c r="L32" t="s">
        <v>86</v>
      </c>
      <c r="M32" s="1" t="s">
        <v>160</v>
      </c>
      <c r="O32">
        <v>0</v>
      </c>
    </row>
    <row r="33" spans="1:15" ht="16.2" customHeight="1" x14ac:dyDescent="0.3">
      <c r="A33">
        <v>26</v>
      </c>
      <c r="B33" t="s">
        <v>144</v>
      </c>
      <c r="C33" t="s">
        <v>161</v>
      </c>
      <c r="D33">
        <v>16</v>
      </c>
      <c r="E33" t="s">
        <v>133</v>
      </c>
      <c r="F33" t="s">
        <v>113</v>
      </c>
      <c r="G33" t="s">
        <v>159</v>
      </c>
      <c r="H33" t="s">
        <v>115</v>
      </c>
      <c r="I33" s="108" t="s">
        <v>186</v>
      </c>
      <c r="K33" t="s">
        <v>120</v>
      </c>
      <c r="L33" t="s">
        <v>161</v>
      </c>
      <c r="M33" s="1" t="s">
        <v>162</v>
      </c>
      <c r="O33">
        <v>0</v>
      </c>
    </row>
    <row r="34" spans="1:15" ht="16.2" customHeight="1" x14ac:dyDescent="0.3">
      <c r="A34">
        <v>26</v>
      </c>
      <c r="B34" t="s">
        <v>144</v>
      </c>
      <c r="C34" t="s">
        <v>163</v>
      </c>
      <c r="D34">
        <v>17</v>
      </c>
      <c r="E34" t="s">
        <v>133</v>
      </c>
      <c r="F34" t="s">
        <v>113</v>
      </c>
      <c r="G34" t="s">
        <v>159</v>
      </c>
      <c r="H34" t="s">
        <v>115</v>
      </c>
      <c r="I34" s="109" t="s">
        <v>630</v>
      </c>
      <c r="K34" t="s">
        <v>120</v>
      </c>
      <c r="L34" t="s">
        <v>163</v>
      </c>
      <c r="M34" s="1" t="s">
        <v>164</v>
      </c>
      <c r="O34">
        <v>0</v>
      </c>
    </row>
    <row r="35" spans="1:15" ht="16.2" customHeight="1" x14ac:dyDescent="0.3">
      <c r="A35">
        <v>26</v>
      </c>
      <c r="B35" t="s">
        <v>144</v>
      </c>
      <c r="C35" t="s">
        <v>80</v>
      </c>
      <c r="D35">
        <v>18</v>
      </c>
      <c r="E35" t="s">
        <v>133</v>
      </c>
      <c r="F35" t="s">
        <v>113</v>
      </c>
      <c r="G35" t="s">
        <v>159</v>
      </c>
      <c r="H35" t="s">
        <v>115</v>
      </c>
      <c r="I35" s="109" t="s">
        <v>631</v>
      </c>
      <c r="K35" t="s">
        <v>116</v>
      </c>
      <c r="L35" t="s">
        <v>80</v>
      </c>
      <c r="M35" s="1" t="s">
        <v>165</v>
      </c>
      <c r="N35" s="10" t="s">
        <v>274</v>
      </c>
      <c r="O35">
        <v>0</v>
      </c>
    </row>
    <row r="36" spans="1:15" ht="16.2" customHeight="1" x14ac:dyDescent="0.3">
      <c r="A36">
        <v>26</v>
      </c>
      <c r="B36" t="s">
        <v>144</v>
      </c>
      <c r="C36" t="s">
        <v>81</v>
      </c>
      <c r="D36">
        <v>19</v>
      </c>
      <c r="E36" t="s">
        <v>133</v>
      </c>
      <c r="F36" t="s">
        <v>113</v>
      </c>
      <c r="G36" t="s">
        <v>145</v>
      </c>
      <c r="H36" t="s">
        <v>146</v>
      </c>
      <c r="I36" s="108">
        <v>10</v>
      </c>
      <c r="K36" t="s">
        <v>120</v>
      </c>
      <c r="L36" t="s">
        <v>81</v>
      </c>
      <c r="M36" s="1" t="s">
        <v>166</v>
      </c>
      <c r="O36">
        <v>0</v>
      </c>
    </row>
    <row r="37" spans="1:15" ht="16.2" customHeight="1" x14ac:dyDescent="0.3">
      <c r="A37">
        <v>26</v>
      </c>
      <c r="B37" t="s">
        <v>144</v>
      </c>
      <c r="C37" t="s">
        <v>87</v>
      </c>
      <c r="D37">
        <v>20</v>
      </c>
      <c r="E37" t="s">
        <v>127</v>
      </c>
      <c r="F37" t="s">
        <v>113</v>
      </c>
      <c r="G37" t="s">
        <v>128</v>
      </c>
      <c r="H37" t="s">
        <v>115</v>
      </c>
      <c r="I37" s="108">
        <v>0</v>
      </c>
      <c r="J37" s="108">
        <v>999999999999999</v>
      </c>
      <c r="K37" t="s">
        <v>120</v>
      </c>
      <c r="L37" t="s">
        <v>87</v>
      </c>
      <c r="M37" s="1" t="s">
        <v>167</v>
      </c>
      <c r="N37" s="10" t="s">
        <v>298</v>
      </c>
      <c r="O37">
        <v>0</v>
      </c>
    </row>
    <row r="38" spans="1:15" ht="16.2" customHeight="1" x14ac:dyDescent="0.3">
      <c r="A38">
        <v>26</v>
      </c>
      <c r="B38" t="s">
        <v>144</v>
      </c>
      <c r="C38" t="s">
        <v>101</v>
      </c>
      <c r="D38">
        <v>21</v>
      </c>
      <c r="E38" t="s">
        <v>127</v>
      </c>
      <c r="F38" t="s">
        <v>113</v>
      </c>
      <c r="G38" t="s">
        <v>128</v>
      </c>
      <c r="H38" t="s">
        <v>115</v>
      </c>
      <c r="I38" s="108">
        <v>0</v>
      </c>
      <c r="J38" s="108">
        <v>999999999999999</v>
      </c>
      <c r="K38" t="s">
        <v>120</v>
      </c>
      <c r="L38" t="s">
        <v>101</v>
      </c>
      <c r="M38" s="1" t="s">
        <v>168</v>
      </c>
      <c r="N38" s="10" t="s">
        <v>298</v>
      </c>
      <c r="O38">
        <v>0</v>
      </c>
    </row>
    <row r="39" spans="1:15" ht="16.2" customHeight="1" x14ac:dyDescent="0.3">
      <c r="A39">
        <v>26</v>
      </c>
      <c r="B39" t="s">
        <v>144</v>
      </c>
      <c r="C39" t="s">
        <v>88</v>
      </c>
      <c r="D39">
        <v>22</v>
      </c>
      <c r="E39" t="s">
        <v>127</v>
      </c>
      <c r="F39" t="s">
        <v>113</v>
      </c>
      <c r="G39" t="s">
        <v>128</v>
      </c>
      <c r="H39" t="s">
        <v>115</v>
      </c>
      <c r="I39" s="108">
        <v>0</v>
      </c>
      <c r="J39" s="108">
        <v>999999999999999</v>
      </c>
      <c r="K39" t="s">
        <v>120</v>
      </c>
      <c r="L39" t="s">
        <v>88</v>
      </c>
      <c r="M39" s="1" t="s">
        <v>169</v>
      </c>
      <c r="N39" s="10" t="s">
        <v>298</v>
      </c>
      <c r="O39">
        <v>0</v>
      </c>
    </row>
    <row r="40" spans="1:15" s="31" customFormat="1" ht="16.2" customHeight="1" x14ac:dyDescent="0.3">
      <c r="A40" s="31">
        <v>26</v>
      </c>
      <c r="B40" s="31" t="s">
        <v>144</v>
      </c>
      <c r="C40" s="31" t="s">
        <v>1485</v>
      </c>
      <c r="D40" s="31">
        <v>23</v>
      </c>
      <c r="E40" s="31" t="s">
        <v>127</v>
      </c>
      <c r="F40" s="31" t="s">
        <v>113</v>
      </c>
      <c r="G40" s="31" t="s">
        <v>128</v>
      </c>
      <c r="H40" s="31" t="s">
        <v>115</v>
      </c>
      <c r="I40" s="112">
        <v>0</v>
      </c>
      <c r="J40" s="112">
        <v>999999999999999</v>
      </c>
      <c r="K40" s="31" t="s">
        <v>120</v>
      </c>
      <c r="L40" s="31" t="s">
        <v>1485</v>
      </c>
      <c r="M40" s="33" t="s">
        <v>1494</v>
      </c>
      <c r="N40" s="34" t="s">
        <v>298</v>
      </c>
      <c r="O40" s="31">
        <v>0</v>
      </c>
    </row>
    <row r="41" spans="1:15" s="31" customFormat="1" ht="16.2" customHeight="1" x14ac:dyDescent="0.3">
      <c r="A41" s="31">
        <v>26</v>
      </c>
      <c r="B41" s="31" t="s">
        <v>144</v>
      </c>
      <c r="C41" s="31" t="s">
        <v>1486</v>
      </c>
      <c r="D41" s="31">
        <v>24</v>
      </c>
      <c r="E41" s="31" t="s">
        <v>127</v>
      </c>
      <c r="F41" s="31" t="s">
        <v>113</v>
      </c>
      <c r="G41" s="31" t="s">
        <v>128</v>
      </c>
      <c r="H41" s="31" t="s">
        <v>115</v>
      </c>
      <c r="I41" s="112">
        <v>0</v>
      </c>
      <c r="J41" s="112">
        <v>999999999999999</v>
      </c>
      <c r="K41" s="31" t="s">
        <v>120</v>
      </c>
      <c r="L41" s="31" t="s">
        <v>1486</v>
      </c>
      <c r="M41" s="33" t="s">
        <v>1495</v>
      </c>
      <c r="N41" s="34" t="s">
        <v>298</v>
      </c>
      <c r="O41" s="31">
        <v>0</v>
      </c>
    </row>
    <row r="42" spans="1:15" s="31" customFormat="1" ht="16.2" customHeight="1" x14ac:dyDescent="0.3">
      <c r="A42" s="31">
        <v>26</v>
      </c>
      <c r="B42" s="31" t="s">
        <v>144</v>
      </c>
      <c r="C42" s="31" t="s">
        <v>1487</v>
      </c>
      <c r="D42" s="31">
        <v>25</v>
      </c>
      <c r="E42" s="31" t="s">
        <v>127</v>
      </c>
      <c r="F42" s="31" t="s">
        <v>113</v>
      </c>
      <c r="G42" s="31" t="s">
        <v>128</v>
      </c>
      <c r="H42" s="31" t="s">
        <v>115</v>
      </c>
      <c r="I42" s="112">
        <v>0</v>
      </c>
      <c r="J42" s="112">
        <v>999999999999999</v>
      </c>
      <c r="K42" s="31" t="s">
        <v>120</v>
      </c>
      <c r="L42" s="31" t="s">
        <v>1487</v>
      </c>
      <c r="M42" s="33" t="s">
        <v>1496</v>
      </c>
      <c r="N42" s="34" t="s">
        <v>298</v>
      </c>
      <c r="O42" s="31">
        <v>0</v>
      </c>
    </row>
    <row r="43" spans="1:15" ht="16.2" customHeight="1" x14ac:dyDescent="0.3">
      <c r="A43">
        <v>26</v>
      </c>
      <c r="B43" t="s">
        <v>144</v>
      </c>
      <c r="C43" t="s">
        <v>271</v>
      </c>
      <c r="D43">
        <v>26</v>
      </c>
      <c r="E43" t="s">
        <v>133</v>
      </c>
      <c r="F43" t="s">
        <v>113</v>
      </c>
      <c r="G43" t="s">
        <v>135</v>
      </c>
      <c r="H43" t="s">
        <v>119</v>
      </c>
      <c r="K43" t="s">
        <v>120</v>
      </c>
      <c r="L43" t="s">
        <v>269</v>
      </c>
      <c r="M43" s="1" t="s">
        <v>270</v>
      </c>
      <c r="N43" s="10" t="s">
        <v>274</v>
      </c>
      <c r="O43">
        <v>0</v>
      </c>
    </row>
    <row r="44" spans="1:15" ht="16.2" customHeight="1" x14ac:dyDescent="0.3">
      <c r="A44">
        <v>24</v>
      </c>
      <c r="B44" t="s">
        <v>144</v>
      </c>
      <c r="C44" t="s">
        <v>51</v>
      </c>
      <c r="D44">
        <v>1</v>
      </c>
      <c r="E44" t="s">
        <v>112</v>
      </c>
      <c r="F44" t="s">
        <v>113</v>
      </c>
      <c r="G44" t="s">
        <v>159</v>
      </c>
      <c r="H44" t="s">
        <v>115</v>
      </c>
      <c r="I44" s="109" t="s">
        <v>1389</v>
      </c>
      <c r="J44" s="109"/>
      <c r="K44" t="s">
        <v>116</v>
      </c>
      <c r="L44" t="s">
        <v>51</v>
      </c>
      <c r="M44" s="1" t="s">
        <v>170</v>
      </c>
      <c r="N44" s="10"/>
      <c r="O44">
        <v>0</v>
      </c>
    </row>
    <row r="45" spans="1:15" ht="16.2" customHeight="1" x14ac:dyDescent="0.3">
      <c r="A45">
        <v>24</v>
      </c>
      <c r="B45" t="s">
        <v>144</v>
      </c>
      <c r="C45" t="s">
        <v>89</v>
      </c>
      <c r="D45">
        <v>2</v>
      </c>
      <c r="E45" t="s">
        <v>112</v>
      </c>
      <c r="F45" t="s">
        <v>113</v>
      </c>
      <c r="G45" t="s">
        <v>114</v>
      </c>
      <c r="H45" t="s">
        <v>115</v>
      </c>
      <c r="I45" s="108">
        <v>1</v>
      </c>
      <c r="J45" s="108">
        <v>999999999</v>
      </c>
      <c r="K45" t="s">
        <v>120</v>
      </c>
      <c r="L45" t="s">
        <v>89</v>
      </c>
      <c r="M45" s="1" t="s">
        <v>171</v>
      </c>
      <c r="N45" s="10" t="s">
        <v>274</v>
      </c>
      <c r="O45">
        <v>0</v>
      </c>
    </row>
    <row r="46" spans="1:15" ht="16.2" customHeight="1" x14ac:dyDescent="0.3">
      <c r="A46">
        <v>24</v>
      </c>
      <c r="B46" t="s">
        <v>144</v>
      </c>
      <c r="C46" t="s">
        <v>68</v>
      </c>
      <c r="D46">
        <v>3</v>
      </c>
      <c r="E46" t="s">
        <v>133</v>
      </c>
      <c r="F46" t="s">
        <v>113</v>
      </c>
      <c r="G46" t="s">
        <v>145</v>
      </c>
      <c r="H46" t="s">
        <v>138</v>
      </c>
      <c r="I46" s="108">
        <v>10</v>
      </c>
      <c r="K46" t="s">
        <v>116</v>
      </c>
      <c r="L46" t="s">
        <v>68</v>
      </c>
      <c r="M46" s="1" t="s">
        <v>141</v>
      </c>
      <c r="O46">
        <v>0</v>
      </c>
    </row>
    <row r="47" spans="1:15" ht="16.2" customHeight="1" x14ac:dyDescent="0.3">
      <c r="A47">
        <v>24</v>
      </c>
      <c r="B47" t="s">
        <v>144</v>
      </c>
      <c r="C47" t="s">
        <v>69</v>
      </c>
      <c r="D47">
        <v>4</v>
      </c>
      <c r="E47" t="s">
        <v>133</v>
      </c>
      <c r="F47" t="s">
        <v>113</v>
      </c>
      <c r="G47" t="s">
        <v>145</v>
      </c>
      <c r="H47" t="s">
        <v>146</v>
      </c>
      <c r="I47" s="108">
        <v>10</v>
      </c>
      <c r="K47" t="s">
        <v>120</v>
      </c>
      <c r="L47" t="s">
        <v>69</v>
      </c>
      <c r="M47" s="1" t="s">
        <v>142</v>
      </c>
      <c r="O47">
        <v>0</v>
      </c>
    </row>
    <row r="48" spans="1:15" ht="16.2" customHeight="1" x14ac:dyDescent="0.3">
      <c r="A48">
        <v>24</v>
      </c>
      <c r="B48" t="s">
        <v>144</v>
      </c>
      <c r="C48" t="s">
        <v>70</v>
      </c>
      <c r="D48">
        <v>5</v>
      </c>
      <c r="E48" t="s">
        <v>133</v>
      </c>
      <c r="F48" t="s">
        <v>113</v>
      </c>
      <c r="G48" t="s">
        <v>145</v>
      </c>
      <c r="H48" t="s">
        <v>146</v>
      </c>
      <c r="I48" s="108">
        <v>75</v>
      </c>
      <c r="K48" t="s">
        <v>116</v>
      </c>
      <c r="L48" t="s">
        <v>70</v>
      </c>
      <c r="M48" s="1" t="s">
        <v>172</v>
      </c>
      <c r="N48" s="10" t="s">
        <v>274</v>
      </c>
      <c r="O48">
        <v>0</v>
      </c>
    </row>
    <row r="49" spans="1:16" ht="16.2" customHeight="1" x14ac:dyDescent="0.3">
      <c r="A49">
        <v>24</v>
      </c>
      <c r="B49" t="s">
        <v>144</v>
      </c>
      <c r="C49" t="s">
        <v>150</v>
      </c>
      <c r="D49">
        <v>6</v>
      </c>
      <c r="E49" t="s">
        <v>127</v>
      </c>
      <c r="F49" t="s">
        <v>113</v>
      </c>
      <c r="G49" t="s">
        <v>128</v>
      </c>
      <c r="H49" t="s">
        <v>115</v>
      </c>
      <c r="I49" s="108">
        <v>0</v>
      </c>
      <c r="J49" s="108">
        <v>999999999999999</v>
      </c>
      <c r="K49" t="s">
        <v>116</v>
      </c>
      <c r="L49" t="s">
        <v>150</v>
      </c>
      <c r="M49" s="1" t="s">
        <v>151</v>
      </c>
      <c r="N49" s="10" t="s">
        <v>298</v>
      </c>
      <c r="O49">
        <v>0</v>
      </c>
    </row>
    <row r="50" spans="1:16" ht="16.2" customHeight="1" x14ac:dyDescent="0.3">
      <c r="A50">
        <v>24</v>
      </c>
      <c r="B50" t="s">
        <v>144</v>
      </c>
      <c r="C50" t="s">
        <v>152</v>
      </c>
      <c r="D50">
        <v>7</v>
      </c>
      <c r="E50" t="s">
        <v>127</v>
      </c>
      <c r="F50" t="s">
        <v>113</v>
      </c>
      <c r="G50" t="s">
        <v>128</v>
      </c>
      <c r="H50" t="s">
        <v>115</v>
      </c>
      <c r="I50" s="108">
        <v>0</v>
      </c>
      <c r="J50" s="108">
        <v>999999999999999</v>
      </c>
      <c r="K50" t="s">
        <v>116</v>
      </c>
      <c r="L50" t="s">
        <v>152</v>
      </c>
      <c r="M50" s="1" t="s">
        <v>151</v>
      </c>
      <c r="N50" s="10" t="s">
        <v>298</v>
      </c>
      <c r="O50">
        <v>0</v>
      </c>
    </row>
    <row r="51" spans="1:16" ht="16.2" customHeight="1" x14ac:dyDescent="0.3">
      <c r="A51">
        <v>24</v>
      </c>
      <c r="B51" t="s">
        <v>144</v>
      </c>
      <c r="C51" t="s">
        <v>73</v>
      </c>
      <c r="D51">
        <v>8</v>
      </c>
      <c r="E51" t="s">
        <v>127</v>
      </c>
      <c r="F51" t="s">
        <v>113</v>
      </c>
      <c r="G51" t="s">
        <v>128</v>
      </c>
      <c r="H51" t="s">
        <v>115</v>
      </c>
      <c r="I51" s="108">
        <v>0</v>
      </c>
      <c r="J51" s="108">
        <v>999999999999999</v>
      </c>
      <c r="K51" t="s">
        <v>116</v>
      </c>
      <c r="L51" t="s">
        <v>73</v>
      </c>
      <c r="M51" s="1" t="s">
        <v>151</v>
      </c>
      <c r="N51" s="10" t="s">
        <v>298</v>
      </c>
      <c r="O51">
        <v>0</v>
      </c>
    </row>
    <row r="52" spans="1:16" ht="16.2" customHeight="1" x14ac:dyDescent="0.3">
      <c r="A52">
        <v>24</v>
      </c>
      <c r="B52" t="s">
        <v>144</v>
      </c>
      <c r="C52" t="s">
        <v>74</v>
      </c>
      <c r="D52">
        <v>9</v>
      </c>
      <c r="E52" t="s">
        <v>127</v>
      </c>
      <c r="F52" t="s">
        <v>113</v>
      </c>
      <c r="G52" t="s">
        <v>118</v>
      </c>
      <c r="H52" t="s">
        <v>119</v>
      </c>
      <c r="I52" s="109" t="s">
        <v>836</v>
      </c>
      <c r="K52" t="s">
        <v>116</v>
      </c>
      <c r="L52" t="s">
        <v>74</v>
      </c>
      <c r="M52" s="1" t="s">
        <v>151</v>
      </c>
      <c r="N52" s="10" t="s">
        <v>298</v>
      </c>
      <c r="O52">
        <v>0</v>
      </c>
      <c r="P52" s="10" t="s">
        <v>1606</v>
      </c>
    </row>
    <row r="53" spans="1:16" ht="16.2" customHeight="1" x14ac:dyDescent="0.3">
      <c r="A53">
        <v>24</v>
      </c>
      <c r="B53" t="s">
        <v>144</v>
      </c>
      <c r="C53" t="s">
        <v>75</v>
      </c>
      <c r="D53">
        <v>10</v>
      </c>
      <c r="E53" t="s">
        <v>127</v>
      </c>
      <c r="F53" t="s">
        <v>113</v>
      </c>
      <c r="G53" t="s">
        <v>128</v>
      </c>
      <c r="H53" t="s">
        <v>115</v>
      </c>
      <c r="I53" s="108">
        <v>0</v>
      </c>
      <c r="J53" s="108">
        <v>999999999999999</v>
      </c>
      <c r="K53" t="s">
        <v>116</v>
      </c>
      <c r="L53" t="s">
        <v>75</v>
      </c>
      <c r="M53" s="1" t="s">
        <v>151</v>
      </c>
      <c r="N53" s="10" t="s">
        <v>298</v>
      </c>
      <c r="O53">
        <v>0</v>
      </c>
      <c r="P53" s="10" t="s">
        <v>1606</v>
      </c>
    </row>
    <row r="54" spans="1:16" ht="16.2" customHeight="1" x14ac:dyDescent="0.3">
      <c r="A54">
        <v>24</v>
      </c>
      <c r="B54" t="s">
        <v>144</v>
      </c>
      <c r="C54" t="s">
        <v>153</v>
      </c>
      <c r="D54">
        <v>11</v>
      </c>
      <c r="E54" t="s">
        <v>127</v>
      </c>
      <c r="F54" t="s">
        <v>113</v>
      </c>
      <c r="G54" t="s">
        <v>128</v>
      </c>
      <c r="H54" t="s">
        <v>115</v>
      </c>
      <c r="I54" s="108">
        <v>0</v>
      </c>
      <c r="J54" s="108">
        <v>999999999999999</v>
      </c>
      <c r="K54" t="s">
        <v>116</v>
      </c>
      <c r="L54" t="s">
        <v>153</v>
      </c>
      <c r="M54" s="1" t="s">
        <v>151</v>
      </c>
      <c r="N54" s="10" t="s">
        <v>298</v>
      </c>
      <c r="O54">
        <v>0</v>
      </c>
    </row>
    <row r="55" spans="1:16" ht="16.2" customHeight="1" x14ac:dyDescent="0.3">
      <c r="A55">
        <v>24</v>
      </c>
      <c r="B55" t="s">
        <v>144</v>
      </c>
      <c r="C55" t="s">
        <v>154</v>
      </c>
      <c r="D55">
        <v>12</v>
      </c>
      <c r="E55" t="s">
        <v>133</v>
      </c>
      <c r="F55" t="s">
        <v>113</v>
      </c>
      <c r="G55" t="s">
        <v>124</v>
      </c>
      <c r="H55" t="s">
        <v>115</v>
      </c>
      <c r="I55" s="110">
        <f>'-'!B4</f>
        <v>0</v>
      </c>
      <c r="J55" s="110">
        <f>'-'!B5</f>
        <v>0</v>
      </c>
      <c r="K55" t="s">
        <v>116</v>
      </c>
      <c r="L55" t="s">
        <v>154</v>
      </c>
      <c r="M55" s="1" t="s">
        <v>155</v>
      </c>
      <c r="N55" s="10" t="s">
        <v>273</v>
      </c>
      <c r="O55">
        <v>0</v>
      </c>
    </row>
    <row r="56" spans="1:16" ht="16.2" customHeight="1" x14ac:dyDescent="0.3">
      <c r="A56">
        <v>24</v>
      </c>
      <c r="B56" t="s">
        <v>144</v>
      </c>
      <c r="C56" t="s">
        <v>156</v>
      </c>
      <c r="D56">
        <v>13</v>
      </c>
      <c r="E56" t="s">
        <v>133</v>
      </c>
      <c r="F56" t="s">
        <v>113</v>
      </c>
      <c r="G56" t="s">
        <v>124</v>
      </c>
      <c r="H56" t="s">
        <v>146</v>
      </c>
      <c r="I56" s="110">
        <f ca="1">TODAY()</f>
        <v>46123</v>
      </c>
      <c r="K56" t="s">
        <v>116</v>
      </c>
      <c r="L56" t="s">
        <v>156</v>
      </c>
      <c r="M56" s="1" t="s">
        <v>155</v>
      </c>
      <c r="N56" s="10" t="s">
        <v>273</v>
      </c>
      <c r="O56">
        <v>0</v>
      </c>
    </row>
    <row r="57" spans="1:16" ht="16.2" customHeight="1" x14ac:dyDescent="0.3">
      <c r="A57">
        <v>24</v>
      </c>
      <c r="B57" t="s">
        <v>144</v>
      </c>
      <c r="C57" t="s">
        <v>90</v>
      </c>
      <c r="D57">
        <v>14</v>
      </c>
      <c r="E57" t="s">
        <v>133</v>
      </c>
      <c r="F57" t="s">
        <v>113</v>
      </c>
      <c r="G57" t="s">
        <v>124</v>
      </c>
      <c r="H57" t="s">
        <v>146</v>
      </c>
      <c r="I57" s="110">
        <f ca="1">TODAY()</f>
        <v>46123</v>
      </c>
      <c r="K57" t="s">
        <v>116</v>
      </c>
      <c r="L57" t="s">
        <v>90</v>
      </c>
      <c r="M57" s="1" t="s">
        <v>155</v>
      </c>
      <c r="N57" s="10" t="s">
        <v>273</v>
      </c>
      <c r="O57">
        <v>0</v>
      </c>
    </row>
    <row r="58" spans="1:16" ht="16.2" customHeight="1" x14ac:dyDescent="0.3">
      <c r="A58">
        <v>24</v>
      </c>
      <c r="B58" t="s">
        <v>144</v>
      </c>
      <c r="C58" t="s">
        <v>91</v>
      </c>
      <c r="D58">
        <v>15</v>
      </c>
      <c r="E58" t="s">
        <v>133</v>
      </c>
      <c r="F58" t="s">
        <v>113</v>
      </c>
      <c r="G58" t="s">
        <v>159</v>
      </c>
      <c r="H58" t="s">
        <v>115</v>
      </c>
      <c r="I58" s="109" t="s">
        <v>630</v>
      </c>
      <c r="K58" t="s">
        <v>120</v>
      </c>
      <c r="L58" t="s">
        <v>91</v>
      </c>
      <c r="O58">
        <v>0</v>
      </c>
    </row>
    <row r="59" spans="1:16" ht="16.2" customHeight="1" x14ac:dyDescent="0.3">
      <c r="A59">
        <v>24</v>
      </c>
      <c r="B59" t="s">
        <v>144</v>
      </c>
      <c r="C59" t="s">
        <v>80</v>
      </c>
      <c r="D59">
        <v>16</v>
      </c>
      <c r="E59" t="s">
        <v>133</v>
      </c>
      <c r="F59" t="s">
        <v>113</v>
      </c>
      <c r="G59" t="s">
        <v>159</v>
      </c>
      <c r="H59" t="s">
        <v>115</v>
      </c>
      <c r="I59" s="108" t="s">
        <v>189</v>
      </c>
      <c r="K59" t="s">
        <v>116</v>
      </c>
      <c r="L59" t="s">
        <v>80</v>
      </c>
      <c r="M59" s="1" t="s">
        <v>165</v>
      </c>
      <c r="N59" s="10" t="s">
        <v>274</v>
      </c>
      <c r="O59">
        <v>0</v>
      </c>
    </row>
    <row r="60" spans="1:16" ht="16.2" customHeight="1" x14ac:dyDescent="0.3">
      <c r="A60">
        <v>24</v>
      </c>
      <c r="B60" t="s">
        <v>144</v>
      </c>
      <c r="C60" t="s">
        <v>81</v>
      </c>
      <c r="D60">
        <v>17</v>
      </c>
      <c r="E60" t="s">
        <v>133</v>
      </c>
      <c r="F60" t="s">
        <v>113</v>
      </c>
      <c r="G60" t="s">
        <v>145</v>
      </c>
      <c r="H60" t="s">
        <v>146</v>
      </c>
      <c r="I60" s="108">
        <v>10</v>
      </c>
      <c r="K60" t="s">
        <v>120</v>
      </c>
      <c r="L60" t="s">
        <v>81</v>
      </c>
      <c r="M60" s="1" t="s">
        <v>166</v>
      </c>
      <c r="O60">
        <v>0</v>
      </c>
    </row>
    <row r="61" spans="1:16" ht="16.2" customHeight="1" x14ac:dyDescent="0.3">
      <c r="A61">
        <v>24</v>
      </c>
      <c r="B61" t="s">
        <v>144</v>
      </c>
      <c r="C61" t="s">
        <v>271</v>
      </c>
      <c r="D61">
        <v>18</v>
      </c>
      <c r="E61" t="s">
        <v>133</v>
      </c>
      <c r="F61" t="s">
        <v>113</v>
      </c>
      <c r="G61" t="s">
        <v>135</v>
      </c>
      <c r="H61" t="s">
        <v>119</v>
      </c>
      <c r="K61" t="s">
        <v>120</v>
      </c>
      <c r="L61" t="s">
        <v>269</v>
      </c>
      <c r="M61" s="1" t="s">
        <v>270</v>
      </c>
      <c r="N61" s="10" t="s">
        <v>274</v>
      </c>
      <c r="O61">
        <v>0</v>
      </c>
    </row>
    <row r="62" spans="1:16" ht="16.2" customHeight="1" x14ac:dyDescent="0.3">
      <c r="A62">
        <v>27</v>
      </c>
      <c r="B62" t="s">
        <v>144</v>
      </c>
      <c r="C62" t="s">
        <v>51</v>
      </c>
      <c r="D62">
        <v>1</v>
      </c>
      <c r="E62" t="s">
        <v>112</v>
      </c>
      <c r="F62" t="s">
        <v>113</v>
      </c>
      <c r="G62" t="s">
        <v>159</v>
      </c>
      <c r="H62" t="s">
        <v>115</v>
      </c>
      <c r="I62" s="109" t="s">
        <v>1389</v>
      </c>
      <c r="J62" s="109"/>
      <c r="K62" t="s">
        <v>116</v>
      </c>
      <c r="L62" t="s">
        <v>51</v>
      </c>
      <c r="M62" s="1" t="s">
        <v>170</v>
      </c>
      <c r="N62" s="10"/>
      <c r="O62">
        <v>0</v>
      </c>
    </row>
    <row r="63" spans="1:16" ht="16.2" customHeight="1" x14ac:dyDescent="0.3">
      <c r="A63">
        <v>27</v>
      </c>
      <c r="B63" t="s">
        <v>144</v>
      </c>
      <c r="C63" t="s">
        <v>67</v>
      </c>
      <c r="D63">
        <v>2</v>
      </c>
      <c r="E63" t="s">
        <v>133</v>
      </c>
      <c r="F63" t="s">
        <v>113</v>
      </c>
      <c r="G63" t="s">
        <v>159</v>
      </c>
      <c r="H63" t="s">
        <v>115</v>
      </c>
      <c r="I63" s="109" t="s">
        <v>1513</v>
      </c>
      <c r="K63" t="s">
        <v>116</v>
      </c>
      <c r="L63" t="s">
        <v>67</v>
      </c>
      <c r="M63" s="1" t="s">
        <v>1514</v>
      </c>
      <c r="N63" s="10" t="s">
        <v>274</v>
      </c>
      <c r="O63">
        <v>0</v>
      </c>
    </row>
    <row r="64" spans="1:16" ht="16.2" customHeight="1" x14ac:dyDescent="0.3">
      <c r="A64">
        <v>27</v>
      </c>
      <c r="B64" t="s">
        <v>144</v>
      </c>
      <c r="C64" t="s">
        <v>68</v>
      </c>
      <c r="D64">
        <v>3</v>
      </c>
      <c r="E64" t="s">
        <v>133</v>
      </c>
      <c r="F64" t="s">
        <v>113</v>
      </c>
      <c r="G64" t="s">
        <v>145</v>
      </c>
      <c r="H64" t="s">
        <v>138</v>
      </c>
      <c r="I64" s="108">
        <v>10</v>
      </c>
      <c r="K64" t="s">
        <v>116</v>
      </c>
      <c r="L64" t="s">
        <v>68</v>
      </c>
      <c r="M64" s="1" t="s">
        <v>141</v>
      </c>
      <c r="O64">
        <v>0</v>
      </c>
    </row>
    <row r="65" spans="1:16" ht="16.2" customHeight="1" x14ac:dyDescent="0.3">
      <c r="A65">
        <v>27</v>
      </c>
      <c r="B65" t="s">
        <v>144</v>
      </c>
      <c r="C65" t="s">
        <v>69</v>
      </c>
      <c r="D65">
        <v>4</v>
      </c>
      <c r="E65" t="s">
        <v>133</v>
      </c>
      <c r="F65" t="s">
        <v>113</v>
      </c>
      <c r="G65" t="s">
        <v>145</v>
      </c>
      <c r="H65" t="s">
        <v>146</v>
      </c>
      <c r="I65" s="108">
        <v>10</v>
      </c>
      <c r="K65" t="s">
        <v>120</v>
      </c>
      <c r="L65" t="s">
        <v>69</v>
      </c>
      <c r="M65" s="1" t="s">
        <v>142</v>
      </c>
      <c r="O65">
        <v>0</v>
      </c>
    </row>
    <row r="66" spans="1:16" ht="16.2" customHeight="1" x14ac:dyDescent="0.3">
      <c r="A66">
        <v>27</v>
      </c>
      <c r="B66" t="s">
        <v>144</v>
      </c>
      <c r="C66" t="s">
        <v>70</v>
      </c>
      <c r="D66">
        <v>5</v>
      </c>
      <c r="E66" t="s">
        <v>133</v>
      </c>
      <c r="F66" t="s">
        <v>113</v>
      </c>
      <c r="G66" t="s">
        <v>145</v>
      </c>
      <c r="H66" t="s">
        <v>146</v>
      </c>
      <c r="I66" s="108">
        <v>75</v>
      </c>
      <c r="K66" t="s">
        <v>116</v>
      </c>
      <c r="L66" t="s">
        <v>70</v>
      </c>
      <c r="M66" s="1" t="s">
        <v>172</v>
      </c>
      <c r="N66" s="10" t="s">
        <v>274</v>
      </c>
      <c r="O66">
        <v>0</v>
      </c>
    </row>
    <row r="67" spans="1:16" ht="16.2" customHeight="1" x14ac:dyDescent="0.3">
      <c r="A67">
        <v>27</v>
      </c>
      <c r="B67" t="s">
        <v>144</v>
      </c>
      <c r="C67" t="s">
        <v>150</v>
      </c>
      <c r="D67">
        <v>6</v>
      </c>
      <c r="E67" t="s">
        <v>127</v>
      </c>
      <c r="F67" t="s">
        <v>113</v>
      </c>
      <c r="G67" t="s">
        <v>128</v>
      </c>
      <c r="H67" t="s">
        <v>115</v>
      </c>
      <c r="I67" s="108">
        <v>0</v>
      </c>
      <c r="J67" s="108">
        <v>999999999999999</v>
      </c>
      <c r="K67" t="s">
        <v>116</v>
      </c>
      <c r="L67" t="s">
        <v>150</v>
      </c>
      <c r="M67" s="1" t="s">
        <v>151</v>
      </c>
      <c r="N67" s="10" t="s">
        <v>298</v>
      </c>
      <c r="O67">
        <v>0</v>
      </c>
    </row>
    <row r="68" spans="1:16" ht="16.2" customHeight="1" x14ac:dyDescent="0.3">
      <c r="A68">
        <v>27</v>
      </c>
      <c r="B68" t="s">
        <v>144</v>
      </c>
      <c r="C68" t="s">
        <v>152</v>
      </c>
      <c r="D68">
        <v>7</v>
      </c>
      <c r="E68" t="s">
        <v>127</v>
      </c>
      <c r="F68" t="s">
        <v>113</v>
      </c>
      <c r="G68" t="s">
        <v>128</v>
      </c>
      <c r="H68" t="s">
        <v>115</v>
      </c>
      <c r="I68" s="108">
        <v>0</v>
      </c>
      <c r="J68" s="108">
        <v>999999999999999</v>
      </c>
      <c r="K68" t="s">
        <v>116</v>
      </c>
      <c r="L68" t="s">
        <v>152</v>
      </c>
      <c r="M68" s="1" t="s">
        <v>151</v>
      </c>
      <c r="N68" s="10" t="s">
        <v>298</v>
      </c>
      <c r="O68">
        <v>0</v>
      </c>
    </row>
    <row r="69" spans="1:16" ht="16.2" customHeight="1" x14ac:dyDescent="0.3">
      <c r="A69">
        <v>27</v>
      </c>
      <c r="B69" t="s">
        <v>144</v>
      </c>
      <c r="C69" t="s">
        <v>73</v>
      </c>
      <c r="D69">
        <v>8</v>
      </c>
      <c r="E69" t="s">
        <v>127</v>
      </c>
      <c r="F69" t="s">
        <v>113</v>
      </c>
      <c r="G69" t="s">
        <v>128</v>
      </c>
      <c r="H69" t="s">
        <v>115</v>
      </c>
      <c r="I69" s="108">
        <v>0</v>
      </c>
      <c r="J69" s="108">
        <v>999999999999999</v>
      </c>
      <c r="K69" t="s">
        <v>116</v>
      </c>
      <c r="L69" t="s">
        <v>73</v>
      </c>
      <c r="M69" s="1" t="s">
        <v>151</v>
      </c>
      <c r="N69" s="10" t="s">
        <v>298</v>
      </c>
      <c r="O69">
        <v>0</v>
      </c>
    </row>
    <row r="70" spans="1:16" ht="16.2" customHeight="1" x14ac:dyDescent="0.3">
      <c r="A70">
        <v>27</v>
      </c>
      <c r="B70" t="s">
        <v>144</v>
      </c>
      <c r="C70" t="s">
        <v>74</v>
      </c>
      <c r="D70">
        <v>9</v>
      </c>
      <c r="E70" t="s">
        <v>127</v>
      </c>
      <c r="F70" t="s">
        <v>113</v>
      </c>
      <c r="G70" t="s">
        <v>118</v>
      </c>
      <c r="H70" t="s">
        <v>119</v>
      </c>
      <c r="I70" s="109" t="s">
        <v>836</v>
      </c>
      <c r="K70" t="s">
        <v>116</v>
      </c>
      <c r="L70" t="s">
        <v>74</v>
      </c>
      <c r="M70" s="1" t="s">
        <v>151</v>
      </c>
      <c r="N70" s="10" t="s">
        <v>298</v>
      </c>
      <c r="O70">
        <v>0</v>
      </c>
      <c r="P70" s="10" t="s">
        <v>1606</v>
      </c>
    </row>
    <row r="71" spans="1:16" ht="16.2" customHeight="1" x14ac:dyDescent="0.3">
      <c r="A71">
        <v>27</v>
      </c>
      <c r="B71" t="s">
        <v>144</v>
      </c>
      <c r="C71" t="s">
        <v>75</v>
      </c>
      <c r="D71">
        <v>10</v>
      </c>
      <c r="E71" t="s">
        <v>127</v>
      </c>
      <c r="F71" t="s">
        <v>113</v>
      </c>
      <c r="G71" t="s">
        <v>128</v>
      </c>
      <c r="H71" t="s">
        <v>115</v>
      </c>
      <c r="I71" s="108">
        <v>0</v>
      </c>
      <c r="J71" s="108">
        <v>999999999999999</v>
      </c>
      <c r="K71" t="s">
        <v>116</v>
      </c>
      <c r="L71" t="s">
        <v>75</v>
      </c>
      <c r="M71" s="1" t="s">
        <v>151</v>
      </c>
      <c r="N71" s="10" t="s">
        <v>298</v>
      </c>
      <c r="O71">
        <v>0</v>
      </c>
      <c r="P71" s="10" t="s">
        <v>1606</v>
      </c>
    </row>
    <row r="72" spans="1:16" ht="16.2" customHeight="1" x14ac:dyDescent="0.3">
      <c r="A72">
        <v>27</v>
      </c>
      <c r="B72" t="s">
        <v>144</v>
      </c>
      <c r="C72" t="s">
        <v>153</v>
      </c>
      <c r="D72">
        <v>11</v>
      </c>
      <c r="E72" t="s">
        <v>127</v>
      </c>
      <c r="F72" t="s">
        <v>113</v>
      </c>
      <c r="G72" t="s">
        <v>128</v>
      </c>
      <c r="H72" t="s">
        <v>115</v>
      </c>
      <c r="I72" s="108">
        <v>0</v>
      </c>
      <c r="J72" s="108">
        <v>999999999999999</v>
      </c>
      <c r="K72" t="s">
        <v>116</v>
      </c>
      <c r="L72" t="s">
        <v>153</v>
      </c>
      <c r="M72" s="1" t="s">
        <v>151</v>
      </c>
      <c r="N72" s="10" t="s">
        <v>298</v>
      </c>
      <c r="O72">
        <v>0</v>
      </c>
    </row>
    <row r="73" spans="1:16" ht="16.2" customHeight="1" x14ac:dyDescent="0.3">
      <c r="A73">
        <v>27</v>
      </c>
      <c r="B73" t="s">
        <v>144</v>
      </c>
      <c r="C73" t="s">
        <v>154</v>
      </c>
      <c r="D73">
        <v>12</v>
      </c>
      <c r="E73" t="s">
        <v>133</v>
      </c>
      <c r="F73" t="s">
        <v>113</v>
      </c>
      <c r="G73" t="s">
        <v>124</v>
      </c>
      <c r="H73" t="s">
        <v>115</v>
      </c>
      <c r="I73" s="110">
        <f>'-'!B4</f>
        <v>0</v>
      </c>
      <c r="J73" s="110">
        <f>'-'!B5</f>
        <v>0</v>
      </c>
      <c r="K73" t="s">
        <v>116</v>
      </c>
      <c r="L73" t="s">
        <v>154</v>
      </c>
      <c r="M73" s="1" t="s">
        <v>155</v>
      </c>
      <c r="N73" s="10" t="s">
        <v>273</v>
      </c>
      <c r="O73">
        <v>0</v>
      </c>
    </row>
    <row r="74" spans="1:16" ht="16.2" customHeight="1" x14ac:dyDescent="0.3">
      <c r="A74">
        <v>27</v>
      </c>
      <c r="B74" t="s">
        <v>144</v>
      </c>
      <c r="C74" t="s">
        <v>156</v>
      </c>
      <c r="D74">
        <v>13</v>
      </c>
      <c r="E74" t="s">
        <v>133</v>
      </c>
      <c r="F74" t="s">
        <v>113</v>
      </c>
      <c r="G74" t="s">
        <v>124</v>
      </c>
      <c r="H74" t="s">
        <v>146</v>
      </c>
      <c r="I74" s="110">
        <f ca="1">TODAY()</f>
        <v>46123</v>
      </c>
      <c r="K74" t="s">
        <v>116</v>
      </c>
      <c r="L74" t="s">
        <v>156</v>
      </c>
      <c r="M74" s="1" t="s">
        <v>155</v>
      </c>
      <c r="N74" s="10" t="s">
        <v>273</v>
      </c>
      <c r="O74">
        <v>0</v>
      </c>
    </row>
    <row r="75" spans="1:16" ht="16.2" customHeight="1" x14ac:dyDescent="0.3">
      <c r="A75">
        <v>27</v>
      </c>
      <c r="B75" t="s">
        <v>144</v>
      </c>
      <c r="C75" t="s">
        <v>157</v>
      </c>
      <c r="D75">
        <v>14</v>
      </c>
      <c r="E75" t="s">
        <v>127</v>
      </c>
      <c r="F75" t="s">
        <v>113</v>
      </c>
      <c r="G75" t="s">
        <v>128</v>
      </c>
      <c r="H75" t="s">
        <v>115</v>
      </c>
      <c r="I75" s="108">
        <v>0</v>
      </c>
      <c r="J75" s="108">
        <v>100</v>
      </c>
      <c r="K75" t="s">
        <v>116</v>
      </c>
      <c r="L75" t="s">
        <v>157</v>
      </c>
      <c r="M75" s="1" t="s">
        <v>158</v>
      </c>
      <c r="N75" s="10" t="s">
        <v>299</v>
      </c>
      <c r="O75">
        <v>0</v>
      </c>
    </row>
    <row r="76" spans="1:16" ht="16.2" customHeight="1" x14ac:dyDescent="0.3">
      <c r="A76">
        <v>27</v>
      </c>
      <c r="B76" t="s">
        <v>144</v>
      </c>
      <c r="C76" s="1" t="s">
        <v>173</v>
      </c>
      <c r="D76">
        <v>15</v>
      </c>
      <c r="E76" t="s">
        <v>133</v>
      </c>
      <c r="F76" t="s">
        <v>113</v>
      </c>
      <c r="G76" t="s">
        <v>159</v>
      </c>
      <c r="H76" t="s">
        <v>115</v>
      </c>
      <c r="I76" s="108" t="s">
        <v>186</v>
      </c>
      <c r="K76" t="s">
        <v>120</v>
      </c>
      <c r="L76" s="1" t="s">
        <v>173</v>
      </c>
      <c r="M76" s="1" t="s">
        <v>160</v>
      </c>
      <c r="N76" s="10" t="s">
        <v>274</v>
      </c>
      <c r="O76">
        <v>0</v>
      </c>
    </row>
    <row r="77" spans="1:16" ht="16.2" customHeight="1" x14ac:dyDescent="0.3">
      <c r="A77">
        <v>27</v>
      </c>
      <c r="B77" t="s">
        <v>144</v>
      </c>
      <c r="C77" t="s">
        <v>161</v>
      </c>
      <c r="D77">
        <v>16</v>
      </c>
      <c r="E77" t="s">
        <v>133</v>
      </c>
      <c r="F77" t="s">
        <v>113</v>
      </c>
      <c r="G77" t="s">
        <v>159</v>
      </c>
      <c r="H77" t="s">
        <v>115</v>
      </c>
      <c r="I77" s="108" t="s">
        <v>186</v>
      </c>
      <c r="K77" t="s">
        <v>120</v>
      </c>
      <c r="L77" t="s">
        <v>161</v>
      </c>
      <c r="M77" s="1" t="s">
        <v>162</v>
      </c>
      <c r="O77">
        <v>0</v>
      </c>
    </row>
    <row r="78" spans="1:16" ht="16.2" customHeight="1" x14ac:dyDescent="0.3">
      <c r="A78">
        <v>27</v>
      </c>
      <c r="B78" t="s">
        <v>144</v>
      </c>
      <c r="C78" t="s">
        <v>91</v>
      </c>
      <c r="D78">
        <v>17</v>
      </c>
      <c r="E78" t="s">
        <v>133</v>
      </c>
      <c r="F78" t="s">
        <v>113</v>
      </c>
      <c r="G78" t="s">
        <v>159</v>
      </c>
      <c r="H78" t="s">
        <v>115</v>
      </c>
      <c r="I78" s="109" t="s">
        <v>630</v>
      </c>
      <c r="K78" t="s">
        <v>120</v>
      </c>
      <c r="L78" t="s">
        <v>91</v>
      </c>
      <c r="O78">
        <v>0</v>
      </c>
    </row>
    <row r="79" spans="1:16" ht="16.2" customHeight="1" x14ac:dyDescent="0.3">
      <c r="A79">
        <v>27</v>
      </c>
      <c r="B79" t="s">
        <v>144</v>
      </c>
      <c r="C79" t="s">
        <v>80</v>
      </c>
      <c r="D79">
        <v>18</v>
      </c>
      <c r="E79" t="s">
        <v>133</v>
      </c>
      <c r="F79" t="s">
        <v>113</v>
      </c>
      <c r="G79" t="s">
        <v>159</v>
      </c>
      <c r="H79" t="s">
        <v>115</v>
      </c>
      <c r="I79" s="109" t="s">
        <v>632</v>
      </c>
      <c r="K79" t="s">
        <v>116</v>
      </c>
      <c r="L79" t="s">
        <v>80</v>
      </c>
      <c r="M79" s="1" t="s">
        <v>165</v>
      </c>
      <c r="N79" s="10" t="s">
        <v>274</v>
      </c>
      <c r="O79">
        <v>0</v>
      </c>
    </row>
    <row r="80" spans="1:16" ht="16.2" customHeight="1" x14ac:dyDescent="0.3">
      <c r="A80">
        <v>27</v>
      </c>
      <c r="B80" t="s">
        <v>144</v>
      </c>
      <c r="C80" t="s">
        <v>81</v>
      </c>
      <c r="D80">
        <v>19</v>
      </c>
      <c r="E80" t="s">
        <v>133</v>
      </c>
      <c r="F80" t="s">
        <v>113</v>
      </c>
      <c r="G80" t="s">
        <v>145</v>
      </c>
      <c r="H80" t="s">
        <v>146</v>
      </c>
      <c r="I80" s="108">
        <v>10</v>
      </c>
      <c r="K80" t="s">
        <v>120</v>
      </c>
      <c r="L80" t="s">
        <v>81</v>
      </c>
      <c r="M80" s="1" t="s">
        <v>166</v>
      </c>
      <c r="O80">
        <v>0</v>
      </c>
    </row>
    <row r="81" spans="1:15" ht="16.2" customHeight="1" x14ac:dyDescent="0.3">
      <c r="A81">
        <v>27</v>
      </c>
      <c r="B81" t="s">
        <v>144</v>
      </c>
      <c r="C81" t="s">
        <v>93</v>
      </c>
      <c r="D81">
        <v>20</v>
      </c>
      <c r="E81" t="s">
        <v>133</v>
      </c>
      <c r="F81" t="s">
        <v>113</v>
      </c>
      <c r="G81" t="s">
        <v>159</v>
      </c>
      <c r="H81" t="s">
        <v>115</v>
      </c>
      <c r="I81" s="108" t="s">
        <v>188</v>
      </c>
      <c r="K81" t="s">
        <v>120</v>
      </c>
      <c r="L81" t="s">
        <v>93</v>
      </c>
      <c r="M81" s="1" t="s">
        <v>174</v>
      </c>
      <c r="N81" s="10"/>
      <c r="O81">
        <v>0</v>
      </c>
    </row>
    <row r="82" spans="1:15" ht="16.2" customHeight="1" x14ac:dyDescent="0.3">
      <c r="A82">
        <v>27</v>
      </c>
      <c r="B82" t="s">
        <v>144</v>
      </c>
      <c r="C82" t="s">
        <v>94</v>
      </c>
      <c r="D82">
        <v>21</v>
      </c>
      <c r="E82" t="s">
        <v>133</v>
      </c>
      <c r="F82" t="s">
        <v>113</v>
      </c>
      <c r="G82" t="s">
        <v>159</v>
      </c>
      <c r="H82" t="s">
        <v>115</v>
      </c>
      <c r="I82" s="113" t="s">
        <v>641</v>
      </c>
      <c r="K82" t="s">
        <v>116</v>
      </c>
      <c r="L82" t="s">
        <v>94</v>
      </c>
      <c r="M82" s="1" t="s">
        <v>175</v>
      </c>
      <c r="N82" s="10" t="s">
        <v>274</v>
      </c>
      <c r="O82">
        <v>0</v>
      </c>
    </row>
    <row r="83" spans="1:15" ht="16.2" customHeight="1" x14ac:dyDescent="0.3">
      <c r="A83">
        <v>27</v>
      </c>
      <c r="B83" t="s">
        <v>144</v>
      </c>
      <c r="C83" t="s">
        <v>95</v>
      </c>
      <c r="D83">
        <v>22</v>
      </c>
      <c r="E83" t="s">
        <v>133</v>
      </c>
      <c r="F83" t="s">
        <v>113</v>
      </c>
      <c r="G83" t="s">
        <v>145</v>
      </c>
      <c r="H83" t="s">
        <v>115</v>
      </c>
      <c r="I83" s="108">
        <v>12</v>
      </c>
      <c r="J83" s="108">
        <v>15</v>
      </c>
      <c r="K83" t="s">
        <v>120</v>
      </c>
      <c r="L83" t="s">
        <v>95</v>
      </c>
      <c r="M83" s="1" t="s">
        <v>176</v>
      </c>
      <c r="O83">
        <v>0</v>
      </c>
    </row>
    <row r="84" spans="1:15" ht="16.2" customHeight="1" x14ac:dyDescent="0.3">
      <c r="A84">
        <v>27</v>
      </c>
      <c r="B84" t="s">
        <v>144</v>
      </c>
      <c r="C84" t="s">
        <v>96</v>
      </c>
      <c r="D84">
        <v>23</v>
      </c>
      <c r="E84" t="s">
        <v>133</v>
      </c>
      <c r="F84" t="s">
        <v>113</v>
      </c>
      <c r="G84" t="s">
        <v>159</v>
      </c>
      <c r="H84" t="s">
        <v>115</v>
      </c>
      <c r="I84" s="109" t="s">
        <v>642</v>
      </c>
      <c r="K84" t="s">
        <v>116</v>
      </c>
      <c r="L84" t="s">
        <v>96</v>
      </c>
      <c r="M84" s="1" t="s">
        <v>177</v>
      </c>
      <c r="O84">
        <v>0</v>
      </c>
    </row>
    <row r="85" spans="1:15" ht="16.2" customHeight="1" x14ac:dyDescent="0.3">
      <c r="A85">
        <v>27</v>
      </c>
      <c r="B85" t="s">
        <v>144</v>
      </c>
      <c r="C85" t="s">
        <v>97</v>
      </c>
      <c r="D85">
        <v>24</v>
      </c>
      <c r="E85" t="s">
        <v>133</v>
      </c>
      <c r="F85" t="s">
        <v>113</v>
      </c>
      <c r="G85" t="s">
        <v>145</v>
      </c>
      <c r="H85" t="s">
        <v>146</v>
      </c>
      <c r="I85" s="108">
        <v>75</v>
      </c>
      <c r="K85" t="s">
        <v>116</v>
      </c>
      <c r="L85" t="s">
        <v>97</v>
      </c>
      <c r="M85" s="1" t="s">
        <v>178</v>
      </c>
      <c r="N85" s="10" t="s">
        <v>274</v>
      </c>
      <c r="O85">
        <v>0</v>
      </c>
    </row>
    <row r="86" spans="1:15" ht="16.2" customHeight="1" x14ac:dyDescent="0.3">
      <c r="A86">
        <v>27</v>
      </c>
      <c r="B86" t="s">
        <v>144</v>
      </c>
      <c r="C86" t="s">
        <v>98</v>
      </c>
      <c r="D86">
        <v>25</v>
      </c>
      <c r="E86" t="s">
        <v>112</v>
      </c>
      <c r="F86" t="s">
        <v>113</v>
      </c>
      <c r="G86" t="s">
        <v>135</v>
      </c>
      <c r="H86" t="s">
        <v>115</v>
      </c>
      <c r="I86" s="108">
        <v>1</v>
      </c>
      <c r="J86" s="108">
        <v>999999999999999</v>
      </c>
      <c r="K86" t="s">
        <v>116</v>
      </c>
      <c r="L86" t="s">
        <v>98</v>
      </c>
      <c r="O86">
        <v>0</v>
      </c>
    </row>
    <row r="87" spans="1:15" ht="16.2" customHeight="1" x14ac:dyDescent="0.3">
      <c r="A87">
        <v>27</v>
      </c>
      <c r="B87" t="s">
        <v>144</v>
      </c>
      <c r="C87" t="s">
        <v>99</v>
      </c>
      <c r="D87">
        <v>26</v>
      </c>
      <c r="E87" t="s">
        <v>112</v>
      </c>
      <c r="F87" t="s">
        <v>113</v>
      </c>
      <c r="G87" t="s">
        <v>145</v>
      </c>
      <c r="H87" t="s">
        <v>146</v>
      </c>
      <c r="I87" s="108">
        <v>150</v>
      </c>
      <c r="K87" t="s">
        <v>116</v>
      </c>
      <c r="L87" t="s">
        <v>99</v>
      </c>
      <c r="O87">
        <v>0</v>
      </c>
    </row>
    <row r="88" spans="1:15" ht="16.2" customHeight="1" x14ac:dyDescent="0.3">
      <c r="A88">
        <v>27</v>
      </c>
      <c r="B88" t="s">
        <v>144</v>
      </c>
      <c r="C88" t="s">
        <v>100</v>
      </c>
      <c r="D88">
        <v>27</v>
      </c>
      <c r="E88" t="s">
        <v>133</v>
      </c>
      <c r="F88" t="s">
        <v>113</v>
      </c>
      <c r="G88" t="s">
        <v>145</v>
      </c>
      <c r="H88" t="s">
        <v>146</v>
      </c>
      <c r="I88" s="108">
        <v>25</v>
      </c>
      <c r="K88" t="s">
        <v>120</v>
      </c>
      <c r="L88" t="s">
        <v>100</v>
      </c>
      <c r="N88" s="10" t="s">
        <v>274</v>
      </c>
      <c r="O88">
        <v>0</v>
      </c>
    </row>
    <row r="89" spans="1:15" ht="16.2" customHeight="1" x14ac:dyDescent="0.3">
      <c r="A89">
        <v>27</v>
      </c>
      <c r="B89" t="s">
        <v>144</v>
      </c>
      <c r="C89" t="s">
        <v>87</v>
      </c>
      <c r="D89">
        <v>28</v>
      </c>
      <c r="E89" t="s">
        <v>127</v>
      </c>
      <c r="F89" t="s">
        <v>113</v>
      </c>
      <c r="G89" t="s">
        <v>128</v>
      </c>
      <c r="H89" t="s">
        <v>115</v>
      </c>
      <c r="I89" s="108">
        <v>0</v>
      </c>
      <c r="J89" s="108">
        <v>999999999999999</v>
      </c>
      <c r="K89" t="s">
        <v>120</v>
      </c>
      <c r="L89" t="s">
        <v>87</v>
      </c>
      <c r="M89" s="1" t="s">
        <v>167</v>
      </c>
      <c r="N89" s="10" t="s">
        <v>298</v>
      </c>
      <c r="O89">
        <v>0</v>
      </c>
    </row>
    <row r="90" spans="1:15" ht="16.2" customHeight="1" x14ac:dyDescent="0.3">
      <c r="A90">
        <v>27</v>
      </c>
      <c r="B90" t="s">
        <v>144</v>
      </c>
      <c r="C90" t="s">
        <v>101</v>
      </c>
      <c r="D90">
        <v>29</v>
      </c>
      <c r="E90" t="s">
        <v>127</v>
      </c>
      <c r="F90" t="s">
        <v>113</v>
      </c>
      <c r="G90" t="s">
        <v>128</v>
      </c>
      <c r="H90" t="s">
        <v>115</v>
      </c>
      <c r="I90" s="108">
        <v>0</v>
      </c>
      <c r="J90" s="108">
        <v>999999999999999</v>
      </c>
      <c r="K90" t="s">
        <v>120</v>
      </c>
      <c r="L90" t="s">
        <v>101</v>
      </c>
      <c r="M90" s="1" t="s">
        <v>168</v>
      </c>
      <c r="N90" s="10" t="s">
        <v>298</v>
      </c>
      <c r="O90">
        <v>0</v>
      </c>
    </row>
    <row r="91" spans="1:15" ht="16.2" customHeight="1" x14ac:dyDescent="0.3">
      <c r="A91">
        <v>27</v>
      </c>
      <c r="B91" t="s">
        <v>144</v>
      </c>
      <c r="C91" t="s">
        <v>88</v>
      </c>
      <c r="D91">
        <v>30</v>
      </c>
      <c r="E91" t="s">
        <v>127</v>
      </c>
      <c r="F91" t="s">
        <v>113</v>
      </c>
      <c r="G91" t="s">
        <v>128</v>
      </c>
      <c r="H91" t="s">
        <v>115</v>
      </c>
      <c r="I91" s="108">
        <v>0</v>
      </c>
      <c r="J91" s="108">
        <v>999999999999999</v>
      </c>
      <c r="K91" t="s">
        <v>120</v>
      </c>
      <c r="L91" t="s">
        <v>88</v>
      </c>
      <c r="M91" s="1" t="s">
        <v>169</v>
      </c>
      <c r="N91" s="10" t="s">
        <v>298</v>
      </c>
      <c r="O91">
        <v>0</v>
      </c>
    </row>
    <row r="92" spans="1:15" ht="16.2" customHeight="1" x14ac:dyDescent="0.3">
      <c r="A92">
        <v>27</v>
      </c>
      <c r="B92" t="s">
        <v>144</v>
      </c>
      <c r="C92" s="31" t="s">
        <v>1488</v>
      </c>
      <c r="D92">
        <v>31</v>
      </c>
      <c r="E92" t="s">
        <v>127</v>
      </c>
      <c r="F92" t="s">
        <v>113</v>
      </c>
      <c r="G92" t="s">
        <v>128</v>
      </c>
      <c r="H92" t="s">
        <v>115</v>
      </c>
      <c r="I92" s="108">
        <v>0</v>
      </c>
      <c r="J92" s="108">
        <v>999999999999999</v>
      </c>
      <c r="K92" t="s">
        <v>120</v>
      </c>
      <c r="L92" t="s">
        <v>1508</v>
      </c>
      <c r="M92" t="s">
        <v>1504</v>
      </c>
      <c r="N92" s="10" t="s">
        <v>298</v>
      </c>
      <c r="O92">
        <v>0</v>
      </c>
    </row>
    <row r="93" spans="1:15" ht="16.2" customHeight="1" x14ac:dyDescent="0.3">
      <c r="A93">
        <v>27</v>
      </c>
      <c r="B93" t="s">
        <v>144</v>
      </c>
      <c r="C93" s="31" t="s">
        <v>1489</v>
      </c>
      <c r="D93">
        <v>32</v>
      </c>
      <c r="E93" t="s">
        <v>127</v>
      </c>
      <c r="F93" t="s">
        <v>113</v>
      </c>
      <c r="G93" t="s">
        <v>128</v>
      </c>
      <c r="H93" t="s">
        <v>115</v>
      </c>
      <c r="I93" s="108">
        <v>0</v>
      </c>
      <c r="J93" s="108">
        <v>999999999999999</v>
      </c>
      <c r="K93" t="s">
        <v>120</v>
      </c>
      <c r="L93" t="s">
        <v>1509</v>
      </c>
      <c r="M93" t="s">
        <v>1505</v>
      </c>
      <c r="N93" s="10" t="s">
        <v>298</v>
      </c>
      <c r="O93">
        <v>0</v>
      </c>
    </row>
    <row r="94" spans="1:15" ht="16.2" customHeight="1" x14ac:dyDescent="0.3">
      <c r="A94">
        <v>27</v>
      </c>
      <c r="B94" t="s">
        <v>144</v>
      </c>
      <c r="C94" s="31" t="s">
        <v>1490</v>
      </c>
      <c r="D94">
        <v>33</v>
      </c>
      <c r="E94" t="s">
        <v>127</v>
      </c>
      <c r="F94" t="s">
        <v>113</v>
      </c>
      <c r="G94" t="s">
        <v>128</v>
      </c>
      <c r="H94" t="s">
        <v>115</v>
      </c>
      <c r="I94" s="108">
        <v>0</v>
      </c>
      <c r="J94" s="108">
        <v>999999999999999</v>
      </c>
      <c r="K94" t="s">
        <v>120</v>
      </c>
      <c r="L94" t="s">
        <v>1510</v>
      </c>
      <c r="M94" t="s">
        <v>1506</v>
      </c>
      <c r="N94" s="10" t="s">
        <v>298</v>
      </c>
      <c r="O94">
        <v>0</v>
      </c>
    </row>
    <row r="95" spans="1:15" ht="16.2" customHeight="1" x14ac:dyDescent="0.3">
      <c r="A95">
        <v>27</v>
      </c>
      <c r="B95" t="s">
        <v>144</v>
      </c>
      <c r="C95" s="31" t="s">
        <v>1491</v>
      </c>
      <c r="D95">
        <v>34</v>
      </c>
      <c r="E95" t="s">
        <v>133</v>
      </c>
      <c r="F95" t="s">
        <v>113</v>
      </c>
      <c r="G95" t="s">
        <v>159</v>
      </c>
      <c r="H95" t="s">
        <v>115</v>
      </c>
      <c r="I95" s="108" t="s">
        <v>186</v>
      </c>
      <c r="K95" t="s">
        <v>120</v>
      </c>
      <c r="L95" t="s">
        <v>1491</v>
      </c>
      <c r="M95" s="1" t="s">
        <v>1507</v>
      </c>
      <c r="N95" s="10" t="s">
        <v>274</v>
      </c>
      <c r="O95">
        <v>0</v>
      </c>
    </row>
    <row r="96" spans="1:15" ht="16.2" customHeight="1" x14ac:dyDescent="0.3">
      <c r="A96">
        <v>27</v>
      </c>
      <c r="B96" t="s">
        <v>144</v>
      </c>
      <c r="C96" t="s">
        <v>271</v>
      </c>
      <c r="D96">
        <v>35</v>
      </c>
      <c r="E96" t="s">
        <v>133</v>
      </c>
      <c r="F96" t="s">
        <v>113</v>
      </c>
      <c r="G96" t="s">
        <v>135</v>
      </c>
      <c r="H96" t="s">
        <v>119</v>
      </c>
      <c r="K96" t="s">
        <v>120</v>
      </c>
      <c r="L96" t="s">
        <v>269</v>
      </c>
      <c r="M96" s="1" t="s">
        <v>270</v>
      </c>
      <c r="N96" s="10" t="s">
        <v>274</v>
      </c>
      <c r="O96">
        <v>0</v>
      </c>
    </row>
    <row r="97" spans="1:16" ht="16.2" customHeight="1" x14ac:dyDescent="0.3">
      <c r="A97" t="s">
        <v>1603</v>
      </c>
      <c r="B97" t="s">
        <v>144</v>
      </c>
      <c r="C97" t="s">
        <v>51</v>
      </c>
      <c r="D97">
        <v>1</v>
      </c>
      <c r="E97" t="s">
        <v>112</v>
      </c>
      <c r="F97" t="s">
        <v>113</v>
      </c>
      <c r="G97" t="s">
        <v>159</v>
      </c>
      <c r="H97" t="s">
        <v>115</v>
      </c>
      <c r="I97" s="109" t="s">
        <v>1389</v>
      </c>
      <c r="J97" s="109"/>
      <c r="K97" t="s">
        <v>116</v>
      </c>
      <c r="L97" t="s">
        <v>51</v>
      </c>
      <c r="M97" s="1" t="s">
        <v>170</v>
      </c>
      <c r="N97" s="10"/>
      <c r="O97">
        <v>0</v>
      </c>
    </row>
    <row r="98" spans="1:16" ht="16.2" customHeight="1" x14ac:dyDescent="0.3">
      <c r="A98" t="s">
        <v>1603</v>
      </c>
      <c r="B98" t="s">
        <v>144</v>
      </c>
      <c r="C98" t="s">
        <v>67</v>
      </c>
      <c r="D98">
        <v>2</v>
      </c>
      <c r="E98" t="s">
        <v>133</v>
      </c>
      <c r="F98" t="s">
        <v>113</v>
      </c>
      <c r="G98" t="s">
        <v>159</v>
      </c>
      <c r="H98" t="s">
        <v>115</v>
      </c>
      <c r="I98" s="109" t="s">
        <v>1513</v>
      </c>
      <c r="K98" t="s">
        <v>116</v>
      </c>
      <c r="L98" t="s">
        <v>67</v>
      </c>
      <c r="M98" s="1" t="s">
        <v>140</v>
      </c>
      <c r="N98" s="10" t="s">
        <v>274</v>
      </c>
      <c r="O98">
        <v>0</v>
      </c>
    </row>
    <row r="99" spans="1:16" ht="16.2" customHeight="1" x14ac:dyDescent="0.3">
      <c r="A99" t="s">
        <v>1603</v>
      </c>
      <c r="B99" t="s">
        <v>144</v>
      </c>
      <c r="C99" t="s">
        <v>68</v>
      </c>
      <c r="D99">
        <v>3</v>
      </c>
      <c r="E99" t="s">
        <v>133</v>
      </c>
      <c r="F99" t="s">
        <v>113</v>
      </c>
      <c r="G99" t="s">
        <v>145</v>
      </c>
      <c r="H99" t="s">
        <v>138</v>
      </c>
      <c r="I99" s="108">
        <v>10</v>
      </c>
      <c r="K99" t="s">
        <v>116</v>
      </c>
      <c r="L99" t="s">
        <v>68</v>
      </c>
      <c r="M99" s="1" t="s">
        <v>141</v>
      </c>
      <c r="O99">
        <v>0</v>
      </c>
    </row>
    <row r="100" spans="1:16" ht="16.2" customHeight="1" x14ac:dyDescent="0.3">
      <c r="A100" t="s">
        <v>1603</v>
      </c>
      <c r="B100" t="s">
        <v>144</v>
      </c>
      <c r="C100" t="s">
        <v>69</v>
      </c>
      <c r="D100">
        <v>4</v>
      </c>
      <c r="E100" t="s">
        <v>133</v>
      </c>
      <c r="F100" t="s">
        <v>113</v>
      </c>
      <c r="G100" t="s">
        <v>145</v>
      </c>
      <c r="H100" t="s">
        <v>146</v>
      </c>
      <c r="I100" s="108">
        <v>10</v>
      </c>
      <c r="K100" t="s">
        <v>120</v>
      </c>
      <c r="L100" t="s">
        <v>69</v>
      </c>
      <c r="M100" s="1" t="s">
        <v>142</v>
      </c>
      <c r="O100">
        <v>0</v>
      </c>
    </row>
    <row r="101" spans="1:16" ht="16.2" customHeight="1" x14ac:dyDescent="0.3">
      <c r="A101" t="s">
        <v>1603</v>
      </c>
      <c r="B101" t="s">
        <v>144</v>
      </c>
      <c r="C101" t="s">
        <v>70</v>
      </c>
      <c r="D101">
        <v>5</v>
      </c>
      <c r="E101" t="s">
        <v>133</v>
      </c>
      <c r="F101" t="s">
        <v>113</v>
      </c>
      <c r="G101" t="s">
        <v>145</v>
      </c>
      <c r="H101" t="s">
        <v>146</v>
      </c>
      <c r="I101" s="108">
        <v>75</v>
      </c>
      <c r="K101" t="s">
        <v>116</v>
      </c>
      <c r="L101" t="s">
        <v>70</v>
      </c>
      <c r="M101" s="1" t="s">
        <v>172</v>
      </c>
      <c r="N101" s="10" t="s">
        <v>274</v>
      </c>
      <c r="O101">
        <v>0</v>
      </c>
    </row>
    <row r="102" spans="1:16" ht="16.2" customHeight="1" x14ac:dyDescent="0.3">
      <c r="A102" t="s">
        <v>1603</v>
      </c>
      <c r="B102" t="s">
        <v>144</v>
      </c>
      <c r="C102" t="s">
        <v>150</v>
      </c>
      <c r="D102">
        <v>6</v>
      </c>
      <c r="E102" t="s">
        <v>127</v>
      </c>
      <c r="F102" t="s">
        <v>113</v>
      </c>
      <c r="G102" t="s">
        <v>128</v>
      </c>
      <c r="H102" t="s">
        <v>115</v>
      </c>
      <c r="I102" s="108">
        <v>0</v>
      </c>
      <c r="J102" s="108">
        <v>999999999999999</v>
      </c>
      <c r="K102" t="s">
        <v>116</v>
      </c>
      <c r="L102" t="s">
        <v>150</v>
      </c>
      <c r="M102" s="1" t="s">
        <v>151</v>
      </c>
      <c r="N102" s="10" t="s">
        <v>298</v>
      </c>
      <c r="O102">
        <v>0</v>
      </c>
    </row>
    <row r="103" spans="1:16" ht="16.2" customHeight="1" x14ac:dyDescent="0.3">
      <c r="A103" t="s">
        <v>1603</v>
      </c>
      <c r="B103" t="s">
        <v>144</v>
      </c>
      <c r="C103" t="s">
        <v>152</v>
      </c>
      <c r="D103">
        <v>7</v>
      </c>
      <c r="E103" t="s">
        <v>127</v>
      </c>
      <c r="F103" t="s">
        <v>113</v>
      </c>
      <c r="G103" t="s">
        <v>128</v>
      </c>
      <c r="H103" t="s">
        <v>115</v>
      </c>
      <c r="I103" s="108">
        <v>0</v>
      </c>
      <c r="J103" s="108">
        <v>999999999999999</v>
      </c>
      <c r="K103" t="s">
        <v>116</v>
      </c>
      <c r="L103" t="s">
        <v>152</v>
      </c>
      <c r="M103" s="1" t="s">
        <v>151</v>
      </c>
      <c r="N103" s="10" t="s">
        <v>298</v>
      </c>
      <c r="O103">
        <v>0</v>
      </c>
    </row>
    <row r="104" spans="1:16" ht="16.2" customHeight="1" x14ac:dyDescent="0.3">
      <c r="A104" t="s">
        <v>1603</v>
      </c>
      <c r="B104" t="s">
        <v>144</v>
      </c>
      <c r="C104" t="s">
        <v>73</v>
      </c>
      <c r="D104">
        <v>8</v>
      </c>
      <c r="E104" t="s">
        <v>127</v>
      </c>
      <c r="F104" t="s">
        <v>113</v>
      </c>
      <c r="G104" t="s">
        <v>128</v>
      </c>
      <c r="H104" t="s">
        <v>115</v>
      </c>
      <c r="I104" s="108">
        <v>0</v>
      </c>
      <c r="J104" s="108">
        <v>999999999999999</v>
      </c>
      <c r="K104" t="s">
        <v>116</v>
      </c>
      <c r="L104" t="s">
        <v>73</v>
      </c>
      <c r="M104" s="1" t="s">
        <v>151</v>
      </c>
      <c r="N104" s="10" t="s">
        <v>298</v>
      </c>
      <c r="O104">
        <v>0</v>
      </c>
    </row>
    <row r="105" spans="1:16" ht="16.2" customHeight="1" x14ac:dyDescent="0.3">
      <c r="A105" t="s">
        <v>1603</v>
      </c>
      <c r="B105" t="s">
        <v>144</v>
      </c>
      <c r="C105" t="s">
        <v>74</v>
      </c>
      <c r="D105">
        <v>9</v>
      </c>
      <c r="E105" t="s">
        <v>127</v>
      </c>
      <c r="F105" t="s">
        <v>113</v>
      </c>
      <c r="G105" t="s">
        <v>118</v>
      </c>
      <c r="H105" t="s">
        <v>119</v>
      </c>
      <c r="I105" s="109" t="s">
        <v>836</v>
      </c>
      <c r="K105" t="s">
        <v>116</v>
      </c>
      <c r="L105" t="s">
        <v>74</v>
      </c>
      <c r="M105" s="1" t="s">
        <v>151</v>
      </c>
      <c r="N105" s="10" t="s">
        <v>298</v>
      </c>
      <c r="O105">
        <v>0</v>
      </c>
      <c r="P105" s="10" t="s">
        <v>1606</v>
      </c>
    </row>
    <row r="106" spans="1:16" ht="16.2" customHeight="1" x14ac:dyDescent="0.3">
      <c r="A106" t="s">
        <v>1603</v>
      </c>
      <c r="B106" t="s">
        <v>144</v>
      </c>
      <c r="C106" t="s">
        <v>75</v>
      </c>
      <c r="D106">
        <v>10</v>
      </c>
      <c r="E106" t="s">
        <v>127</v>
      </c>
      <c r="F106" t="s">
        <v>113</v>
      </c>
      <c r="G106" t="s">
        <v>128</v>
      </c>
      <c r="H106" t="s">
        <v>115</v>
      </c>
      <c r="I106" s="108">
        <v>0</v>
      </c>
      <c r="J106" s="108">
        <v>999999999999999</v>
      </c>
      <c r="K106" t="s">
        <v>116</v>
      </c>
      <c r="L106" t="s">
        <v>75</v>
      </c>
      <c r="M106" s="1" t="s">
        <v>151</v>
      </c>
      <c r="N106" s="10" t="s">
        <v>298</v>
      </c>
      <c r="O106">
        <v>0</v>
      </c>
      <c r="P106" s="10" t="s">
        <v>1606</v>
      </c>
    </row>
    <row r="107" spans="1:16" ht="16.2" customHeight="1" x14ac:dyDescent="0.3">
      <c r="A107" t="s">
        <v>1603</v>
      </c>
      <c r="B107" t="s">
        <v>144</v>
      </c>
      <c r="C107" t="s">
        <v>76</v>
      </c>
      <c r="D107">
        <v>11</v>
      </c>
      <c r="E107" t="s">
        <v>127</v>
      </c>
      <c r="F107" t="s">
        <v>113</v>
      </c>
      <c r="G107" t="s">
        <v>128</v>
      </c>
      <c r="H107" t="s">
        <v>115</v>
      </c>
      <c r="I107" s="108">
        <v>0</v>
      </c>
      <c r="J107" s="108">
        <v>999999999999999</v>
      </c>
      <c r="K107" t="s">
        <v>116</v>
      </c>
      <c r="L107" t="s">
        <v>76</v>
      </c>
      <c r="M107" s="1" t="s">
        <v>151</v>
      </c>
      <c r="N107" s="10" t="s">
        <v>298</v>
      </c>
      <c r="O107">
        <v>0</v>
      </c>
    </row>
    <row r="108" spans="1:16" ht="16.2" customHeight="1" x14ac:dyDescent="0.3">
      <c r="A108" t="s">
        <v>1603</v>
      </c>
      <c r="B108" t="s">
        <v>144</v>
      </c>
      <c r="C108" t="s">
        <v>153</v>
      </c>
      <c r="D108">
        <v>12</v>
      </c>
      <c r="E108" t="s">
        <v>127</v>
      </c>
      <c r="F108" t="s">
        <v>113</v>
      </c>
      <c r="G108" t="s">
        <v>128</v>
      </c>
      <c r="H108" t="s">
        <v>115</v>
      </c>
      <c r="I108" s="108">
        <v>0</v>
      </c>
      <c r="J108" s="108">
        <v>999999999999999</v>
      </c>
      <c r="K108" t="s">
        <v>116</v>
      </c>
      <c r="L108" t="s">
        <v>153</v>
      </c>
      <c r="M108" s="1" t="s">
        <v>151</v>
      </c>
      <c r="N108" s="10" t="s">
        <v>298</v>
      </c>
      <c r="O108">
        <v>0</v>
      </c>
    </row>
    <row r="109" spans="1:16" ht="16.2" customHeight="1" x14ac:dyDescent="0.3">
      <c r="A109" t="s">
        <v>1603</v>
      </c>
      <c r="B109" t="s">
        <v>144</v>
      </c>
      <c r="C109" t="s">
        <v>154</v>
      </c>
      <c r="D109">
        <v>13</v>
      </c>
      <c r="E109" t="s">
        <v>133</v>
      </c>
      <c r="F109" t="s">
        <v>113</v>
      </c>
      <c r="G109" t="s">
        <v>124</v>
      </c>
      <c r="H109" t="s">
        <v>115</v>
      </c>
      <c r="I109" s="110">
        <f>'-'!B4</f>
        <v>0</v>
      </c>
      <c r="J109" s="110">
        <f>'-'!B5</f>
        <v>0</v>
      </c>
      <c r="K109" t="s">
        <v>116</v>
      </c>
      <c r="L109" t="s">
        <v>154</v>
      </c>
      <c r="M109" s="1" t="s">
        <v>155</v>
      </c>
      <c r="N109" s="10" t="s">
        <v>273</v>
      </c>
      <c r="O109">
        <v>0</v>
      </c>
    </row>
    <row r="110" spans="1:16" ht="16.2" customHeight="1" x14ac:dyDescent="0.3">
      <c r="A110" t="s">
        <v>1603</v>
      </c>
      <c r="B110" t="s">
        <v>144</v>
      </c>
      <c r="C110" t="s">
        <v>156</v>
      </c>
      <c r="D110">
        <v>14</v>
      </c>
      <c r="E110" t="s">
        <v>133</v>
      </c>
      <c r="F110" t="s">
        <v>113</v>
      </c>
      <c r="G110" t="s">
        <v>124</v>
      </c>
      <c r="H110" t="s">
        <v>146</v>
      </c>
      <c r="I110" s="110">
        <f ca="1">TODAY()</f>
        <v>46123</v>
      </c>
      <c r="K110" t="s">
        <v>116</v>
      </c>
      <c r="L110" t="s">
        <v>156</v>
      </c>
      <c r="M110" s="1" t="s">
        <v>155</v>
      </c>
      <c r="N110" s="10" t="s">
        <v>273</v>
      </c>
      <c r="O110">
        <v>0</v>
      </c>
    </row>
    <row r="111" spans="1:16" ht="16.2" customHeight="1" x14ac:dyDescent="0.3">
      <c r="A111" t="s">
        <v>1603</v>
      </c>
      <c r="B111" t="s">
        <v>144</v>
      </c>
      <c r="C111" t="s">
        <v>157</v>
      </c>
      <c r="D111">
        <v>15</v>
      </c>
      <c r="E111" t="s">
        <v>127</v>
      </c>
      <c r="F111" t="s">
        <v>113</v>
      </c>
      <c r="G111" t="s">
        <v>128</v>
      </c>
      <c r="H111" t="s">
        <v>115</v>
      </c>
      <c r="I111" s="108">
        <v>0</v>
      </c>
      <c r="J111" s="108">
        <v>100</v>
      </c>
      <c r="K111" t="s">
        <v>116</v>
      </c>
      <c r="L111" t="s">
        <v>157</v>
      </c>
      <c r="M111" s="1" t="s">
        <v>158</v>
      </c>
      <c r="N111" s="10" t="s">
        <v>299</v>
      </c>
      <c r="O111">
        <v>0</v>
      </c>
    </row>
    <row r="112" spans="1:16" ht="16.2" customHeight="1" x14ac:dyDescent="0.3">
      <c r="A112" t="s">
        <v>1603</v>
      </c>
      <c r="B112" t="s">
        <v>144</v>
      </c>
      <c r="C112" t="s">
        <v>161</v>
      </c>
      <c r="D112">
        <v>16</v>
      </c>
      <c r="E112" t="s">
        <v>133</v>
      </c>
      <c r="F112" t="s">
        <v>113</v>
      </c>
      <c r="G112" t="s">
        <v>159</v>
      </c>
      <c r="H112" t="s">
        <v>115</v>
      </c>
      <c r="I112" s="108" t="s">
        <v>186</v>
      </c>
      <c r="K112" t="s">
        <v>120</v>
      </c>
      <c r="L112" t="s">
        <v>161</v>
      </c>
      <c r="M112" s="1" t="s">
        <v>160</v>
      </c>
      <c r="O112">
        <v>0</v>
      </c>
    </row>
    <row r="113" spans="1:15" ht="16.2" customHeight="1" x14ac:dyDescent="0.3">
      <c r="A113" t="s">
        <v>1603</v>
      </c>
      <c r="B113" t="s">
        <v>144</v>
      </c>
      <c r="C113" t="s">
        <v>163</v>
      </c>
      <c r="D113">
        <v>17</v>
      </c>
      <c r="E113" t="s">
        <v>133</v>
      </c>
      <c r="F113" t="s">
        <v>113</v>
      </c>
      <c r="G113" t="s">
        <v>159</v>
      </c>
      <c r="H113" t="s">
        <v>115</v>
      </c>
      <c r="I113" s="109" t="s">
        <v>630</v>
      </c>
      <c r="K113" t="s">
        <v>120</v>
      </c>
      <c r="L113" t="s">
        <v>163</v>
      </c>
      <c r="M113" s="1" t="s">
        <v>162</v>
      </c>
      <c r="O113">
        <v>0</v>
      </c>
    </row>
    <row r="114" spans="1:15" ht="16.2" customHeight="1" x14ac:dyDescent="0.3">
      <c r="A114" t="s">
        <v>1603</v>
      </c>
      <c r="B114" t="s">
        <v>144</v>
      </c>
      <c r="C114" t="s">
        <v>179</v>
      </c>
      <c r="D114">
        <v>18</v>
      </c>
      <c r="E114" t="s">
        <v>133</v>
      </c>
      <c r="F114" t="s">
        <v>113</v>
      </c>
      <c r="G114" t="s">
        <v>159</v>
      </c>
      <c r="H114" t="s">
        <v>115</v>
      </c>
      <c r="I114" s="108" t="s">
        <v>186</v>
      </c>
      <c r="K114" t="s">
        <v>120</v>
      </c>
      <c r="L114" t="s">
        <v>179</v>
      </c>
      <c r="N114" s="10" t="s">
        <v>274</v>
      </c>
      <c r="O114">
        <v>0</v>
      </c>
    </row>
    <row r="115" spans="1:15" ht="16.2" customHeight="1" x14ac:dyDescent="0.3">
      <c r="A115" t="s">
        <v>1603</v>
      </c>
      <c r="B115" t="s">
        <v>144</v>
      </c>
      <c r="C115" t="s">
        <v>180</v>
      </c>
      <c r="D115">
        <v>19</v>
      </c>
      <c r="E115" t="s">
        <v>133</v>
      </c>
      <c r="F115" t="s">
        <v>113</v>
      </c>
      <c r="G115" t="s">
        <v>159</v>
      </c>
      <c r="H115" t="s">
        <v>115</v>
      </c>
      <c r="I115" s="108" t="s">
        <v>186</v>
      </c>
      <c r="K115" t="s">
        <v>120</v>
      </c>
      <c r="L115" t="s">
        <v>180</v>
      </c>
      <c r="N115" s="10" t="s">
        <v>274</v>
      </c>
      <c r="O115">
        <v>0</v>
      </c>
    </row>
    <row r="116" spans="1:15" ht="16.2" customHeight="1" x14ac:dyDescent="0.3">
      <c r="A116" t="s">
        <v>1603</v>
      </c>
      <c r="B116" t="s">
        <v>144</v>
      </c>
      <c r="C116" t="s">
        <v>80</v>
      </c>
      <c r="D116">
        <v>20</v>
      </c>
      <c r="E116" t="s">
        <v>133</v>
      </c>
      <c r="F116" t="s">
        <v>113</v>
      </c>
      <c r="G116" t="s">
        <v>159</v>
      </c>
      <c r="H116" t="s">
        <v>115</v>
      </c>
      <c r="I116" s="109" t="s">
        <v>643</v>
      </c>
      <c r="K116" t="s">
        <v>116</v>
      </c>
      <c r="L116" t="s">
        <v>80</v>
      </c>
      <c r="M116" s="1" t="s">
        <v>165</v>
      </c>
      <c r="N116" s="10" t="s">
        <v>274</v>
      </c>
      <c r="O116">
        <v>0</v>
      </c>
    </row>
    <row r="117" spans="1:15" ht="16.2" customHeight="1" x14ac:dyDescent="0.3">
      <c r="A117" t="s">
        <v>1603</v>
      </c>
      <c r="B117" t="s">
        <v>144</v>
      </c>
      <c r="C117" t="s">
        <v>81</v>
      </c>
      <c r="D117">
        <v>21</v>
      </c>
      <c r="E117" t="s">
        <v>133</v>
      </c>
      <c r="F117" t="s">
        <v>113</v>
      </c>
      <c r="G117" t="s">
        <v>145</v>
      </c>
      <c r="H117" t="s">
        <v>146</v>
      </c>
      <c r="I117" s="108">
        <v>10</v>
      </c>
      <c r="K117" t="s">
        <v>120</v>
      </c>
      <c r="L117" t="s">
        <v>81</v>
      </c>
      <c r="O117">
        <v>0</v>
      </c>
    </row>
    <row r="118" spans="1:15" ht="16.2" customHeight="1" x14ac:dyDescent="0.3">
      <c r="A118" t="s">
        <v>1603</v>
      </c>
      <c r="B118" t="s">
        <v>144</v>
      </c>
      <c r="C118" t="s">
        <v>181</v>
      </c>
      <c r="D118">
        <v>22</v>
      </c>
      <c r="E118" t="s">
        <v>133</v>
      </c>
      <c r="F118" t="s">
        <v>113</v>
      </c>
      <c r="G118" t="s">
        <v>159</v>
      </c>
      <c r="H118" t="s">
        <v>115</v>
      </c>
      <c r="I118" s="108" t="s">
        <v>186</v>
      </c>
      <c r="K118" t="s">
        <v>120</v>
      </c>
      <c r="L118" t="s">
        <v>181</v>
      </c>
      <c r="O118">
        <v>0</v>
      </c>
    </row>
    <row r="119" spans="1:15" ht="16.2" customHeight="1" x14ac:dyDescent="0.3">
      <c r="A119" t="s">
        <v>1603</v>
      </c>
      <c r="B119" t="s">
        <v>144</v>
      </c>
      <c r="C119" t="s">
        <v>82</v>
      </c>
      <c r="D119">
        <v>23</v>
      </c>
      <c r="E119" t="s">
        <v>112</v>
      </c>
      <c r="F119" t="s">
        <v>113</v>
      </c>
      <c r="G119" t="s">
        <v>114</v>
      </c>
      <c r="H119" t="s">
        <v>115</v>
      </c>
      <c r="I119" s="109">
        <v>1</v>
      </c>
      <c r="J119" s="108">
        <v>99999</v>
      </c>
      <c r="K119" t="s">
        <v>120</v>
      </c>
      <c r="L119" t="s">
        <v>82</v>
      </c>
      <c r="N119" s="10" t="s">
        <v>274</v>
      </c>
      <c r="O119">
        <v>0</v>
      </c>
    </row>
    <row r="120" spans="1:15" ht="16.2" customHeight="1" x14ac:dyDescent="0.3">
      <c r="A120" t="s">
        <v>1603</v>
      </c>
      <c r="B120" t="s">
        <v>144</v>
      </c>
      <c r="C120" t="s">
        <v>83</v>
      </c>
      <c r="D120">
        <v>24</v>
      </c>
      <c r="E120" t="s">
        <v>133</v>
      </c>
      <c r="F120" t="s">
        <v>113</v>
      </c>
      <c r="G120" t="s">
        <v>124</v>
      </c>
      <c r="H120" t="s">
        <v>146</v>
      </c>
      <c r="I120" s="110">
        <f ca="1">TODAY()</f>
        <v>46123</v>
      </c>
      <c r="K120" t="s">
        <v>116</v>
      </c>
      <c r="L120" t="s">
        <v>83</v>
      </c>
      <c r="N120" s="10" t="s">
        <v>273</v>
      </c>
      <c r="O120">
        <v>0</v>
      </c>
    </row>
    <row r="121" spans="1:15" ht="16.2" customHeight="1" x14ac:dyDescent="0.3">
      <c r="A121" t="s">
        <v>1603</v>
      </c>
      <c r="B121" t="s">
        <v>144</v>
      </c>
      <c r="C121" s="31" t="s">
        <v>1492</v>
      </c>
      <c r="D121">
        <v>25</v>
      </c>
      <c r="E121" t="s">
        <v>133</v>
      </c>
      <c r="F121" t="s">
        <v>113</v>
      </c>
      <c r="G121" t="s">
        <v>159</v>
      </c>
      <c r="H121" t="s">
        <v>115</v>
      </c>
      <c r="I121" s="108" t="s">
        <v>186</v>
      </c>
      <c r="K121" t="s">
        <v>120</v>
      </c>
      <c r="L121" t="s">
        <v>1492</v>
      </c>
      <c r="M121" s="1" t="s">
        <v>1512</v>
      </c>
      <c r="N121" s="10" t="s">
        <v>274</v>
      </c>
      <c r="O121">
        <v>0</v>
      </c>
    </row>
    <row r="122" spans="1:15" ht="16.2" customHeight="1" x14ac:dyDescent="0.3">
      <c r="A122" t="s">
        <v>1603</v>
      </c>
      <c r="B122" t="s">
        <v>144</v>
      </c>
      <c r="C122" t="s">
        <v>271</v>
      </c>
      <c r="D122">
        <v>26</v>
      </c>
      <c r="E122" t="s">
        <v>133</v>
      </c>
      <c r="F122" t="s">
        <v>113</v>
      </c>
      <c r="G122" t="s">
        <v>135</v>
      </c>
      <c r="H122" t="s">
        <v>119</v>
      </c>
      <c r="K122" t="s">
        <v>120</v>
      </c>
      <c r="L122" t="s">
        <v>269</v>
      </c>
      <c r="M122" s="1" t="s">
        <v>270</v>
      </c>
      <c r="N122" s="10" t="s">
        <v>274</v>
      </c>
      <c r="O122">
        <v>0</v>
      </c>
    </row>
    <row r="123" spans="1:15" ht="16.2" customHeight="1" x14ac:dyDescent="0.3">
      <c r="A123" t="s">
        <v>244</v>
      </c>
      <c r="B123" t="s">
        <v>191</v>
      </c>
      <c r="C123" t="s">
        <v>0</v>
      </c>
      <c r="D123" t="s">
        <v>192</v>
      </c>
      <c r="E123" t="s">
        <v>133</v>
      </c>
      <c r="F123" t="s">
        <v>113</v>
      </c>
      <c r="G123" t="s">
        <v>145</v>
      </c>
      <c r="H123" t="s">
        <v>138</v>
      </c>
      <c r="I123" s="108">
        <v>10</v>
      </c>
      <c r="K123" t="s">
        <v>116</v>
      </c>
      <c r="L123" t="s">
        <v>245</v>
      </c>
      <c r="N123" s="10" t="s">
        <v>274</v>
      </c>
      <c r="O123">
        <v>0</v>
      </c>
    </row>
    <row r="124" spans="1:15" ht="16.2" customHeight="1" x14ac:dyDescent="0.3">
      <c r="A124" t="s">
        <v>244</v>
      </c>
      <c r="B124" t="s">
        <v>191</v>
      </c>
      <c r="C124" t="s">
        <v>1</v>
      </c>
      <c r="D124" t="s">
        <v>193</v>
      </c>
      <c r="E124" t="s">
        <v>133</v>
      </c>
      <c r="F124" t="s">
        <v>113</v>
      </c>
      <c r="G124" t="s">
        <v>145</v>
      </c>
      <c r="H124" t="s">
        <v>138</v>
      </c>
      <c r="I124" s="108">
        <v>10</v>
      </c>
      <c r="K124" t="s">
        <v>116</v>
      </c>
      <c r="L124" t="s">
        <v>246</v>
      </c>
      <c r="N124" s="10" t="s">
        <v>274</v>
      </c>
      <c r="O124">
        <v>0</v>
      </c>
    </row>
    <row r="125" spans="1:15" ht="16.2" customHeight="1" x14ac:dyDescent="0.3">
      <c r="A125" t="s">
        <v>244</v>
      </c>
      <c r="B125" t="s">
        <v>191</v>
      </c>
      <c r="C125" t="s">
        <v>2</v>
      </c>
      <c r="D125" t="s">
        <v>194</v>
      </c>
      <c r="E125" t="s">
        <v>159</v>
      </c>
      <c r="F125" t="s">
        <v>113</v>
      </c>
      <c r="G125" t="s">
        <v>159</v>
      </c>
      <c r="H125" t="s">
        <v>115</v>
      </c>
      <c r="I125" s="110">
        <f>'-'!B9</f>
        <v>0</v>
      </c>
      <c r="K125" t="s">
        <v>116</v>
      </c>
      <c r="L125" t="s">
        <v>279</v>
      </c>
      <c r="O125">
        <v>0</v>
      </c>
    </row>
    <row r="126" spans="1:15" ht="16.2" customHeight="1" x14ac:dyDescent="0.3">
      <c r="A126" t="s">
        <v>244</v>
      </c>
      <c r="B126" t="s">
        <v>191</v>
      </c>
      <c r="C126" t="s">
        <v>3</v>
      </c>
      <c r="D126" t="s">
        <v>195</v>
      </c>
      <c r="E126" t="s">
        <v>159</v>
      </c>
      <c r="F126" t="s">
        <v>113</v>
      </c>
      <c r="G126" t="s">
        <v>159</v>
      </c>
      <c r="H126" t="s">
        <v>115</v>
      </c>
      <c r="I126" s="108">
        <f>'-'!B8</f>
        <v>0</v>
      </c>
      <c r="K126" t="s">
        <v>116</v>
      </c>
      <c r="L126" t="s">
        <v>278</v>
      </c>
      <c r="N126" s="10" t="s">
        <v>274</v>
      </c>
      <c r="O126">
        <v>0</v>
      </c>
    </row>
    <row r="127" spans="1:15" ht="16.2" customHeight="1" x14ac:dyDescent="0.3">
      <c r="A127" t="s">
        <v>244</v>
      </c>
      <c r="B127" t="s">
        <v>191</v>
      </c>
      <c r="C127" t="s">
        <v>4</v>
      </c>
      <c r="D127" t="s">
        <v>196</v>
      </c>
      <c r="E127" t="s">
        <v>133</v>
      </c>
      <c r="F127" t="s">
        <v>113</v>
      </c>
      <c r="G127" t="s">
        <v>159</v>
      </c>
      <c r="H127" t="s">
        <v>115</v>
      </c>
      <c r="I127" s="108">
        <f>'-'!B7</f>
        <v>0</v>
      </c>
      <c r="K127" t="s">
        <v>116</v>
      </c>
      <c r="L127" t="s">
        <v>247</v>
      </c>
      <c r="N127" s="10" t="s">
        <v>274</v>
      </c>
      <c r="O127">
        <v>0</v>
      </c>
    </row>
    <row r="128" spans="1:15" ht="16.2" customHeight="1" x14ac:dyDescent="0.3">
      <c r="A128" t="s">
        <v>244</v>
      </c>
      <c r="B128" t="s">
        <v>191</v>
      </c>
      <c r="C128" t="s">
        <v>5</v>
      </c>
      <c r="D128" t="s">
        <v>197</v>
      </c>
      <c r="E128" t="s">
        <v>133</v>
      </c>
      <c r="F128" t="s">
        <v>113</v>
      </c>
      <c r="G128" t="s">
        <v>145</v>
      </c>
      <c r="H128" t="s">
        <v>115</v>
      </c>
      <c r="I128" s="108">
        <v>3</v>
      </c>
      <c r="J128" s="108">
        <v>75</v>
      </c>
      <c r="K128" t="s">
        <v>116</v>
      </c>
      <c r="L128" t="s">
        <v>248</v>
      </c>
      <c r="N128" s="10" t="s">
        <v>274</v>
      </c>
      <c r="O128">
        <v>0</v>
      </c>
    </row>
    <row r="129" spans="1:15" ht="16.2" customHeight="1" x14ac:dyDescent="0.3">
      <c r="A129" t="s">
        <v>244</v>
      </c>
      <c r="B129" t="s">
        <v>191</v>
      </c>
      <c r="C129" t="s">
        <v>6</v>
      </c>
      <c r="D129" t="s">
        <v>198</v>
      </c>
      <c r="E129" t="s">
        <v>133</v>
      </c>
      <c r="F129" t="s">
        <v>113</v>
      </c>
      <c r="G129" t="s">
        <v>145</v>
      </c>
      <c r="H129" t="s">
        <v>146</v>
      </c>
      <c r="I129" s="108">
        <v>75</v>
      </c>
      <c r="K129" t="s">
        <v>116</v>
      </c>
      <c r="L129" t="s">
        <v>248</v>
      </c>
      <c r="O129">
        <v>0</v>
      </c>
    </row>
    <row r="130" spans="1:15" ht="16.2" customHeight="1" x14ac:dyDescent="0.3">
      <c r="A130" t="s">
        <v>244</v>
      </c>
      <c r="B130" t="s">
        <v>191</v>
      </c>
      <c r="C130" t="s">
        <v>7</v>
      </c>
      <c r="D130" t="s">
        <v>199</v>
      </c>
      <c r="E130" t="s">
        <v>133</v>
      </c>
      <c r="F130" t="s">
        <v>113</v>
      </c>
      <c r="G130" t="s">
        <v>145</v>
      </c>
      <c r="H130" t="s">
        <v>146</v>
      </c>
      <c r="I130" s="108">
        <v>25</v>
      </c>
      <c r="K130" t="s">
        <v>116</v>
      </c>
      <c r="L130" t="s">
        <v>248</v>
      </c>
      <c r="O130">
        <v>0</v>
      </c>
    </row>
    <row r="131" spans="1:15" ht="16.2" customHeight="1" x14ac:dyDescent="0.3">
      <c r="A131" t="s">
        <v>244</v>
      </c>
      <c r="B131" t="s">
        <v>191</v>
      </c>
      <c r="C131" t="s">
        <v>8</v>
      </c>
      <c r="D131" t="s">
        <v>200</v>
      </c>
      <c r="E131" t="s">
        <v>133</v>
      </c>
      <c r="F131" t="s">
        <v>113</v>
      </c>
      <c r="G131" t="s">
        <v>145</v>
      </c>
      <c r="H131" t="s">
        <v>146</v>
      </c>
      <c r="I131" s="108">
        <v>25</v>
      </c>
      <c r="K131" t="s">
        <v>116</v>
      </c>
      <c r="L131" t="s">
        <v>248</v>
      </c>
      <c r="O131">
        <v>0</v>
      </c>
    </row>
    <row r="132" spans="1:15" ht="16.2" customHeight="1" x14ac:dyDescent="0.3">
      <c r="A132" t="s">
        <v>244</v>
      </c>
      <c r="B132" t="s">
        <v>191</v>
      </c>
      <c r="C132" t="s">
        <v>9</v>
      </c>
      <c r="D132" t="s">
        <v>201</v>
      </c>
      <c r="E132" t="s">
        <v>133</v>
      </c>
      <c r="F132" t="s">
        <v>113</v>
      </c>
      <c r="G132" t="s">
        <v>145</v>
      </c>
      <c r="H132" t="s">
        <v>146</v>
      </c>
      <c r="I132" s="108">
        <v>25</v>
      </c>
      <c r="K132" t="s">
        <v>116</v>
      </c>
      <c r="L132" t="s">
        <v>248</v>
      </c>
      <c r="O132">
        <v>0</v>
      </c>
    </row>
    <row r="133" spans="1:15" ht="16.2" customHeight="1" x14ac:dyDescent="0.3">
      <c r="A133" t="s">
        <v>244</v>
      </c>
      <c r="B133" t="s">
        <v>191</v>
      </c>
      <c r="C133" t="s">
        <v>10</v>
      </c>
      <c r="D133" t="s">
        <v>202</v>
      </c>
      <c r="E133" t="s">
        <v>133</v>
      </c>
      <c r="F133" t="s">
        <v>113</v>
      </c>
      <c r="G133" t="s">
        <v>145</v>
      </c>
      <c r="H133" t="s">
        <v>146</v>
      </c>
      <c r="I133" s="108">
        <v>25</v>
      </c>
      <c r="K133" t="s">
        <v>120</v>
      </c>
      <c r="L133" t="s">
        <v>248</v>
      </c>
      <c r="O133">
        <v>0</v>
      </c>
    </row>
    <row r="134" spans="1:15" ht="16.2" customHeight="1" x14ac:dyDescent="0.3">
      <c r="A134" t="s">
        <v>244</v>
      </c>
      <c r="B134" t="s">
        <v>191</v>
      </c>
      <c r="C134" t="s">
        <v>11</v>
      </c>
      <c r="D134" t="s">
        <v>203</v>
      </c>
      <c r="E134" t="s">
        <v>133</v>
      </c>
      <c r="F134" t="s">
        <v>113</v>
      </c>
      <c r="G134" t="s">
        <v>145</v>
      </c>
      <c r="H134" t="s">
        <v>146</v>
      </c>
      <c r="I134" s="108">
        <v>25</v>
      </c>
      <c r="K134" t="s">
        <v>120</v>
      </c>
      <c r="L134" t="s">
        <v>248</v>
      </c>
      <c r="O134">
        <v>0</v>
      </c>
    </row>
    <row r="135" spans="1:15" ht="16.2" customHeight="1" x14ac:dyDescent="0.3">
      <c r="A135" t="s">
        <v>244</v>
      </c>
      <c r="B135" t="s">
        <v>191</v>
      </c>
      <c r="C135" t="s">
        <v>12</v>
      </c>
      <c r="D135" t="s">
        <v>204</v>
      </c>
      <c r="E135" t="s">
        <v>133</v>
      </c>
      <c r="F135" t="s">
        <v>113</v>
      </c>
      <c r="G135" t="s">
        <v>159</v>
      </c>
      <c r="H135" t="s">
        <v>115</v>
      </c>
      <c r="I135" s="109" t="s">
        <v>329</v>
      </c>
      <c r="K135" t="s">
        <v>116</v>
      </c>
      <c r="L135" t="s">
        <v>249</v>
      </c>
      <c r="O135">
        <v>0</v>
      </c>
    </row>
    <row r="136" spans="1:15" ht="16.2" customHeight="1" x14ac:dyDescent="0.3">
      <c r="A136" t="s">
        <v>244</v>
      </c>
      <c r="B136" t="s">
        <v>191</v>
      </c>
      <c r="C136" t="s">
        <v>13</v>
      </c>
      <c r="D136" t="s">
        <v>205</v>
      </c>
      <c r="E136" t="s">
        <v>112</v>
      </c>
      <c r="F136" t="s">
        <v>113</v>
      </c>
      <c r="G136" t="s">
        <v>145</v>
      </c>
      <c r="H136" t="s">
        <v>146</v>
      </c>
      <c r="I136" s="108">
        <v>6</v>
      </c>
      <c r="K136" t="s">
        <v>120</v>
      </c>
      <c r="L136" t="s">
        <v>250</v>
      </c>
      <c r="O136">
        <v>0</v>
      </c>
    </row>
    <row r="137" spans="1:15" ht="16.2" customHeight="1" x14ac:dyDescent="0.3">
      <c r="A137" t="s">
        <v>244</v>
      </c>
      <c r="B137" t="s">
        <v>191</v>
      </c>
      <c r="C137" t="s">
        <v>14</v>
      </c>
      <c r="D137" t="s">
        <v>206</v>
      </c>
      <c r="E137" t="s">
        <v>133</v>
      </c>
      <c r="F137" t="s">
        <v>113</v>
      </c>
      <c r="G137" t="s">
        <v>145</v>
      </c>
      <c r="H137" t="s">
        <v>146</v>
      </c>
      <c r="I137" s="108">
        <v>75</v>
      </c>
      <c r="K137" t="s">
        <v>120</v>
      </c>
      <c r="L137" t="s">
        <v>251</v>
      </c>
      <c r="O137">
        <v>0</v>
      </c>
    </row>
    <row r="138" spans="1:15" ht="16.2" customHeight="1" x14ac:dyDescent="0.3">
      <c r="A138" t="s">
        <v>244</v>
      </c>
      <c r="B138" t="s">
        <v>191</v>
      </c>
      <c r="C138" t="s">
        <v>15</v>
      </c>
      <c r="D138" t="s">
        <v>207</v>
      </c>
      <c r="E138" t="s">
        <v>112</v>
      </c>
      <c r="F138" t="s">
        <v>113</v>
      </c>
      <c r="G138" t="s">
        <v>145</v>
      </c>
      <c r="H138" t="s">
        <v>146</v>
      </c>
      <c r="I138" s="108">
        <v>5</v>
      </c>
      <c r="K138" t="s">
        <v>116</v>
      </c>
      <c r="L138" t="s">
        <v>252</v>
      </c>
      <c r="O138">
        <v>0</v>
      </c>
    </row>
    <row r="139" spans="1:15" ht="16.2" customHeight="1" x14ac:dyDescent="0.3">
      <c r="A139" t="s">
        <v>244</v>
      </c>
      <c r="B139" t="s">
        <v>191</v>
      </c>
      <c r="C139" t="s">
        <v>16</v>
      </c>
      <c r="D139" t="s">
        <v>208</v>
      </c>
      <c r="E139" t="s">
        <v>112</v>
      </c>
      <c r="F139" t="s">
        <v>113</v>
      </c>
      <c r="G139" t="s">
        <v>145</v>
      </c>
      <c r="H139" t="s">
        <v>146</v>
      </c>
      <c r="I139" s="108">
        <v>10</v>
      </c>
      <c r="K139" t="s">
        <v>116</v>
      </c>
      <c r="L139" t="s">
        <v>253</v>
      </c>
      <c r="O139">
        <v>0</v>
      </c>
    </row>
    <row r="140" spans="1:15" ht="16.2" customHeight="1" x14ac:dyDescent="0.3">
      <c r="A140" t="s">
        <v>244</v>
      </c>
      <c r="B140" t="s">
        <v>191</v>
      </c>
      <c r="C140" t="s">
        <v>17</v>
      </c>
      <c r="D140" t="s">
        <v>209</v>
      </c>
      <c r="E140" t="s">
        <v>133</v>
      </c>
      <c r="F140" t="s">
        <v>113</v>
      </c>
      <c r="G140" t="s">
        <v>159</v>
      </c>
      <c r="H140" t="s">
        <v>115</v>
      </c>
      <c r="I140" s="108" t="s">
        <v>186</v>
      </c>
      <c r="K140" t="s">
        <v>120</v>
      </c>
      <c r="L140" t="s">
        <v>254</v>
      </c>
      <c r="O140">
        <v>0</v>
      </c>
    </row>
    <row r="141" spans="1:15" ht="16.2" customHeight="1" x14ac:dyDescent="0.3">
      <c r="A141" t="s">
        <v>244</v>
      </c>
      <c r="B141" t="s">
        <v>191</v>
      </c>
      <c r="C141" t="s">
        <v>18</v>
      </c>
      <c r="D141" t="s">
        <v>210</v>
      </c>
      <c r="E141" t="s">
        <v>133</v>
      </c>
      <c r="F141" t="s">
        <v>113</v>
      </c>
      <c r="G141" t="s">
        <v>159</v>
      </c>
      <c r="H141" t="s">
        <v>115</v>
      </c>
      <c r="I141" s="109" t="s">
        <v>660</v>
      </c>
      <c r="K141" t="s">
        <v>120</v>
      </c>
      <c r="L141" t="s">
        <v>255</v>
      </c>
      <c r="O141">
        <v>0</v>
      </c>
    </row>
    <row r="142" spans="1:15" ht="16.2" customHeight="1" x14ac:dyDescent="0.3">
      <c r="A142" t="s">
        <v>244</v>
      </c>
      <c r="B142" t="s">
        <v>191</v>
      </c>
      <c r="C142" t="s">
        <v>19</v>
      </c>
      <c r="D142" t="s">
        <v>211</v>
      </c>
      <c r="E142" t="s">
        <v>133</v>
      </c>
      <c r="F142" t="s">
        <v>113</v>
      </c>
      <c r="G142" t="s">
        <v>145</v>
      </c>
      <c r="H142" t="s">
        <v>146</v>
      </c>
      <c r="I142" s="108">
        <v>75</v>
      </c>
      <c r="K142" t="s">
        <v>120</v>
      </c>
      <c r="L142" t="s">
        <v>248</v>
      </c>
      <c r="O142">
        <v>0</v>
      </c>
    </row>
    <row r="143" spans="1:15" ht="16.2" customHeight="1" x14ac:dyDescent="0.3">
      <c r="A143" t="s">
        <v>244</v>
      </c>
      <c r="B143" t="s">
        <v>191</v>
      </c>
      <c r="C143" t="s">
        <v>20</v>
      </c>
      <c r="D143" t="s">
        <v>212</v>
      </c>
      <c r="E143" t="s">
        <v>133</v>
      </c>
      <c r="F143" t="s">
        <v>113</v>
      </c>
      <c r="G143" t="s">
        <v>145</v>
      </c>
      <c r="H143" t="s">
        <v>146</v>
      </c>
      <c r="I143" s="108">
        <v>75</v>
      </c>
      <c r="K143" t="s">
        <v>120</v>
      </c>
      <c r="L143" t="s">
        <v>248</v>
      </c>
      <c r="O143">
        <v>0</v>
      </c>
    </row>
    <row r="144" spans="1:15" ht="16.2" customHeight="1" x14ac:dyDescent="0.3">
      <c r="A144" t="s">
        <v>244</v>
      </c>
      <c r="B144" t="s">
        <v>191</v>
      </c>
      <c r="C144" t="s">
        <v>38</v>
      </c>
      <c r="D144" t="s">
        <v>213</v>
      </c>
      <c r="E144" t="s">
        <v>133</v>
      </c>
      <c r="F144" t="s">
        <v>113</v>
      </c>
      <c r="G144" t="s">
        <v>145</v>
      </c>
      <c r="H144" t="s">
        <v>146</v>
      </c>
      <c r="I144" s="108">
        <v>10</v>
      </c>
      <c r="K144" t="s">
        <v>120</v>
      </c>
      <c r="L144" t="s">
        <v>261</v>
      </c>
      <c r="O144">
        <v>0</v>
      </c>
    </row>
    <row r="145" spans="1:15" ht="16.2" customHeight="1" x14ac:dyDescent="0.3">
      <c r="A145" t="s">
        <v>244</v>
      </c>
      <c r="B145" t="s">
        <v>191</v>
      </c>
      <c r="C145" t="s">
        <v>21</v>
      </c>
      <c r="D145" t="s">
        <v>214</v>
      </c>
      <c r="E145" t="s">
        <v>133</v>
      </c>
      <c r="F145" t="s">
        <v>113</v>
      </c>
      <c r="G145" t="s">
        <v>145</v>
      </c>
      <c r="H145" t="s">
        <v>146</v>
      </c>
      <c r="I145" s="108">
        <v>25</v>
      </c>
      <c r="K145" t="s">
        <v>120</v>
      </c>
      <c r="L145" t="s">
        <v>248</v>
      </c>
      <c r="O145">
        <v>0</v>
      </c>
    </row>
    <row r="146" spans="1:15" ht="16.2" customHeight="1" x14ac:dyDescent="0.3">
      <c r="A146" t="s">
        <v>244</v>
      </c>
      <c r="B146" t="s">
        <v>191</v>
      </c>
      <c r="C146" t="s">
        <v>22</v>
      </c>
      <c r="D146" t="s">
        <v>215</v>
      </c>
      <c r="E146" t="s">
        <v>133</v>
      </c>
      <c r="F146" t="s">
        <v>113</v>
      </c>
      <c r="G146" t="s">
        <v>145</v>
      </c>
      <c r="H146" t="s">
        <v>146</v>
      </c>
      <c r="I146" s="108">
        <v>25</v>
      </c>
      <c r="K146" t="s">
        <v>116</v>
      </c>
      <c r="L146" t="s">
        <v>248</v>
      </c>
      <c r="O146">
        <v>0</v>
      </c>
    </row>
    <row r="147" spans="1:15" ht="16.2" customHeight="1" x14ac:dyDescent="0.3">
      <c r="A147" t="s">
        <v>244</v>
      </c>
      <c r="B147" t="s">
        <v>191</v>
      </c>
      <c r="C147" t="s">
        <v>23</v>
      </c>
      <c r="D147" t="s">
        <v>216</v>
      </c>
      <c r="E147" t="s">
        <v>133</v>
      </c>
      <c r="F147" t="s">
        <v>113</v>
      </c>
      <c r="G147" t="s">
        <v>145</v>
      </c>
      <c r="H147" t="s">
        <v>146</v>
      </c>
      <c r="I147" s="108">
        <v>25</v>
      </c>
      <c r="K147" t="s">
        <v>116</v>
      </c>
      <c r="L147" t="s">
        <v>248</v>
      </c>
      <c r="O147">
        <v>0</v>
      </c>
    </row>
    <row r="148" spans="1:15" ht="16.2" customHeight="1" x14ac:dyDescent="0.3">
      <c r="A148" t="s">
        <v>244</v>
      </c>
      <c r="B148" t="s">
        <v>191</v>
      </c>
      <c r="C148" t="s">
        <v>24</v>
      </c>
      <c r="D148" t="s">
        <v>217</v>
      </c>
      <c r="E148" t="s">
        <v>133</v>
      </c>
      <c r="F148" t="s">
        <v>113</v>
      </c>
      <c r="G148" t="s">
        <v>145</v>
      </c>
      <c r="H148" t="s">
        <v>146</v>
      </c>
      <c r="I148" s="108">
        <v>25</v>
      </c>
      <c r="K148" t="s">
        <v>116</v>
      </c>
      <c r="L148" t="s">
        <v>248</v>
      </c>
      <c r="O148">
        <v>0</v>
      </c>
    </row>
    <row r="149" spans="1:15" ht="16.2" customHeight="1" x14ac:dyDescent="0.3">
      <c r="A149" t="s">
        <v>244</v>
      </c>
      <c r="B149" t="s">
        <v>191</v>
      </c>
      <c r="C149" t="s">
        <v>25</v>
      </c>
      <c r="D149" t="s">
        <v>218</v>
      </c>
      <c r="E149" t="s">
        <v>133</v>
      </c>
      <c r="F149" t="s">
        <v>113</v>
      </c>
      <c r="G149" t="s">
        <v>145</v>
      </c>
      <c r="H149" t="s">
        <v>146</v>
      </c>
      <c r="I149" s="108">
        <v>25</v>
      </c>
      <c r="K149" t="s">
        <v>120</v>
      </c>
      <c r="L149" t="s">
        <v>248</v>
      </c>
      <c r="O149">
        <v>0</v>
      </c>
    </row>
    <row r="150" spans="1:15" ht="16.2" customHeight="1" x14ac:dyDescent="0.3">
      <c r="A150" t="s">
        <v>244</v>
      </c>
      <c r="B150" t="s">
        <v>191</v>
      </c>
      <c r="C150" t="s">
        <v>26</v>
      </c>
      <c r="D150" t="s">
        <v>219</v>
      </c>
      <c r="E150" t="s">
        <v>133</v>
      </c>
      <c r="F150" t="s">
        <v>113</v>
      </c>
      <c r="G150" t="s">
        <v>159</v>
      </c>
      <c r="H150" t="s">
        <v>115</v>
      </c>
      <c r="I150" s="109" t="s">
        <v>329</v>
      </c>
      <c r="K150" t="s">
        <v>120</v>
      </c>
      <c r="L150" t="s">
        <v>249</v>
      </c>
      <c r="O150">
        <v>0</v>
      </c>
    </row>
    <row r="151" spans="1:15" ht="16.2" customHeight="1" x14ac:dyDescent="0.3">
      <c r="A151" t="s">
        <v>244</v>
      </c>
      <c r="B151" t="s">
        <v>191</v>
      </c>
      <c r="C151" t="s">
        <v>27</v>
      </c>
      <c r="D151" t="s">
        <v>220</v>
      </c>
      <c r="E151" t="s">
        <v>112</v>
      </c>
      <c r="F151" t="s">
        <v>113</v>
      </c>
      <c r="G151" t="s">
        <v>145</v>
      </c>
      <c r="H151" t="s">
        <v>146</v>
      </c>
      <c r="I151" s="108">
        <v>6</v>
      </c>
      <c r="K151" t="s">
        <v>120</v>
      </c>
      <c r="L151" t="s">
        <v>250</v>
      </c>
      <c r="O151">
        <v>0</v>
      </c>
    </row>
    <row r="152" spans="1:15" ht="16.2" customHeight="1" x14ac:dyDescent="0.3">
      <c r="A152" t="s">
        <v>244</v>
      </c>
      <c r="B152" t="s">
        <v>191</v>
      </c>
      <c r="C152" t="s">
        <v>28</v>
      </c>
      <c r="D152" t="s">
        <v>221</v>
      </c>
      <c r="E152" t="s">
        <v>133</v>
      </c>
      <c r="F152" t="s">
        <v>113</v>
      </c>
      <c r="G152" t="s">
        <v>145</v>
      </c>
      <c r="H152" t="s">
        <v>146</v>
      </c>
      <c r="I152" s="108">
        <v>75</v>
      </c>
      <c r="K152" t="s">
        <v>120</v>
      </c>
      <c r="L152" t="s">
        <v>251</v>
      </c>
      <c r="O152">
        <v>0</v>
      </c>
    </row>
    <row r="153" spans="1:15" ht="16.2" customHeight="1" x14ac:dyDescent="0.3">
      <c r="A153" t="s">
        <v>244</v>
      </c>
      <c r="B153" t="s">
        <v>191</v>
      </c>
      <c r="C153" t="s">
        <v>29</v>
      </c>
      <c r="D153" t="s">
        <v>222</v>
      </c>
      <c r="E153" t="s">
        <v>112</v>
      </c>
      <c r="F153" t="s">
        <v>113</v>
      </c>
      <c r="G153" t="s">
        <v>145</v>
      </c>
      <c r="H153" t="s">
        <v>146</v>
      </c>
      <c r="I153" s="108">
        <v>10</v>
      </c>
      <c r="K153" t="s">
        <v>116</v>
      </c>
      <c r="L153" t="s">
        <v>268</v>
      </c>
      <c r="O153">
        <v>0</v>
      </c>
    </row>
    <row r="154" spans="1:15" ht="16.2" customHeight="1" x14ac:dyDescent="0.3">
      <c r="A154" t="s">
        <v>244</v>
      </c>
      <c r="B154" t="s">
        <v>191</v>
      </c>
      <c r="C154" t="s">
        <v>30</v>
      </c>
      <c r="D154" t="s">
        <v>223</v>
      </c>
      <c r="E154" t="s">
        <v>112</v>
      </c>
      <c r="F154" t="s">
        <v>113</v>
      </c>
      <c r="G154" t="s">
        <v>145</v>
      </c>
      <c r="H154" t="s">
        <v>146</v>
      </c>
      <c r="I154" s="108">
        <v>10</v>
      </c>
      <c r="K154" t="s">
        <v>116</v>
      </c>
      <c r="L154" t="s">
        <v>266</v>
      </c>
      <c r="O154">
        <v>0</v>
      </c>
    </row>
    <row r="155" spans="1:15" ht="16.2" customHeight="1" x14ac:dyDescent="0.3">
      <c r="A155" t="s">
        <v>244</v>
      </c>
      <c r="B155" t="s">
        <v>191</v>
      </c>
      <c r="C155" t="s">
        <v>31</v>
      </c>
      <c r="D155" t="s">
        <v>224</v>
      </c>
      <c r="E155" t="s">
        <v>112</v>
      </c>
      <c r="F155" t="s">
        <v>113</v>
      </c>
      <c r="G155" t="s">
        <v>145</v>
      </c>
      <c r="H155" t="s">
        <v>146</v>
      </c>
      <c r="I155" s="108">
        <v>10</v>
      </c>
      <c r="K155" t="s">
        <v>116</v>
      </c>
      <c r="L155" t="s">
        <v>253</v>
      </c>
      <c r="O155">
        <v>0</v>
      </c>
    </row>
    <row r="156" spans="1:15" ht="16.2" customHeight="1" x14ac:dyDescent="0.3">
      <c r="A156" t="s">
        <v>244</v>
      </c>
      <c r="B156" t="s">
        <v>191</v>
      </c>
      <c r="C156" t="s">
        <v>32</v>
      </c>
      <c r="D156" t="s">
        <v>225</v>
      </c>
      <c r="E156" t="s">
        <v>133</v>
      </c>
      <c r="F156" t="s">
        <v>113</v>
      </c>
      <c r="G156" t="s">
        <v>159</v>
      </c>
      <c r="H156" t="s">
        <v>115</v>
      </c>
      <c r="I156" s="108" t="s">
        <v>186</v>
      </c>
      <c r="K156" t="s">
        <v>120</v>
      </c>
      <c r="L156" t="s">
        <v>256</v>
      </c>
      <c r="O156">
        <v>0</v>
      </c>
    </row>
    <row r="157" spans="1:15" ht="16.2" customHeight="1" x14ac:dyDescent="0.3">
      <c r="A157" t="s">
        <v>244</v>
      </c>
      <c r="B157" t="s">
        <v>191</v>
      </c>
      <c r="C157" t="s">
        <v>33</v>
      </c>
      <c r="D157" t="s">
        <v>226</v>
      </c>
      <c r="E157" t="s">
        <v>133</v>
      </c>
      <c r="F157" t="s">
        <v>113</v>
      </c>
      <c r="G157" t="s">
        <v>159</v>
      </c>
      <c r="H157" t="s">
        <v>115</v>
      </c>
      <c r="I157" s="109" t="s">
        <v>329</v>
      </c>
      <c r="K157" t="s">
        <v>120</v>
      </c>
      <c r="L157" t="s">
        <v>249</v>
      </c>
      <c r="O157">
        <v>0</v>
      </c>
    </row>
    <row r="158" spans="1:15" ht="16.2" customHeight="1" x14ac:dyDescent="0.3">
      <c r="A158" t="s">
        <v>244</v>
      </c>
      <c r="B158" t="s">
        <v>191</v>
      </c>
      <c r="C158" t="s">
        <v>34</v>
      </c>
      <c r="D158" t="s">
        <v>227</v>
      </c>
      <c r="E158" t="s">
        <v>133</v>
      </c>
      <c r="F158" t="s">
        <v>113</v>
      </c>
      <c r="G158" t="s">
        <v>145</v>
      </c>
      <c r="H158" t="s">
        <v>146</v>
      </c>
      <c r="I158" s="108">
        <v>20</v>
      </c>
      <c r="K158" t="s">
        <v>120</v>
      </c>
      <c r="L158" t="s">
        <v>257</v>
      </c>
      <c r="O158">
        <v>0</v>
      </c>
    </row>
    <row r="159" spans="1:15" ht="16.2" customHeight="1" x14ac:dyDescent="0.3">
      <c r="A159" t="s">
        <v>244</v>
      </c>
      <c r="B159" t="s">
        <v>191</v>
      </c>
      <c r="C159" t="s">
        <v>35</v>
      </c>
      <c r="D159" t="s">
        <v>228</v>
      </c>
      <c r="E159" t="s">
        <v>133</v>
      </c>
      <c r="F159" t="s">
        <v>113</v>
      </c>
      <c r="G159" t="s">
        <v>145</v>
      </c>
      <c r="H159" t="s">
        <v>146</v>
      </c>
      <c r="I159" s="108">
        <v>20</v>
      </c>
      <c r="K159" t="s">
        <v>120</v>
      </c>
      <c r="L159" t="s">
        <v>258</v>
      </c>
      <c r="O159">
        <v>0</v>
      </c>
    </row>
    <row r="160" spans="1:15" ht="16.2" customHeight="1" x14ac:dyDescent="0.3">
      <c r="A160" t="s">
        <v>244</v>
      </c>
      <c r="B160" t="s">
        <v>191</v>
      </c>
      <c r="C160" t="s">
        <v>36</v>
      </c>
      <c r="D160" t="s">
        <v>229</v>
      </c>
      <c r="E160" t="s">
        <v>133</v>
      </c>
      <c r="F160" t="s">
        <v>113</v>
      </c>
      <c r="G160" t="s">
        <v>159</v>
      </c>
      <c r="H160" t="s">
        <v>115</v>
      </c>
      <c r="I160" s="109" t="s">
        <v>719</v>
      </c>
      <c r="K160" t="s">
        <v>120</v>
      </c>
      <c r="L160" t="s">
        <v>259</v>
      </c>
      <c r="O160">
        <v>0</v>
      </c>
    </row>
    <row r="161" spans="1:15" ht="16.2" customHeight="1" x14ac:dyDescent="0.3">
      <c r="A161" t="s">
        <v>244</v>
      </c>
      <c r="B161" t="s">
        <v>191</v>
      </c>
      <c r="C161" t="s">
        <v>37</v>
      </c>
      <c r="D161" t="s">
        <v>230</v>
      </c>
      <c r="E161" t="s">
        <v>133</v>
      </c>
      <c r="F161" t="s">
        <v>113</v>
      </c>
      <c r="G161" t="s">
        <v>145</v>
      </c>
      <c r="H161" t="s">
        <v>146</v>
      </c>
      <c r="I161" s="108">
        <v>150</v>
      </c>
      <c r="K161" t="s">
        <v>120</v>
      </c>
      <c r="L161" t="s">
        <v>260</v>
      </c>
      <c r="O161">
        <v>0</v>
      </c>
    </row>
    <row r="162" spans="1:15" ht="16.2" customHeight="1" x14ac:dyDescent="0.3">
      <c r="A162" t="s">
        <v>244</v>
      </c>
      <c r="B162" t="s">
        <v>191</v>
      </c>
      <c r="C162" t="s">
        <v>39</v>
      </c>
      <c r="D162" t="s">
        <v>231</v>
      </c>
      <c r="E162" t="s">
        <v>133</v>
      </c>
      <c r="F162" t="s">
        <v>113</v>
      </c>
      <c r="G162" t="s">
        <v>145</v>
      </c>
      <c r="H162" t="s">
        <v>146</v>
      </c>
      <c r="I162" s="108">
        <v>7</v>
      </c>
      <c r="K162" t="s">
        <v>120</v>
      </c>
      <c r="L162" t="s">
        <v>257</v>
      </c>
      <c r="O162">
        <v>0</v>
      </c>
    </row>
    <row r="163" spans="1:15" ht="16.2" customHeight="1" x14ac:dyDescent="0.3">
      <c r="A163" t="s">
        <v>244</v>
      </c>
      <c r="B163" t="s">
        <v>191</v>
      </c>
      <c r="C163" t="s">
        <v>40</v>
      </c>
      <c r="D163" t="s">
        <v>232</v>
      </c>
      <c r="E163" t="s">
        <v>133</v>
      </c>
      <c r="F163" t="s">
        <v>113</v>
      </c>
      <c r="G163" t="s">
        <v>145</v>
      </c>
      <c r="H163" t="s">
        <v>146</v>
      </c>
      <c r="I163" s="108">
        <v>10</v>
      </c>
      <c r="K163" t="s">
        <v>120</v>
      </c>
      <c r="L163" t="s">
        <v>257</v>
      </c>
      <c r="O163">
        <v>0</v>
      </c>
    </row>
    <row r="164" spans="1:15" ht="16.2" customHeight="1" x14ac:dyDescent="0.3">
      <c r="A164" t="s">
        <v>244</v>
      </c>
      <c r="B164" t="s">
        <v>191</v>
      </c>
      <c r="C164" t="s">
        <v>41</v>
      </c>
      <c r="D164" t="s">
        <v>233</v>
      </c>
      <c r="E164" t="s">
        <v>112</v>
      </c>
      <c r="F164" t="s">
        <v>113</v>
      </c>
      <c r="G164" t="s">
        <v>145</v>
      </c>
      <c r="H164" t="s">
        <v>146</v>
      </c>
      <c r="I164" s="108">
        <v>5</v>
      </c>
      <c r="K164" t="s">
        <v>116</v>
      </c>
      <c r="L164" t="s">
        <v>266</v>
      </c>
      <c r="O164">
        <v>0</v>
      </c>
    </row>
    <row r="165" spans="1:15" ht="16.2" customHeight="1" x14ac:dyDescent="0.3">
      <c r="A165" t="s">
        <v>244</v>
      </c>
      <c r="B165" t="s">
        <v>191</v>
      </c>
      <c r="C165" t="s">
        <v>42</v>
      </c>
      <c r="D165" t="s">
        <v>234</v>
      </c>
      <c r="E165" t="s">
        <v>112</v>
      </c>
      <c r="F165" t="s">
        <v>113</v>
      </c>
      <c r="G165" t="s">
        <v>145</v>
      </c>
      <c r="H165" t="s">
        <v>146</v>
      </c>
      <c r="I165" s="108">
        <v>10</v>
      </c>
      <c r="K165" t="s">
        <v>116</v>
      </c>
      <c r="L165" t="s">
        <v>267</v>
      </c>
      <c r="O165">
        <v>0</v>
      </c>
    </row>
    <row r="166" spans="1:15" ht="16.2" customHeight="1" x14ac:dyDescent="0.3">
      <c r="A166" t="s">
        <v>244</v>
      </c>
      <c r="B166" t="s">
        <v>191</v>
      </c>
      <c r="C166" t="s">
        <v>43</v>
      </c>
      <c r="D166" t="s">
        <v>235</v>
      </c>
      <c r="E166" t="s">
        <v>133</v>
      </c>
      <c r="F166" t="s">
        <v>113</v>
      </c>
      <c r="G166" t="s">
        <v>145</v>
      </c>
      <c r="H166" t="s">
        <v>146</v>
      </c>
      <c r="I166" s="108">
        <v>75</v>
      </c>
      <c r="K166" t="s">
        <v>116</v>
      </c>
      <c r="L166" t="s">
        <v>251</v>
      </c>
      <c r="O166">
        <v>0</v>
      </c>
    </row>
    <row r="167" spans="1:15" ht="16.2" customHeight="1" x14ac:dyDescent="0.3">
      <c r="A167" t="s">
        <v>244</v>
      </c>
      <c r="B167" t="s">
        <v>191</v>
      </c>
      <c r="C167" t="s">
        <v>44</v>
      </c>
      <c r="D167" t="s">
        <v>236</v>
      </c>
      <c r="E167" t="s">
        <v>112</v>
      </c>
      <c r="F167" t="s">
        <v>113</v>
      </c>
      <c r="G167" t="s">
        <v>145</v>
      </c>
      <c r="H167" t="s">
        <v>146</v>
      </c>
      <c r="I167" s="108">
        <v>5</v>
      </c>
      <c r="K167" t="s">
        <v>116</v>
      </c>
      <c r="L167" t="s">
        <v>266</v>
      </c>
      <c r="O167">
        <v>0</v>
      </c>
    </row>
    <row r="168" spans="1:15" ht="16.2" customHeight="1" x14ac:dyDescent="0.3">
      <c r="A168" t="s">
        <v>244</v>
      </c>
      <c r="B168" t="s">
        <v>191</v>
      </c>
      <c r="C168" t="s">
        <v>45</v>
      </c>
      <c r="D168" t="s">
        <v>237</v>
      </c>
      <c r="E168" t="s">
        <v>112</v>
      </c>
      <c r="F168" t="s">
        <v>113</v>
      </c>
      <c r="G168" t="s">
        <v>145</v>
      </c>
      <c r="H168" t="s">
        <v>146</v>
      </c>
      <c r="I168" s="108">
        <v>10</v>
      </c>
      <c r="K168" t="s">
        <v>116</v>
      </c>
      <c r="L168" t="s">
        <v>267</v>
      </c>
      <c r="O168">
        <v>0</v>
      </c>
    </row>
    <row r="169" spans="1:15" ht="16.2" customHeight="1" x14ac:dyDescent="0.3">
      <c r="A169" t="s">
        <v>244</v>
      </c>
      <c r="B169" t="s">
        <v>191</v>
      </c>
      <c r="C169" t="s">
        <v>46</v>
      </c>
      <c r="D169" t="s">
        <v>238</v>
      </c>
      <c r="E169" t="s">
        <v>133</v>
      </c>
      <c r="F169" t="s">
        <v>113</v>
      </c>
      <c r="G169" t="s">
        <v>145</v>
      </c>
      <c r="H169" t="s">
        <v>146</v>
      </c>
      <c r="I169" s="108">
        <v>75</v>
      </c>
      <c r="K169" t="s">
        <v>116</v>
      </c>
      <c r="L169" t="s">
        <v>251</v>
      </c>
      <c r="O169">
        <v>0</v>
      </c>
    </row>
    <row r="170" spans="1:15" ht="16.2" customHeight="1" x14ac:dyDescent="0.3">
      <c r="A170" t="s">
        <v>244</v>
      </c>
      <c r="B170" t="s">
        <v>191</v>
      </c>
      <c r="C170" t="s">
        <v>47</v>
      </c>
      <c r="D170" t="s">
        <v>239</v>
      </c>
      <c r="E170" t="s">
        <v>133</v>
      </c>
      <c r="F170" t="s">
        <v>113</v>
      </c>
      <c r="G170" t="s">
        <v>145</v>
      </c>
      <c r="H170" t="s">
        <v>146</v>
      </c>
      <c r="I170" s="108">
        <v>7</v>
      </c>
      <c r="K170" t="s">
        <v>116</v>
      </c>
      <c r="L170" t="s">
        <v>262</v>
      </c>
      <c r="O170">
        <v>0</v>
      </c>
    </row>
    <row r="171" spans="1:15" ht="16.2" customHeight="1" x14ac:dyDescent="0.3">
      <c r="A171" t="s">
        <v>244</v>
      </c>
      <c r="B171" t="s">
        <v>191</v>
      </c>
      <c r="C171" t="s">
        <v>48</v>
      </c>
      <c r="D171" t="s">
        <v>240</v>
      </c>
      <c r="E171" t="s">
        <v>133</v>
      </c>
      <c r="F171" t="s">
        <v>113</v>
      </c>
      <c r="G171" t="s">
        <v>145</v>
      </c>
      <c r="H171" t="s">
        <v>146</v>
      </c>
      <c r="I171" s="108">
        <v>15</v>
      </c>
      <c r="K171" t="s">
        <v>116</v>
      </c>
      <c r="L171" t="s">
        <v>263</v>
      </c>
      <c r="O171">
        <v>0</v>
      </c>
    </row>
    <row r="172" spans="1:15" ht="16.2" customHeight="1" x14ac:dyDescent="0.3">
      <c r="A172" t="s">
        <v>244</v>
      </c>
      <c r="B172" t="s">
        <v>191</v>
      </c>
      <c r="C172" t="s">
        <v>49</v>
      </c>
      <c r="D172" t="s">
        <v>241</v>
      </c>
      <c r="E172" t="s">
        <v>133</v>
      </c>
      <c r="F172" t="s">
        <v>113</v>
      </c>
      <c r="G172" t="s">
        <v>159</v>
      </c>
      <c r="H172" t="s">
        <v>115</v>
      </c>
      <c r="I172" s="108" t="s">
        <v>186</v>
      </c>
      <c r="K172" t="s">
        <v>116</v>
      </c>
      <c r="L172" t="s">
        <v>265</v>
      </c>
      <c r="O172">
        <v>0</v>
      </c>
    </row>
    <row r="173" spans="1:15" ht="16.2" customHeight="1" thickBot="1" x14ac:dyDescent="0.35">
      <c r="A173" t="s">
        <v>244</v>
      </c>
      <c r="B173" t="s">
        <v>191</v>
      </c>
      <c r="C173" t="s">
        <v>50</v>
      </c>
      <c r="D173" t="s">
        <v>242</v>
      </c>
      <c r="E173" t="s">
        <v>112</v>
      </c>
      <c r="F173" t="s">
        <v>113</v>
      </c>
      <c r="G173" t="s">
        <v>145</v>
      </c>
      <c r="H173" t="s">
        <v>146</v>
      </c>
      <c r="I173" s="108">
        <v>15</v>
      </c>
      <c r="K173" t="s">
        <v>116</v>
      </c>
      <c r="L173" t="s">
        <v>264</v>
      </c>
      <c r="N173" t="s">
        <v>747</v>
      </c>
      <c r="O173">
        <v>0</v>
      </c>
    </row>
    <row r="174" spans="1:15" ht="16.2" customHeight="1" thickBot="1" x14ac:dyDescent="0.35">
      <c r="A174">
        <v>24</v>
      </c>
      <c r="B174" t="s">
        <v>839</v>
      </c>
      <c r="C174" s="28" t="s">
        <v>840</v>
      </c>
      <c r="D174">
        <v>1</v>
      </c>
      <c r="E174" t="s">
        <v>133</v>
      </c>
      <c r="F174" t="s">
        <v>113</v>
      </c>
      <c r="G174" t="s">
        <v>145</v>
      </c>
      <c r="H174" t="s">
        <v>138</v>
      </c>
      <c r="I174" s="114">
        <v>10</v>
      </c>
      <c r="J174" s="115"/>
      <c r="K174" t="s">
        <v>116</v>
      </c>
      <c r="L174" t="s">
        <v>68</v>
      </c>
      <c r="M174" t="s">
        <v>1613</v>
      </c>
      <c r="N174" s="1"/>
      <c r="O174">
        <v>0</v>
      </c>
    </row>
    <row r="175" spans="1:15" ht="16.2" customHeight="1" thickBot="1" x14ac:dyDescent="0.35">
      <c r="A175">
        <v>24</v>
      </c>
      <c r="B175" t="s">
        <v>839</v>
      </c>
      <c r="C175" s="28" t="s">
        <v>957</v>
      </c>
      <c r="D175">
        <v>2</v>
      </c>
      <c r="E175" t="s">
        <v>133</v>
      </c>
      <c r="F175" t="s">
        <v>113</v>
      </c>
      <c r="G175" t="s">
        <v>118</v>
      </c>
      <c r="H175" t="s">
        <v>146</v>
      </c>
      <c r="I175" s="114">
        <v>10</v>
      </c>
      <c r="J175" s="115"/>
      <c r="K175" t="s">
        <v>120</v>
      </c>
      <c r="L175" t="s">
        <v>958</v>
      </c>
      <c r="M175" t="s">
        <v>959</v>
      </c>
      <c r="N175" s="1"/>
      <c r="O175">
        <v>0</v>
      </c>
    </row>
    <row r="176" spans="1:15" ht="16.2" customHeight="1" thickBot="1" x14ac:dyDescent="0.35">
      <c r="A176">
        <v>24</v>
      </c>
      <c r="B176" t="s">
        <v>839</v>
      </c>
      <c r="C176" s="28" t="s">
        <v>841</v>
      </c>
      <c r="D176">
        <v>3</v>
      </c>
      <c r="E176" t="s">
        <v>133</v>
      </c>
      <c r="F176" t="s">
        <v>113</v>
      </c>
      <c r="G176" t="s">
        <v>145</v>
      </c>
      <c r="H176" t="s">
        <v>146</v>
      </c>
      <c r="I176" s="114">
        <v>75</v>
      </c>
      <c r="J176" s="115"/>
      <c r="K176" t="s">
        <v>116</v>
      </c>
      <c r="L176" t="s">
        <v>841</v>
      </c>
      <c r="M176" t="s">
        <v>1614</v>
      </c>
      <c r="N176" s="1"/>
      <c r="O176">
        <v>0</v>
      </c>
    </row>
    <row r="177" spans="1:16" ht="16.2" customHeight="1" thickBot="1" x14ac:dyDescent="0.35">
      <c r="A177">
        <v>24</v>
      </c>
      <c r="B177" t="s">
        <v>839</v>
      </c>
      <c r="C177" s="28" t="s">
        <v>842</v>
      </c>
      <c r="D177">
        <v>4</v>
      </c>
      <c r="E177" t="s">
        <v>133</v>
      </c>
      <c r="F177" t="s">
        <v>113</v>
      </c>
      <c r="G177" t="s">
        <v>159</v>
      </c>
      <c r="H177" t="s">
        <v>119</v>
      </c>
      <c r="I177" s="114" t="s">
        <v>960</v>
      </c>
      <c r="J177" s="115"/>
      <c r="K177" t="s">
        <v>116</v>
      </c>
      <c r="L177" t="s">
        <v>842</v>
      </c>
      <c r="M177" t="s">
        <v>843</v>
      </c>
      <c r="N177" s="1"/>
      <c r="O177">
        <v>0</v>
      </c>
    </row>
    <row r="178" spans="1:16" ht="16.2" customHeight="1" thickBot="1" x14ac:dyDescent="0.35">
      <c r="A178">
        <v>24</v>
      </c>
      <c r="B178" t="s">
        <v>839</v>
      </c>
      <c r="C178" s="28" t="s">
        <v>844</v>
      </c>
      <c r="D178">
        <v>5</v>
      </c>
      <c r="E178" t="s">
        <v>133</v>
      </c>
      <c r="F178" t="s">
        <v>113</v>
      </c>
      <c r="G178" t="s">
        <v>124</v>
      </c>
      <c r="H178" t="s">
        <v>115</v>
      </c>
      <c r="I178" s="116">
        <v>45748</v>
      </c>
      <c r="J178" s="121">
        <v>46112</v>
      </c>
      <c r="K178" t="s">
        <v>116</v>
      </c>
      <c r="L178" t="s">
        <v>845</v>
      </c>
      <c r="M178" t="s">
        <v>1615</v>
      </c>
      <c r="N178" s="1"/>
      <c r="O178">
        <v>0</v>
      </c>
    </row>
    <row r="179" spans="1:16" ht="16.2" customHeight="1" thickBot="1" x14ac:dyDescent="0.35">
      <c r="A179">
        <v>24</v>
      </c>
      <c r="B179" t="s">
        <v>839</v>
      </c>
      <c r="C179" s="28" t="s">
        <v>846</v>
      </c>
      <c r="D179">
        <v>6</v>
      </c>
      <c r="E179" t="s">
        <v>133</v>
      </c>
      <c r="F179" t="s">
        <v>113</v>
      </c>
      <c r="G179" t="s">
        <v>124</v>
      </c>
      <c r="H179" t="s">
        <v>115</v>
      </c>
      <c r="I179" s="116">
        <v>45748</v>
      </c>
      <c r="J179" s="121">
        <v>46112</v>
      </c>
      <c r="K179" t="s">
        <v>116</v>
      </c>
      <c r="L179" t="s">
        <v>847</v>
      </c>
      <c r="M179" t="s">
        <v>1616</v>
      </c>
      <c r="N179" s="1"/>
      <c r="O179">
        <v>0</v>
      </c>
    </row>
    <row r="180" spans="1:16" ht="16.2" customHeight="1" thickBot="1" x14ac:dyDescent="0.35">
      <c r="A180">
        <v>24</v>
      </c>
      <c r="B180" t="s">
        <v>839</v>
      </c>
      <c r="C180" s="28" t="s">
        <v>938</v>
      </c>
      <c r="D180">
        <v>7</v>
      </c>
      <c r="E180" t="s">
        <v>127</v>
      </c>
      <c r="F180" t="s">
        <v>113</v>
      </c>
      <c r="G180" t="s">
        <v>128</v>
      </c>
      <c r="H180" t="s">
        <v>115</v>
      </c>
      <c r="I180" s="114">
        <v>0</v>
      </c>
      <c r="J180" s="117">
        <v>1000000000000000</v>
      </c>
      <c r="K180" t="s">
        <v>116</v>
      </c>
      <c r="L180" t="s">
        <v>938</v>
      </c>
      <c r="M180" t="s">
        <v>938</v>
      </c>
      <c r="N180" s="1"/>
      <c r="O180">
        <v>0</v>
      </c>
    </row>
    <row r="181" spans="1:16" ht="16.2" customHeight="1" thickBot="1" x14ac:dyDescent="0.35">
      <c r="A181">
        <v>24</v>
      </c>
      <c r="B181" t="s">
        <v>839</v>
      </c>
      <c r="C181" s="27" t="s">
        <v>1617</v>
      </c>
      <c r="D181">
        <v>8</v>
      </c>
      <c r="E181" t="s">
        <v>127</v>
      </c>
      <c r="F181" t="s">
        <v>113</v>
      </c>
      <c r="G181" t="s">
        <v>128</v>
      </c>
      <c r="H181" t="s">
        <v>115</v>
      </c>
      <c r="I181" s="114">
        <v>0</v>
      </c>
      <c r="J181" s="117">
        <v>1000000000000000</v>
      </c>
      <c r="K181" t="s">
        <v>116</v>
      </c>
      <c r="L181" s="1" t="s">
        <v>1617</v>
      </c>
      <c r="M181" s="1" t="s">
        <v>1617</v>
      </c>
      <c r="N181" s="1"/>
      <c r="O181">
        <v>0</v>
      </c>
    </row>
    <row r="182" spans="1:16" ht="16.2" customHeight="1" thickBot="1" x14ac:dyDescent="0.35">
      <c r="A182">
        <v>24</v>
      </c>
      <c r="B182" t="s">
        <v>839</v>
      </c>
      <c r="C182" s="27" t="s">
        <v>1618</v>
      </c>
      <c r="D182">
        <v>9</v>
      </c>
      <c r="E182" t="s">
        <v>127</v>
      </c>
      <c r="F182" t="s">
        <v>113</v>
      </c>
      <c r="G182" t="s">
        <v>128</v>
      </c>
      <c r="H182" t="s">
        <v>115</v>
      </c>
      <c r="I182" s="114">
        <v>0</v>
      </c>
      <c r="J182" s="117">
        <v>1000000000000000</v>
      </c>
      <c r="K182" t="s">
        <v>116</v>
      </c>
      <c r="L182" s="1" t="s">
        <v>1618</v>
      </c>
      <c r="M182" s="1" t="s">
        <v>1618</v>
      </c>
      <c r="N182" s="1"/>
      <c r="O182">
        <v>0</v>
      </c>
    </row>
    <row r="183" spans="1:16" ht="16.2" customHeight="1" thickBot="1" x14ac:dyDescent="0.35">
      <c r="A183">
        <v>24</v>
      </c>
      <c r="B183" t="s">
        <v>839</v>
      </c>
      <c r="C183" s="28" t="s">
        <v>907</v>
      </c>
      <c r="D183">
        <v>10</v>
      </c>
      <c r="E183" t="s">
        <v>127</v>
      </c>
      <c r="F183" t="s">
        <v>113</v>
      </c>
      <c r="G183" t="s">
        <v>118</v>
      </c>
      <c r="H183" t="s">
        <v>119</v>
      </c>
      <c r="I183" s="118" t="s">
        <v>1720</v>
      </c>
      <c r="J183" s="115"/>
      <c r="K183" t="s">
        <v>116</v>
      </c>
      <c r="L183" t="s">
        <v>907</v>
      </c>
      <c r="M183" t="s">
        <v>907</v>
      </c>
      <c r="N183" s="1"/>
      <c r="O183">
        <v>0</v>
      </c>
      <c r="P183" s="10" t="s">
        <v>1729</v>
      </c>
    </row>
    <row r="184" spans="1:16" ht="16.2" customHeight="1" thickBot="1" x14ac:dyDescent="0.35">
      <c r="A184">
        <v>24</v>
      </c>
      <c r="B184" t="s">
        <v>839</v>
      </c>
      <c r="C184" s="28" t="s">
        <v>908</v>
      </c>
      <c r="D184">
        <v>11</v>
      </c>
      <c r="E184" t="s">
        <v>127</v>
      </c>
      <c r="F184" t="s">
        <v>113</v>
      </c>
      <c r="G184" t="s">
        <v>128</v>
      </c>
      <c r="H184" t="s">
        <v>115</v>
      </c>
      <c r="I184" s="114">
        <v>0</v>
      </c>
      <c r="J184" s="117">
        <v>1000000000000000</v>
      </c>
      <c r="K184" t="s">
        <v>116</v>
      </c>
      <c r="L184" t="s">
        <v>908</v>
      </c>
      <c r="M184" t="s">
        <v>908</v>
      </c>
      <c r="N184" s="1"/>
      <c r="O184">
        <v>0</v>
      </c>
    </row>
    <row r="185" spans="1:16" ht="16.2" customHeight="1" thickBot="1" x14ac:dyDescent="0.35">
      <c r="A185">
        <v>24</v>
      </c>
      <c r="B185" t="s">
        <v>839</v>
      </c>
      <c r="C185" s="28" t="s">
        <v>848</v>
      </c>
      <c r="D185">
        <v>12</v>
      </c>
      <c r="E185" t="s">
        <v>127</v>
      </c>
      <c r="F185" t="s">
        <v>113</v>
      </c>
      <c r="G185" t="s">
        <v>118</v>
      </c>
      <c r="H185" t="s">
        <v>119</v>
      </c>
      <c r="I185" s="118" t="s">
        <v>1721</v>
      </c>
      <c r="J185" s="115"/>
      <c r="K185" t="s">
        <v>116</v>
      </c>
      <c r="L185" t="s">
        <v>849</v>
      </c>
      <c r="M185" t="s">
        <v>850</v>
      </c>
      <c r="N185" s="1"/>
      <c r="O185">
        <v>0</v>
      </c>
      <c r="P185" s="10" t="s">
        <v>1730</v>
      </c>
    </row>
    <row r="186" spans="1:16" ht="16.2" customHeight="1" thickBot="1" x14ac:dyDescent="0.35">
      <c r="A186">
        <v>24</v>
      </c>
      <c r="B186" t="s">
        <v>839</v>
      </c>
      <c r="C186" s="28" t="s">
        <v>851</v>
      </c>
      <c r="D186">
        <v>13</v>
      </c>
      <c r="E186" t="s">
        <v>127</v>
      </c>
      <c r="F186" t="s">
        <v>113</v>
      </c>
      <c r="G186" t="s">
        <v>128</v>
      </c>
      <c r="H186" t="s">
        <v>115</v>
      </c>
      <c r="I186" s="114">
        <v>0</v>
      </c>
      <c r="J186" s="117">
        <v>1000000000000000</v>
      </c>
      <c r="K186" t="s">
        <v>120</v>
      </c>
      <c r="L186" t="s">
        <v>851</v>
      </c>
      <c r="M186" t="s">
        <v>852</v>
      </c>
      <c r="N186" s="1"/>
      <c r="O186">
        <v>0</v>
      </c>
    </row>
    <row r="187" spans="1:16" ht="16.2" customHeight="1" thickBot="1" x14ac:dyDescent="0.35">
      <c r="A187">
        <v>24</v>
      </c>
      <c r="B187" t="s">
        <v>839</v>
      </c>
      <c r="C187" s="28" t="s">
        <v>853</v>
      </c>
      <c r="D187">
        <v>14</v>
      </c>
      <c r="E187" t="s">
        <v>127</v>
      </c>
      <c r="F187" t="s">
        <v>113</v>
      </c>
      <c r="G187" t="s">
        <v>128</v>
      </c>
      <c r="H187" t="s">
        <v>115</v>
      </c>
      <c r="I187" s="114">
        <v>0</v>
      </c>
      <c r="J187" s="117">
        <v>1000000000000000</v>
      </c>
      <c r="K187" t="s">
        <v>120</v>
      </c>
      <c r="L187" t="s">
        <v>853</v>
      </c>
      <c r="M187" t="s">
        <v>854</v>
      </c>
      <c r="N187" s="1"/>
      <c r="O187">
        <v>0</v>
      </c>
    </row>
    <row r="188" spans="1:16" ht="16.2" customHeight="1" thickBot="1" x14ac:dyDescent="0.35">
      <c r="A188">
        <v>24</v>
      </c>
      <c r="B188" t="s">
        <v>839</v>
      </c>
      <c r="C188" s="28" t="s">
        <v>855</v>
      </c>
      <c r="D188">
        <v>15</v>
      </c>
      <c r="E188" t="s">
        <v>127</v>
      </c>
      <c r="F188" t="s">
        <v>113</v>
      </c>
      <c r="G188" t="s">
        <v>128</v>
      </c>
      <c r="H188" t="s">
        <v>115</v>
      </c>
      <c r="I188" s="114">
        <v>0</v>
      </c>
      <c r="J188" s="117">
        <v>1000000000000000</v>
      </c>
      <c r="K188" t="s">
        <v>120</v>
      </c>
      <c r="L188" t="s">
        <v>855</v>
      </c>
      <c r="M188" t="s">
        <v>856</v>
      </c>
      <c r="N188" s="1"/>
      <c r="O188">
        <v>0</v>
      </c>
    </row>
    <row r="189" spans="1:16" ht="16.2" customHeight="1" thickBot="1" x14ac:dyDescent="0.35">
      <c r="A189">
        <v>24</v>
      </c>
      <c r="B189" t="s">
        <v>839</v>
      </c>
      <c r="C189" s="28" t="s">
        <v>857</v>
      </c>
      <c r="D189">
        <v>16</v>
      </c>
      <c r="E189" t="s">
        <v>127</v>
      </c>
      <c r="F189" t="s">
        <v>113</v>
      </c>
      <c r="G189" t="s">
        <v>118</v>
      </c>
      <c r="H189" t="s">
        <v>119</v>
      </c>
      <c r="I189" s="118" t="s">
        <v>1722</v>
      </c>
      <c r="J189" s="115"/>
      <c r="K189" t="s">
        <v>116</v>
      </c>
      <c r="L189" t="s">
        <v>858</v>
      </c>
      <c r="M189" t="s">
        <v>859</v>
      </c>
      <c r="N189" s="1"/>
      <c r="O189">
        <v>0</v>
      </c>
      <c r="P189" s="10" t="s">
        <v>1731</v>
      </c>
    </row>
    <row r="190" spans="1:16" ht="16.2" customHeight="1" thickBot="1" x14ac:dyDescent="0.35">
      <c r="A190">
        <v>24</v>
      </c>
      <c r="B190" t="s">
        <v>839</v>
      </c>
      <c r="C190" s="28" t="s">
        <v>939</v>
      </c>
      <c r="D190">
        <v>17</v>
      </c>
      <c r="E190" t="s">
        <v>127</v>
      </c>
      <c r="F190" t="s">
        <v>113</v>
      </c>
      <c r="G190" t="s">
        <v>128</v>
      </c>
      <c r="H190" t="s">
        <v>115</v>
      </c>
      <c r="I190" s="114">
        <v>0</v>
      </c>
      <c r="J190" s="117">
        <v>1000000000000000</v>
      </c>
      <c r="K190" t="s">
        <v>116</v>
      </c>
      <c r="L190" t="s">
        <v>939</v>
      </c>
      <c r="M190" t="s">
        <v>939</v>
      </c>
      <c r="N190" s="1"/>
      <c r="O190">
        <v>0</v>
      </c>
    </row>
    <row r="191" spans="1:16" ht="16.2" customHeight="1" thickBot="1" x14ac:dyDescent="0.35">
      <c r="A191">
        <v>24</v>
      </c>
      <c r="B191" t="s">
        <v>839</v>
      </c>
      <c r="C191" s="28" t="s">
        <v>940</v>
      </c>
      <c r="D191">
        <v>18</v>
      </c>
      <c r="E191" t="s">
        <v>127</v>
      </c>
      <c r="F191" t="s">
        <v>113</v>
      </c>
      <c r="G191" t="s">
        <v>128</v>
      </c>
      <c r="H191" t="s">
        <v>115</v>
      </c>
      <c r="I191" s="114">
        <v>0</v>
      </c>
      <c r="J191" s="117">
        <v>1000000000000000</v>
      </c>
      <c r="K191" t="s">
        <v>116</v>
      </c>
      <c r="L191" t="s">
        <v>940</v>
      </c>
      <c r="M191" t="s">
        <v>940</v>
      </c>
      <c r="N191" s="1"/>
      <c r="O191">
        <v>0</v>
      </c>
    </row>
    <row r="192" spans="1:16" ht="16.2" customHeight="1" thickBot="1" x14ac:dyDescent="0.35">
      <c r="A192">
        <v>24</v>
      </c>
      <c r="B192" t="s">
        <v>839</v>
      </c>
      <c r="C192" s="28" t="s">
        <v>941</v>
      </c>
      <c r="D192">
        <v>19</v>
      </c>
      <c r="E192" t="s">
        <v>127</v>
      </c>
      <c r="F192" t="s">
        <v>113</v>
      </c>
      <c r="G192" t="s">
        <v>128</v>
      </c>
      <c r="H192" t="s">
        <v>115</v>
      </c>
      <c r="I192" s="114">
        <v>0</v>
      </c>
      <c r="J192" s="117">
        <v>1000000000000000</v>
      </c>
      <c r="K192" t="s">
        <v>116</v>
      </c>
      <c r="L192" t="s">
        <v>941</v>
      </c>
      <c r="M192" t="s">
        <v>941</v>
      </c>
      <c r="N192" s="1"/>
      <c r="O192">
        <v>0</v>
      </c>
    </row>
    <row r="193" spans="1:16" ht="16.2" customHeight="1" thickBot="1" x14ac:dyDescent="0.35">
      <c r="A193">
        <v>24</v>
      </c>
      <c r="B193" t="s">
        <v>839</v>
      </c>
      <c r="C193" s="27" t="s">
        <v>1619</v>
      </c>
      <c r="D193">
        <v>20</v>
      </c>
      <c r="E193" t="s">
        <v>127</v>
      </c>
      <c r="F193" t="s">
        <v>113</v>
      </c>
      <c r="G193" t="s">
        <v>128</v>
      </c>
      <c r="H193" t="s">
        <v>115</v>
      </c>
      <c r="I193" s="114">
        <v>0</v>
      </c>
      <c r="J193" s="117">
        <v>1000000000000000</v>
      </c>
      <c r="K193" t="s">
        <v>116</v>
      </c>
      <c r="L193" s="1" t="s">
        <v>1619</v>
      </c>
      <c r="M193" s="1" t="s">
        <v>1619</v>
      </c>
      <c r="N193" s="1"/>
      <c r="O193">
        <v>0</v>
      </c>
    </row>
    <row r="194" spans="1:16" ht="16.2" customHeight="1" thickBot="1" x14ac:dyDescent="0.35">
      <c r="A194">
        <v>24</v>
      </c>
      <c r="B194" t="s">
        <v>839</v>
      </c>
      <c r="C194" s="28" t="s">
        <v>942</v>
      </c>
      <c r="D194">
        <v>21</v>
      </c>
      <c r="E194" t="s">
        <v>127</v>
      </c>
      <c r="F194" t="s">
        <v>113</v>
      </c>
      <c r="G194" t="s">
        <v>128</v>
      </c>
      <c r="H194" t="s">
        <v>115</v>
      </c>
      <c r="I194" s="114">
        <v>0</v>
      </c>
      <c r="J194" s="117">
        <v>1000000000000000</v>
      </c>
      <c r="K194" t="s">
        <v>116</v>
      </c>
      <c r="L194" t="s">
        <v>942</v>
      </c>
      <c r="M194" t="s">
        <v>942</v>
      </c>
      <c r="N194" s="1"/>
      <c r="O194">
        <v>0</v>
      </c>
    </row>
    <row r="195" spans="1:16" ht="16.2" customHeight="1" thickBot="1" x14ac:dyDescent="0.35">
      <c r="A195">
        <v>24</v>
      </c>
      <c r="B195" t="s">
        <v>839</v>
      </c>
      <c r="C195" s="28" t="s">
        <v>943</v>
      </c>
      <c r="D195">
        <v>22</v>
      </c>
      <c r="E195" t="s">
        <v>127</v>
      </c>
      <c r="F195" t="s">
        <v>113</v>
      </c>
      <c r="G195" t="s">
        <v>128</v>
      </c>
      <c r="H195" t="s">
        <v>115</v>
      </c>
      <c r="I195" s="114">
        <v>0</v>
      </c>
      <c r="J195" s="117">
        <v>1000000000000000</v>
      </c>
      <c r="K195" t="s">
        <v>116</v>
      </c>
      <c r="L195" t="s">
        <v>943</v>
      </c>
      <c r="M195" t="s">
        <v>943</v>
      </c>
      <c r="N195" s="1"/>
      <c r="O195">
        <v>0</v>
      </c>
    </row>
    <row r="196" spans="1:16" ht="16.2" customHeight="1" thickBot="1" x14ac:dyDescent="0.35">
      <c r="A196">
        <v>24</v>
      </c>
      <c r="B196" t="s">
        <v>839</v>
      </c>
      <c r="C196" s="28" t="s">
        <v>1620</v>
      </c>
      <c r="D196">
        <v>23</v>
      </c>
      <c r="E196" t="s">
        <v>127</v>
      </c>
      <c r="F196" t="s">
        <v>113</v>
      </c>
      <c r="G196" t="s">
        <v>128</v>
      </c>
      <c r="H196" t="s">
        <v>115</v>
      </c>
      <c r="I196" s="114">
        <v>0</v>
      </c>
      <c r="J196" s="117">
        <v>1000000000000000</v>
      </c>
      <c r="K196" t="s">
        <v>120</v>
      </c>
      <c r="L196" t="s">
        <v>1493</v>
      </c>
      <c r="M196" t="s">
        <v>1493</v>
      </c>
      <c r="N196" s="1"/>
      <c r="O196">
        <v>0</v>
      </c>
    </row>
    <row r="197" spans="1:16" ht="16.2" customHeight="1" thickBot="1" x14ac:dyDescent="0.35">
      <c r="A197">
        <v>24</v>
      </c>
      <c r="B197" t="s">
        <v>839</v>
      </c>
      <c r="C197" s="28" t="s">
        <v>944</v>
      </c>
      <c r="D197">
        <v>24</v>
      </c>
      <c r="E197" t="s">
        <v>127</v>
      </c>
      <c r="F197" t="s">
        <v>113</v>
      </c>
      <c r="G197" t="s">
        <v>118</v>
      </c>
      <c r="H197" t="s">
        <v>119</v>
      </c>
      <c r="I197" s="118" t="s">
        <v>1724</v>
      </c>
      <c r="J197" s="115"/>
      <c r="K197" t="s">
        <v>116</v>
      </c>
      <c r="L197" t="s">
        <v>944</v>
      </c>
      <c r="M197" t="s">
        <v>944</v>
      </c>
      <c r="N197" s="1"/>
      <c r="O197">
        <v>0</v>
      </c>
      <c r="P197" s="10" t="s">
        <v>1732</v>
      </c>
    </row>
    <row r="198" spans="1:16" ht="16.2" customHeight="1" thickBot="1" x14ac:dyDescent="0.35">
      <c r="A198">
        <v>24</v>
      </c>
      <c r="B198" t="s">
        <v>839</v>
      </c>
      <c r="C198" s="28" t="s">
        <v>860</v>
      </c>
      <c r="D198">
        <v>25</v>
      </c>
      <c r="E198" t="s">
        <v>127</v>
      </c>
      <c r="F198" t="s">
        <v>113</v>
      </c>
      <c r="G198" t="s">
        <v>118</v>
      </c>
      <c r="H198" t="s">
        <v>119</v>
      </c>
      <c r="I198" s="118" t="s">
        <v>1746</v>
      </c>
      <c r="J198" s="115"/>
      <c r="K198" t="s">
        <v>116</v>
      </c>
      <c r="L198" t="s">
        <v>860</v>
      </c>
      <c r="M198" t="s">
        <v>861</v>
      </c>
      <c r="N198" s="1"/>
      <c r="O198">
        <v>0</v>
      </c>
      <c r="P198" s="10" t="s">
        <v>1747</v>
      </c>
    </row>
    <row r="199" spans="1:16" ht="16.2" customHeight="1" thickBot="1" x14ac:dyDescent="0.35">
      <c r="A199">
        <v>24</v>
      </c>
      <c r="B199" t="s">
        <v>839</v>
      </c>
      <c r="C199" s="28" t="s">
        <v>862</v>
      </c>
      <c r="D199">
        <v>26</v>
      </c>
      <c r="E199" t="s">
        <v>127</v>
      </c>
      <c r="F199" t="s">
        <v>113</v>
      </c>
      <c r="G199" t="s">
        <v>128</v>
      </c>
      <c r="H199" t="s">
        <v>115</v>
      </c>
      <c r="I199" s="117">
        <v>-1000000000000000</v>
      </c>
      <c r="J199" s="117">
        <v>1000000000000000</v>
      </c>
      <c r="K199" t="s">
        <v>116</v>
      </c>
      <c r="L199" t="s">
        <v>863</v>
      </c>
      <c r="M199" t="s">
        <v>864</v>
      </c>
      <c r="N199" s="1"/>
      <c r="O199">
        <v>0</v>
      </c>
    </row>
    <row r="200" spans="1:16" ht="16.2" customHeight="1" thickBot="1" x14ac:dyDescent="0.35">
      <c r="A200">
        <v>24</v>
      </c>
      <c r="B200" t="s">
        <v>839</v>
      </c>
      <c r="C200" s="28" t="s">
        <v>945</v>
      </c>
      <c r="D200">
        <v>27</v>
      </c>
      <c r="E200" t="s">
        <v>127</v>
      </c>
      <c r="F200" t="s">
        <v>113</v>
      </c>
      <c r="G200" t="s">
        <v>128</v>
      </c>
      <c r="H200" t="s">
        <v>115</v>
      </c>
      <c r="I200" s="114">
        <v>0</v>
      </c>
      <c r="J200" s="117">
        <v>1000000000000000</v>
      </c>
      <c r="K200" t="s">
        <v>116</v>
      </c>
      <c r="L200" t="s">
        <v>945</v>
      </c>
      <c r="M200" t="s">
        <v>945</v>
      </c>
      <c r="N200" s="1"/>
      <c r="O200">
        <v>0</v>
      </c>
    </row>
    <row r="201" spans="1:16" ht="16.2" customHeight="1" thickBot="1" x14ac:dyDescent="0.35">
      <c r="A201">
        <v>24</v>
      </c>
      <c r="B201" t="s">
        <v>839</v>
      </c>
      <c r="C201" s="28" t="s">
        <v>865</v>
      </c>
      <c r="D201">
        <v>28</v>
      </c>
      <c r="E201" t="s">
        <v>127</v>
      </c>
      <c r="F201" t="s">
        <v>113</v>
      </c>
      <c r="G201" t="s">
        <v>118</v>
      </c>
      <c r="H201" t="s">
        <v>119</v>
      </c>
      <c r="I201" s="118" t="s">
        <v>1723</v>
      </c>
      <c r="J201" s="115"/>
      <c r="K201" t="s">
        <v>116</v>
      </c>
      <c r="L201" t="s">
        <v>866</v>
      </c>
      <c r="M201" t="s">
        <v>867</v>
      </c>
      <c r="N201" s="1"/>
      <c r="O201">
        <v>0</v>
      </c>
      <c r="P201" s="10" t="s">
        <v>1733</v>
      </c>
    </row>
    <row r="202" spans="1:16" ht="16.2" customHeight="1" thickBot="1" x14ac:dyDescent="0.35">
      <c r="A202">
        <v>24</v>
      </c>
      <c r="B202" t="s">
        <v>839</v>
      </c>
      <c r="C202" s="28" t="s">
        <v>868</v>
      </c>
      <c r="D202">
        <v>29</v>
      </c>
      <c r="E202" t="s">
        <v>127</v>
      </c>
      <c r="F202" t="s">
        <v>113</v>
      </c>
      <c r="G202" t="s">
        <v>128</v>
      </c>
      <c r="H202" t="s">
        <v>115</v>
      </c>
      <c r="I202" s="114">
        <v>0</v>
      </c>
      <c r="J202" s="117">
        <v>1000000000000000</v>
      </c>
      <c r="K202" t="s">
        <v>120</v>
      </c>
      <c r="L202" t="s">
        <v>868</v>
      </c>
      <c r="M202" t="s">
        <v>869</v>
      </c>
      <c r="N202" s="1"/>
      <c r="O202">
        <v>0</v>
      </c>
    </row>
    <row r="203" spans="1:16" ht="16.2" customHeight="1" thickBot="1" x14ac:dyDescent="0.35">
      <c r="A203">
        <v>24</v>
      </c>
      <c r="B203" t="s">
        <v>839</v>
      </c>
      <c r="C203" s="28" t="s">
        <v>1621</v>
      </c>
      <c r="D203">
        <v>30</v>
      </c>
      <c r="E203" t="s">
        <v>127</v>
      </c>
      <c r="F203" t="s">
        <v>113</v>
      </c>
      <c r="G203" t="s">
        <v>128</v>
      </c>
      <c r="H203" t="s">
        <v>115</v>
      </c>
      <c r="I203" s="114">
        <v>0</v>
      </c>
      <c r="J203" s="117">
        <v>1000000000000000</v>
      </c>
      <c r="K203" t="s">
        <v>120</v>
      </c>
      <c r="L203" t="s">
        <v>1621</v>
      </c>
      <c r="M203" t="s">
        <v>870</v>
      </c>
      <c r="N203" s="1"/>
      <c r="O203">
        <v>0</v>
      </c>
    </row>
    <row r="204" spans="1:16" ht="16.2" customHeight="1" thickBot="1" x14ac:dyDescent="0.35">
      <c r="A204">
        <v>24</v>
      </c>
      <c r="B204" t="s">
        <v>839</v>
      </c>
      <c r="C204" s="28" t="s">
        <v>871</v>
      </c>
      <c r="D204">
        <v>31</v>
      </c>
      <c r="E204" t="s">
        <v>127</v>
      </c>
      <c r="F204" t="s">
        <v>113</v>
      </c>
      <c r="G204" t="s">
        <v>128</v>
      </c>
      <c r="H204" t="s">
        <v>115</v>
      </c>
      <c r="I204" s="114">
        <v>0</v>
      </c>
      <c r="J204" s="117">
        <v>1000000000000000</v>
      </c>
      <c r="K204" t="s">
        <v>120</v>
      </c>
      <c r="L204" t="s">
        <v>1622</v>
      </c>
      <c r="M204" t="s">
        <v>873</v>
      </c>
      <c r="N204" s="1"/>
      <c r="O204">
        <v>0</v>
      </c>
    </row>
    <row r="205" spans="1:16" ht="16.2" customHeight="1" thickBot="1" x14ac:dyDescent="0.35">
      <c r="A205">
        <v>24</v>
      </c>
      <c r="B205" t="s">
        <v>839</v>
      </c>
      <c r="C205" s="28" t="s">
        <v>1622</v>
      </c>
      <c r="D205">
        <v>32</v>
      </c>
      <c r="E205" t="s">
        <v>127</v>
      </c>
      <c r="F205" t="s">
        <v>113</v>
      </c>
      <c r="G205" t="s">
        <v>128</v>
      </c>
      <c r="H205" t="s">
        <v>115</v>
      </c>
      <c r="I205" s="114">
        <v>0</v>
      </c>
      <c r="J205" s="117">
        <v>1000000000000000</v>
      </c>
      <c r="K205" t="s">
        <v>120</v>
      </c>
      <c r="L205" t="s">
        <v>871</v>
      </c>
      <c r="M205" t="s">
        <v>872</v>
      </c>
      <c r="N205" s="1"/>
      <c r="O205">
        <v>0</v>
      </c>
    </row>
    <row r="206" spans="1:16" ht="16.2" customHeight="1" thickBot="1" x14ac:dyDescent="0.35">
      <c r="A206">
        <v>24</v>
      </c>
      <c r="B206" t="s">
        <v>839</v>
      </c>
      <c r="C206" s="28" t="s">
        <v>874</v>
      </c>
      <c r="D206">
        <v>33</v>
      </c>
      <c r="E206" t="s">
        <v>127</v>
      </c>
      <c r="F206" t="s">
        <v>113</v>
      </c>
      <c r="G206" t="s">
        <v>128</v>
      </c>
      <c r="H206" t="s">
        <v>115</v>
      </c>
      <c r="I206" s="114">
        <v>0</v>
      </c>
      <c r="J206" s="117">
        <v>1000000000000000</v>
      </c>
      <c r="K206" t="s">
        <v>120</v>
      </c>
      <c r="L206" t="s">
        <v>874</v>
      </c>
      <c r="M206" t="s">
        <v>875</v>
      </c>
      <c r="N206" s="1"/>
      <c r="O206">
        <v>0</v>
      </c>
    </row>
    <row r="207" spans="1:16" ht="16.2" customHeight="1" thickBot="1" x14ac:dyDescent="0.35">
      <c r="A207">
        <v>24</v>
      </c>
      <c r="B207" t="s">
        <v>839</v>
      </c>
      <c r="C207" s="28" t="s">
        <v>876</v>
      </c>
      <c r="D207">
        <v>34</v>
      </c>
      <c r="E207" t="s">
        <v>127</v>
      </c>
      <c r="F207" t="s">
        <v>113</v>
      </c>
      <c r="G207" t="s">
        <v>128</v>
      </c>
      <c r="H207" t="s">
        <v>115</v>
      </c>
      <c r="I207" s="114">
        <v>0</v>
      </c>
      <c r="J207" s="117">
        <v>1000000000000000</v>
      </c>
      <c r="K207" t="s">
        <v>120</v>
      </c>
      <c r="L207" t="s">
        <v>876</v>
      </c>
      <c r="M207" t="s">
        <v>877</v>
      </c>
      <c r="N207" s="1"/>
      <c r="O207">
        <v>0</v>
      </c>
    </row>
    <row r="208" spans="1:16" ht="16.2" customHeight="1" thickBot="1" x14ac:dyDescent="0.35">
      <c r="A208">
        <v>24</v>
      </c>
      <c r="B208" t="s">
        <v>839</v>
      </c>
      <c r="C208" s="28" t="s">
        <v>878</v>
      </c>
      <c r="D208">
        <v>35</v>
      </c>
      <c r="E208" t="s">
        <v>127</v>
      </c>
      <c r="F208" t="s">
        <v>113</v>
      </c>
      <c r="G208" t="s">
        <v>128</v>
      </c>
      <c r="H208" t="s">
        <v>115</v>
      </c>
      <c r="I208" s="114">
        <v>0</v>
      </c>
      <c r="J208" s="117">
        <v>1000000000000000</v>
      </c>
      <c r="K208" t="s">
        <v>120</v>
      </c>
      <c r="L208" t="s">
        <v>878</v>
      </c>
      <c r="M208" t="s">
        <v>879</v>
      </c>
      <c r="N208" s="1"/>
      <c r="O208">
        <v>0</v>
      </c>
    </row>
    <row r="209" spans="1:15" ht="16.2" customHeight="1" thickBot="1" x14ac:dyDescent="0.35">
      <c r="A209">
        <v>24</v>
      </c>
      <c r="B209" t="s">
        <v>839</v>
      </c>
      <c r="C209" s="28" t="s">
        <v>880</v>
      </c>
      <c r="D209">
        <v>36</v>
      </c>
      <c r="E209" t="s">
        <v>127</v>
      </c>
      <c r="F209" t="s">
        <v>113</v>
      </c>
      <c r="G209" t="s">
        <v>128</v>
      </c>
      <c r="H209" t="s">
        <v>115</v>
      </c>
      <c r="I209" s="114">
        <v>0</v>
      </c>
      <c r="J209" s="117">
        <v>1000000000000000</v>
      </c>
      <c r="K209" t="s">
        <v>120</v>
      </c>
      <c r="L209" t="s">
        <v>880</v>
      </c>
      <c r="M209" t="s">
        <v>879</v>
      </c>
      <c r="N209" s="1"/>
      <c r="O209">
        <v>0</v>
      </c>
    </row>
    <row r="210" spans="1:15" ht="16.2" customHeight="1" thickBot="1" x14ac:dyDescent="0.35">
      <c r="A210">
        <v>24</v>
      </c>
      <c r="B210" t="s">
        <v>839</v>
      </c>
      <c r="C210" s="28" t="s">
        <v>881</v>
      </c>
      <c r="D210">
        <v>37</v>
      </c>
      <c r="E210" t="s">
        <v>127</v>
      </c>
      <c r="F210" t="s">
        <v>113</v>
      </c>
      <c r="G210" t="s">
        <v>128</v>
      </c>
      <c r="H210" t="s">
        <v>115</v>
      </c>
      <c r="I210" s="114">
        <v>0</v>
      </c>
      <c r="J210" s="117">
        <v>1000000000000000</v>
      </c>
      <c r="K210" t="s">
        <v>120</v>
      </c>
      <c r="L210" t="s">
        <v>881</v>
      </c>
      <c r="M210" t="s">
        <v>950</v>
      </c>
      <c r="N210" s="1"/>
      <c r="O210">
        <v>0</v>
      </c>
    </row>
    <row r="211" spans="1:15" ht="16.2" customHeight="1" thickBot="1" x14ac:dyDescent="0.35">
      <c r="A211">
        <v>24</v>
      </c>
      <c r="B211" t="s">
        <v>839</v>
      </c>
      <c r="C211" s="28" t="s">
        <v>882</v>
      </c>
      <c r="D211">
        <v>38</v>
      </c>
      <c r="E211" t="s">
        <v>127</v>
      </c>
      <c r="F211" t="s">
        <v>113</v>
      </c>
      <c r="G211" t="s">
        <v>128</v>
      </c>
      <c r="H211" t="s">
        <v>115</v>
      </c>
      <c r="I211" s="114">
        <v>0</v>
      </c>
      <c r="J211" s="117">
        <v>1000000000000000</v>
      </c>
      <c r="K211" t="s">
        <v>120</v>
      </c>
      <c r="L211" t="s">
        <v>882</v>
      </c>
      <c r="M211" t="s">
        <v>950</v>
      </c>
      <c r="N211" s="1"/>
      <c r="O211">
        <v>0</v>
      </c>
    </row>
    <row r="212" spans="1:15" ht="16.2" customHeight="1" thickBot="1" x14ac:dyDescent="0.35">
      <c r="A212">
        <v>24</v>
      </c>
      <c r="B212" t="s">
        <v>839</v>
      </c>
      <c r="C212" s="28" t="s">
        <v>906</v>
      </c>
      <c r="D212">
        <v>39</v>
      </c>
      <c r="E212" t="s">
        <v>127</v>
      </c>
      <c r="F212" t="s">
        <v>113</v>
      </c>
      <c r="G212" t="s">
        <v>118</v>
      </c>
      <c r="H212" t="s">
        <v>119</v>
      </c>
      <c r="I212" s="118" t="s">
        <v>1754</v>
      </c>
      <c r="J212" s="117">
        <v>1000000000000000</v>
      </c>
      <c r="K212" t="s">
        <v>116</v>
      </c>
      <c r="L212" t="s">
        <v>906</v>
      </c>
      <c r="M212" t="s">
        <v>906</v>
      </c>
      <c r="N212" s="1"/>
      <c r="O212">
        <v>0</v>
      </c>
    </row>
    <row r="213" spans="1:15" ht="16.2" customHeight="1" thickBot="1" x14ac:dyDescent="0.35">
      <c r="A213">
        <v>24</v>
      </c>
      <c r="B213" t="s">
        <v>839</v>
      </c>
      <c r="C213" s="28" t="s">
        <v>883</v>
      </c>
      <c r="D213">
        <v>40</v>
      </c>
      <c r="E213" t="s">
        <v>127</v>
      </c>
      <c r="F213" t="s">
        <v>113</v>
      </c>
      <c r="G213" t="s">
        <v>128</v>
      </c>
      <c r="H213" t="s">
        <v>115</v>
      </c>
      <c r="I213" s="114">
        <v>0</v>
      </c>
      <c r="J213" s="117">
        <v>1000000000000000</v>
      </c>
      <c r="K213" t="s">
        <v>120</v>
      </c>
      <c r="L213" t="s">
        <v>883</v>
      </c>
      <c r="M213" t="s">
        <v>951</v>
      </c>
      <c r="N213" s="1"/>
      <c r="O213">
        <v>0</v>
      </c>
    </row>
    <row r="214" spans="1:15" ht="16.2" customHeight="1" thickBot="1" x14ac:dyDescent="0.35">
      <c r="A214">
        <v>24</v>
      </c>
      <c r="B214" t="s">
        <v>839</v>
      </c>
      <c r="C214" s="28" t="s">
        <v>884</v>
      </c>
      <c r="D214">
        <v>41</v>
      </c>
      <c r="E214" t="s">
        <v>127</v>
      </c>
      <c r="F214" t="s">
        <v>113</v>
      </c>
      <c r="G214" t="s">
        <v>128</v>
      </c>
      <c r="H214" t="s">
        <v>115</v>
      </c>
      <c r="I214" s="114">
        <v>0</v>
      </c>
      <c r="J214" s="117">
        <v>1000000000000000</v>
      </c>
      <c r="K214" t="s">
        <v>120</v>
      </c>
      <c r="L214" t="s">
        <v>884</v>
      </c>
      <c r="M214" t="s">
        <v>951</v>
      </c>
      <c r="N214" s="1"/>
      <c r="O214">
        <v>0</v>
      </c>
    </row>
    <row r="215" spans="1:15" ht="16.2" customHeight="1" thickBot="1" x14ac:dyDescent="0.35">
      <c r="A215">
        <v>24</v>
      </c>
      <c r="B215" t="s">
        <v>839</v>
      </c>
      <c r="C215" s="28" t="s">
        <v>885</v>
      </c>
      <c r="D215">
        <v>42</v>
      </c>
      <c r="E215" t="s">
        <v>127</v>
      </c>
      <c r="F215" t="s">
        <v>113</v>
      </c>
      <c r="G215" t="s">
        <v>128</v>
      </c>
      <c r="H215" t="s">
        <v>115</v>
      </c>
      <c r="I215" s="114">
        <v>0</v>
      </c>
      <c r="J215" s="117">
        <v>1000000000000000</v>
      </c>
      <c r="K215" t="s">
        <v>120</v>
      </c>
      <c r="L215" t="s">
        <v>885</v>
      </c>
      <c r="M215" t="s">
        <v>952</v>
      </c>
      <c r="N215" s="1"/>
      <c r="O215">
        <v>0</v>
      </c>
    </row>
    <row r="216" spans="1:15" ht="16.2" customHeight="1" thickBot="1" x14ac:dyDescent="0.35">
      <c r="A216">
        <v>24</v>
      </c>
      <c r="B216" t="s">
        <v>839</v>
      </c>
      <c r="C216" s="28" t="s">
        <v>886</v>
      </c>
      <c r="D216">
        <v>43</v>
      </c>
      <c r="E216" t="s">
        <v>127</v>
      </c>
      <c r="F216" t="s">
        <v>113</v>
      </c>
      <c r="G216" t="s">
        <v>128</v>
      </c>
      <c r="H216" t="s">
        <v>115</v>
      </c>
      <c r="I216" s="114">
        <v>0</v>
      </c>
      <c r="J216" s="117">
        <v>1000000000000000</v>
      </c>
      <c r="K216" t="s">
        <v>120</v>
      </c>
      <c r="L216" t="s">
        <v>886</v>
      </c>
      <c r="M216" t="s">
        <v>952</v>
      </c>
      <c r="N216" s="1"/>
      <c r="O216">
        <v>0</v>
      </c>
    </row>
    <row r="217" spans="1:15" ht="16.2" customHeight="1" thickBot="1" x14ac:dyDescent="0.35">
      <c r="A217">
        <v>24</v>
      </c>
      <c r="B217" t="s">
        <v>839</v>
      </c>
      <c r="C217" s="27" t="s">
        <v>1623</v>
      </c>
      <c r="D217">
        <v>44</v>
      </c>
      <c r="E217" t="s">
        <v>127</v>
      </c>
      <c r="F217" t="s">
        <v>113</v>
      </c>
      <c r="G217" t="s">
        <v>128</v>
      </c>
      <c r="H217" t="s">
        <v>115</v>
      </c>
      <c r="I217" s="119">
        <v>0</v>
      </c>
      <c r="J217" s="120">
        <v>1000000000000000</v>
      </c>
      <c r="K217" t="s">
        <v>120</v>
      </c>
      <c r="L217" t="s">
        <v>1609</v>
      </c>
      <c r="M217" t="s">
        <v>1608</v>
      </c>
      <c r="N217" s="1"/>
      <c r="O217">
        <v>0</v>
      </c>
    </row>
    <row r="218" spans="1:15" ht="16.2" customHeight="1" thickBot="1" x14ac:dyDescent="0.35">
      <c r="A218">
        <v>24</v>
      </c>
      <c r="B218" t="s">
        <v>839</v>
      </c>
      <c r="C218" s="28" t="s">
        <v>1624</v>
      </c>
      <c r="D218">
        <v>45</v>
      </c>
      <c r="E218" t="s">
        <v>127</v>
      </c>
      <c r="F218" t="s">
        <v>113</v>
      </c>
      <c r="G218" t="s">
        <v>128</v>
      </c>
      <c r="H218" t="s">
        <v>115</v>
      </c>
      <c r="I218" s="114">
        <v>0</v>
      </c>
      <c r="J218" s="117">
        <v>1000000000000000</v>
      </c>
      <c r="K218" t="s">
        <v>120</v>
      </c>
      <c r="L218" t="s">
        <v>1607</v>
      </c>
      <c r="M218" t="s">
        <v>1608</v>
      </c>
      <c r="N218" s="1"/>
      <c r="O218">
        <v>0</v>
      </c>
    </row>
    <row r="219" spans="1:15" ht="16.2" customHeight="1" thickBot="1" x14ac:dyDescent="0.35">
      <c r="A219">
        <v>24</v>
      </c>
      <c r="B219" t="s">
        <v>839</v>
      </c>
      <c r="C219" s="28" t="s">
        <v>1625</v>
      </c>
      <c r="D219">
        <v>46</v>
      </c>
      <c r="E219" t="s">
        <v>127</v>
      </c>
      <c r="F219" t="s">
        <v>113</v>
      </c>
      <c r="G219" t="s">
        <v>128</v>
      </c>
      <c r="H219" t="s">
        <v>115</v>
      </c>
      <c r="I219" s="119">
        <v>0</v>
      </c>
      <c r="J219" s="120">
        <v>1000000000000000</v>
      </c>
      <c r="K219" t="s">
        <v>120</v>
      </c>
      <c r="L219" t="s">
        <v>1612</v>
      </c>
      <c r="M219" t="s">
        <v>1611</v>
      </c>
      <c r="N219" s="1"/>
      <c r="O219">
        <v>0</v>
      </c>
    </row>
    <row r="220" spans="1:15" ht="16.2" customHeight="1" thickBot="1" x14ac:dyDescent="0.35">
      <c r="A220">
        <v>24</v>
      </c>
      <c r="B220" t="s">
        <v>839</v>
      </c>
      <c r="C220" s="28" t="s">
        <v>1626</v>
      </c>
      <c r="D220">
        <v>47</v>
      </c>
      <c r="E220" t="s">
        <v>127</v>
      </c>
      <c r="F220" t="s">
        <v>113</v>
      </c>
      <c r="G220" t="s">
        <v>128</v>
      </c>
      <c r="H220" t="s">
        <v>115</v>
      </c>
      <c r="I220" s="114">
        <v>0</v>
      </c>
      <c r="J220" s="117">
        <v>1000000000000000</v>
      </c>
      <c r="K220" t="s">
        <v>120</v>
      </c>
      <c r="L220" t="s">
        <v>1610</v>
      </c>
      <c r="M220" t="s">
        <v>1611</v>
      </c>
      <c r="N220" s="1"/>
      <c r="O220">
        <v>0</v>
      </c>
    </row>
    <row r="221" spans="1:15" ht="16.2" customHeight="1" thickBot="1" x14ac:dyDescent="0.35">
      <c r="A221">
        <v>24</v>
      </c>
      <c r="B221" t="s">
        <v>839</v>
      </c>
      <c r="C221" s="28" t="s">
        <v>887</v>
      </c>
      <c r="D221">
        <v>48</v>
      </c>
      <c r="E221" t="s">
        <v>127</v>
      </c>
      <c r="F221" t="s">
        <v>113</v>
      </c>
      <c r="G221" t="s">
        <v>128</v>
      </c>
      <c r="H221" t="s">
        <v>115</v>
      </c>
      <c r="I221" s="114">
        <v>0</v>
      </c>
      <c r="J221" s="117">
        <v>1000000000000000</v>
      </c>
      <c r="K221" t="s">
        <v>120</v>
      </c>
      <c r="L221" t="s">
        <v>888</v>
      </c>
      <c r="M221" t="s">
        <v>953</v>
      </c>
      <c r="N221" s="1"/>
      <c r="O221">
        <v>0</v>
      </c>
    </row>
    <row r="222" spans="1:15" ht="16.2" customHeight="1" thickBot="1" x14ac:dyDescent="0.35">
      <c r="A222">
        <v>24</v>
      </c>
      <c r="B222" t="s">
        <v>839</v>
      </c>
      <c r="C222" s="28" t="s">
        <v>888</v>
      </c>
      <c r="D222">
        <v>49</v>
      </c>
      <c r="E222" t="s">
        <v>127</v>
      </c>
      <c r="F222" t="s">
        <v>113</v>
      </c>
      <c r="G222" t="s">
        <v>128</v>
      </c>
      <c r="H222" t="s">
        <v>115</v>
      </c>
      <c r="I222" s="114">
        <v>0</v>
      </c>
      <c r="J222" s="117">
        <v>1000000000000000</v>
      </c>
      <c r="K222" t="s">
        <v>120</v>
      </c>
      <c r="L222" t="s">
        <v>887</v>
      </c>
      <c r="M222" t="s">
        <v>953</v>
      </c>
      <c r="N222" s="1"/>
      <c r="O222">
        <v>0</v>
      </c>
    </row>
    <row r="223" spans="1:15" ht="16.2" customHeight="1" thickBot="1" x14ac:dyDescent="0.35">
      <c r="A223">
        <v>24</v>
      </c>
      <c r="B223" t="s">
        <v>839</v>
      </c>
      <c r="C223" s="28" t="s">
        <v>889</v>
      </c>
      <c r="D223">
        <v>50</v>
      </c>
      <c r="E223" t="s">
        <v>127</v>
      </c>
      <c r="F223" t="s">
        <v>113</v>
      </c>
      <c r="G223" t="s">
        <v>128</v>
      </c>
      <c r="H223" t="s">
        <v>115</v>
      </c>
      <c r="I223" s="114">
        <v>0</v>
      </c>
      <c r="J223" s="117">
        <v>1000000000000000</v>
      </c>
      <c r="K223" t="s">
        <v>120</v>
      </c>
      <c r="L223" t="s">
        <v>890</v>
      </c>
      <c r="M223" t="s">
        <v>954</v>
      </c>
      <c r="N223" s="1"/>
      <c r="O223">
        <v>0</v>
      </c>
    </row>
    <row r="224" spans="1:15" ht="16.2" customHeight="1" thickBot="1" x14ac:dyDescent="0.35">
      <c r="A224">
        <v>24</v>
      </c>
      <c r="B224" t="s">
        <v>839</v>
      </c>
      <c r="C224" s="28" t="s">
        <v>890</v>
      </c>
      <c r="D224">
        <v>51</v>
      </c>
      <c r="E224" t="s">
        <v>127</v>
      </c>
      <c r="F224" t="s">
        <v>113</v>
      </c>
      <c r="G224" t="s">
        <v>128</v>
      </c>
      <c r="H224" t="s">
        <v>115</v>
      </c>
      <c r="I224" s="114">
        <v>0</v>
      </c>
      <c r="J224" s="117">
        <v>1000000000000000</v>
      </c>
      <c r="K224" t="s">
        <v>120</v>
      </c>
      <c r="L224" t="s">
        <v>889</v>
      </c>
      <c r="M224" t="s">
        <v>954</v>
      </c>
      <c r="N224" s="1"/>
      <c r="O224">
        <v>0</v>
      </c>
    </row>
    <row r="225" spans="1:16" ht="16.2" customHeight="1" thickBot="1" x14ac:dyDescent="0.35">
      <c r="A225">
        <v>24</v>
      </c>
      <c r="B225" t="s">
        <v>839</v>
      </c>
      <c r="C225" s="28" t="s">
        <v>891</v>
      </c>
      <c r="D225">
        <v>52</v>
      </c>
      <c r="E225" t="s">
        <v>127</v>
      </c>
      <c r="F225" t="s">
        <v>113</v>
      </c>
      <c r="G225" t="s">
        <v>128</v>
      </c>
      <c r="H225" t="s">
        <v>115</v>
      </c>
      <c r="I225" s="114">
        <v>0</v>
      </c>
      <c r="J225" s="117">
        <v>1000000000000000</v>
      </c>
      <c r="K225" t="s">
        <v>120</v>
      </c>
      <c r="L225" t="s">
        <v>892</v>
      </c>
      <c r="M225" t="s">
        <v>955</v>
      </c>
      <c r="N225" s="1"/>
      <c r="O225">
        <v>0</v>
      </c>
    </row>
    <row r="226" spans="1:16" ht="16.2" customHeight="1" thickBot="1" x14ac:dyDescent="0.35">
      <c r="A226">
        <v>24</v>
      </c>
      <c r="B226" t="s">
        <v>839</v>
      </c>
      <c r="C226" s="28" t="s">
        <v>892</v>
      </c>
      <c r="D226">
        <v>53</v>
      </c>
      <c r="E226" t="s">
        <v>127</v>
      </c>
      <c r="F226" t="s">
        <v>113</v>
      </c>
      <c r="G226" t="s">
        <v>128</v>
      </c>
      <c r="H226" t="s">
        <v>115</v>
      </c>
      <c r="I226" s="114">
        <v>0</v>
      </c>
      <c r="J226" s="117">
        <v>1000000000000000</v>
      </c>
      <c r="K226" t="s">
        <v>120</v>
      </c>
      <c r="L226" t="s">
        <v>893</v>
      </c>
      <c r="M226" t="s">
        <v>955</v>
      </c>
      <c r="N226" s="1"/>
      <c r="O226">
        <v>0</v>
      </c>
    </row>
    <row r="227" spans="1:16" ht="16.2" customHeight="1" thickBot="1" x14ac:dyDescent="0.35">
      <c r="A227">
        <v>24</v>
      </c>
      <c r="B227" t="s">
        <v>839</v>
      </c>
      <c r="C227" s="27" t="s">
        <v>893</v>
      </c>
      <c r="D227">
        <v>54</v>
      </c>
      <c r="E227" t="s">
        <v>127</v>
      </c>
      <c r="F227" t="s">
        <v>113</v>
      </c>
      <c r="G227" t="s">
        <v>128</v>
      </c>
      <c r="H227" t="s">
        <v>115</v>
      </c>
      <c r="I227" s="114">
        <v>0</v>
      </c>
      <c r="J227" s="117">
        <v>1000000000000000</v>
      </c>
      <c r="K227" t="s">
        <v>120</v>
      </c>
      <c r="L227" s="1" t="s">
        <v>891</v>
      </c>
      <c r="M227" s="1" t="s">
        <v>955</v>
      </c>
      <c r="N227" s="1"/>
      <c r="O227">
        <v>0</v>
      </c>
    </row>
    <row r="228" spans="1:16" ht="16.2" customHeight="1" thickBot="1" x14ac:dyDescent="0.35">
      <c r="A228">
        <v>24</v>
      </c>
      <c r="B228" t="s">
        <v>839</v>
      </c>
      <c r="C228" s="27" t="s">
        <v>894</v>
      </c>
      <c r="D228">
        <v>55</v>
      </c>
      <c r="E228" t="s">
        <v>127</v>
      </c>
      <c r="F228" t="s">
        <v>113</v>
      </c>
      <c r="G228" t="s">
        <v>128</v>
      </c>
      <c r="H228" t="s">
        <v>115</v>
      </c>
      <c r="I228" s="114">
        <v>0</v>
      </c>
      <c r="J228" s="117">
        <v>1000000000000000</v>
      </c>
      <c r="K228" t="s">
        <v>120</v>
      </c>
      <c r="L228" s="1" t="s">
        <v>895</v>
      </c>
      <c r="M228" s="1" t="s">
        <v>956</v>
      </c>
      <c r="N228" s="1"/>
      <c r="O228">
        <v>0</v>
      </c>
    </row>
    <row r="229" spans="1:16" ht="16.2" customHeight="1" thickBot="1" x14ac:dyDescent="0.35">
      <c r="A229">
        <v>24</v>
      </c>
      <c r="B229" t="s">
        <v>839</v>
      </c>
      <c r="C229" s="28" t="s">
        <v>895</v>
      </c>
      <c r="D229">
        <v>56</v>
      </c>
      <c r="E229" t="s">
        <v>127</v>
      </c>
      <c r="F229" t="s">
        <v>113</v>
      </c>
      <c r="G229" t="s">
        <v>128</v>
      </c>
      <c r="H229" t="s">
        <v>115</v>
      </c>
      <c r="I229" s="114">
        <v>0</v>
      </c>
      <c r="J229" s="117">
        <v>1000000000000000</v>
      </c>
      <c r="K229" t="s">
        <v>120</v>
      </c>
      <c r="L229" t="s">
        <v>896</v>
      </c>
      <c r="M229" t="s">
        <v>956</v>
      </c>
      <c r="N229" s="1"/>
      <c r="O229">
        <v>0</v>
      </c>
    </row>
    <row r="230" spans="1:16" ht="16.2" customHeight="1" thickBot="1" x14ac:dyDescent="0.35">
      <c r="A230">
        <v>24</v>
      </c>
      <c r="B230" t="s">
        <v>839</v>
      </c>
      <c r="C230" s="28" t="s">
        <v>896</v>
      </c>
      <c r="D230">
        <v>57</v>
      </c>
      <c r="E230" t="s">
        <v>127</v>
      </c>
      <c r="F230" t="s">
        <v>113</v>
      </c>
      <c r="G230" t="s">
        <v>128</v>
      </c>
      <c r="H230" t="s">
        <v>115</v>
      </c>
      <c r="I230" s="114">
        <v>0</v>
      </c>
      <c r="J230" s="117">
        <v>1000000000000000</v>
      </c>
      <c r="K230" t="s">
        <v>120</v>
      </c>
      <c r="L230" t="s">
        <v>894</v>
      </c>
      <c r="M230" t="s">
        <v>956</v>
      </c>
      <c r="N230" s="1"/>
      <c r="O230">
        <v>0</v>
      </c>
    </row>
    <row r="231" spans="1:16" ht="16.2" customHeight="1" thickBot="1" x14ac:dyDescent="0.35">
      <c r="A231">
        <v>24</v>
      </c>
      <c r="B231" t="s">
        <v>839</v>
      </c>
      <c r="C231" s="28" t="s">
        <v>897</v>
      </c>
      <c r="D231">
        <v>58</v>
      </c>
      <c r="E231" t="s">
        <v>127</v>
      </c>
      <c r="F231" t="s">
        <v>113</v>
      </c>
      <c r="G231" t="s">
        <v>118</v>
      </c>
      <c r="H231" t="s">
        <v>119</v>
      </c>
      <c r="I231" s="118" t="s">
        <v>1725</v>
      </c>
      <c r="J231" s="115"/>
      <c r="K231" t="s">
        <v>116</v>
      </c>
      <c r="L231" t="s">
        <v>897</v>
      </c>
      <c r="M231" t="s">
        <v>1627</v>
      </c>
      <c r="N231" s="1"/>
      <c r="O231">
        <v>0</v>
      </c>
      <c r="P231" s="10" t="s">
        <v>1734</v>
      </c>
    </row>
    <row r="232" spans="1:16" ht="16.2" customHeight="1" thickBot="1" x14ac:dyDescent="0.35">
      <c r="A232">
        <v>24</v>
      </c>
      <c r="B232" t="s">
        <v>839</v>
      </c>
      <c r="C232" s="27" t="s">
        <v>898</v>
      </c>
      <c r="D232">
        <v>59</v>
      </c>
      <c r="E232" t="s">
        <v>127</v>
      </c>
      <c r="F232" t="s">
        <v>113</v>
      </c>
      <c r="G232" t="s">
        <v>118</v>
      </c>
      <c r="H232" t="s">
        <v>119</v>
      </c>
      <c r="I232" s="118" t="s">
        <v>1726</v>
      </c>
      <c r="J232" s="115"/>
      <c r="K232" t="s">
        <v>116</v>
      </c>
      <c r="L232" s="1" t="s">
        <v>898</v>
      </c>
      <c r="M232" s="1" t="s">
        <v>947</v>
      </c>
      <c r="N232" s="1"/>
      <c r="O232">
        <v>0</v>
      </c>
      <c r="P232" s="10" t="s">
        <v>1735</v>
      </c>
    </row>
    <row r="233" spans="1:16" ht="16.2" customHeight="1" thickBot="1" x14ac:dyDescent="0.35">
      <c r="A233">
        <v>24</v>
      </c>
      <c r="B233" t="s">
        <v>839</v>
      </c>
      <c r="C233" s="28" t="s">
        <v>899</v>
      </c>
      <c r="D233">
        <v>60</v>
      </c>
      <c r="E233" t="s">
        <v>127</v>
      </c>
      <c r="F233" t="s">
        <v>113</v>
      </c>
      <c r="G233" t="s">
        <v>128</v>
      </c>
      <c r="H233" t="s">
        <v>115</v>
      </c>
      <c r="I233" s="114">
        <v>0</v>
      </c>
      <c r="J233" s="117">
        <v>1000000000000000</v>
      </c>
      <c r="K233" t="s">
        <v>116</v>
      </c>
      <c r="L233" t="s">
        <v>899</v>
      </c>
      <c r="M233" t="s">
        <v>949</v>
      </c>
      <c r="N233" s="1"/>
      <c r="O233">
        <v>0</v>
      </c>
    </row>
    <row r="234" spans="1:16" ht="16.2" customHeight="1" thickBot="1" x14ac:dyDescent="0.35">
      <c r="A234">
        <v>24</v>
      </c>
      <c r="B234" t="s">
        <v>839</v>
      </c>
      <c r="C234" s="28" t="s">
        <v>900</v>
      </c>
      <c r="D234">
        <v>61</v>
      </c>
      <c r="E234" t="s">
        <v>127</v>
      </c>
      <c r="F234" t="s">
        <v>113</v>
      </c>
      <c r="G234" t="s">
        <v>128</v>
      </c>
      <c r="H234" t="s">
        <v>115</v>
      </c>
      <c r="I234" s="114">
        <v>0</v>
      </c>
      <c r="J234" s="117">
        <v>1000000000000000</v>
      </c>
      <c r="K234" t="s">
        <v>116</v>
      </c>
      <c r="L234" t="s">
        <v>900</v>
      </c>
      <c r="M234" t="s">
        <v>1628</v>
      </c>
      <c r="N234" s="1"/>
      <c r="O234">
        <v>0</v>
      </c>
    </row>
    <row r="235" spans="1:16" ht="16.2" customHeight="1" thickBot="1" x14ac:dyDescent="0.35">
      <c r="A235">
        <v>24</v>
      </c>
      <c r="B235" t="s">
        <v>839</v>
      </c>
      <c r="C235" s="28" t="s">
        <v>901</v>
      </c>
      <c r="D235">
        <v>62</v>
      </c>
      <c r="E235" t="s">
        <v>127</v>
      </c>
      <c r="F235" t="s">
        <v>113</v>
      </c>
      <c r="G235" t="s">
        <v>128</v>
      </c>
      <c r="H235" t="s">
        <v>115</v>
      </c>
      <c r="I235" s="114">
        <v>0</v>
      </c>
      <c r="J235" s="117">
        <v>1000000000000000</v>
      </c>
      <c r="K235" t="s">
        <v>116</v>
      </c>
      <c r="L235" t="s">
        <v>901</v>
      </c>
      <c r="M235" t="s">
        <v>948</v>
      </c>
      <c r="N235" s="1"/>
      <c r="O235">
        <v>0</v>
      </c>
    </row>
    <row r="236" spans="1:16" ht="16.2" customHeight="1" thickBot="1" x14ac:dyDescent="0.35">
      <c r="A236">
        <v>24</v>
      </c>
      <c r="B236" t="s">
        <v>839</v>
      </c>
      <c r="C236" s="28" t="s">
        <v>902</v>
      </c>
      <c r="D236">
        <v>63</v>
      </c>
      <c r="E236" t="s">
        <v>127</v>
      </c>
      <c r="F236" t="s">
        <v>113</v>
      </c>
      <c r="G236" t="s">
        <v>128</v>
      </c>
      <c r="H236" t="s">
        <v>115</v>
      </c>
      <c r="I236" s="114">
        <v>0</v>
      </c>
      <c r="J236" s="117">
        <v>1000000000000000</v>
      </c>
      <c r="K236" t="s">
        <v>116</v>
      </c>
      <c r="L236" t="s">
        <v>902</v>
      </c>
      <c r="M236" t="s">
        <v>1629</v>
      </c>
      <c r="N236" s="1"/>
      <c r="O236">
        <v>0</v>
      </c>
    </row>
    <row r="237" spans="1:16" ht="16.2" customHeight="1" thickBot="1" x14ac:dyDescent="0.35">
      <c r="A237">
        <v>24</v>
      </c>
      <c r="B237" t="s">
        <v>839</v>
      </c>
      <c r="C237" s="28" t="s">
        <v>946</v>
      </c>
      <c r="D237">
        <v>64</v>
      </c>
      <c r="E237" t="s">
        <v>127</v>
      </c>
      <c r="F237" t="s">
        <v>113</v>
      </c>
      <c r="G237" t="s">
        <v>128</v>
      </c>
      <c r="H237" t="s">
        <v>115</v>
      </c>
      <c r="I237" s="114">
        <v>0</v>
      </c>
      <c r="J237" s="117">
        <v>1000000000000000</v>
      </c>
      <c r="K237" t="s">
        <v>116</v>
      </c>
      <c r="L237" t="s">
        <v>946</v>
      </c>
      <c r="M237" t="s">
        <v>946</v>
      </c>
      <c r="N237" s="1"/>
      <c r="O237">
        <v>0</v>
      </c>
    </row>
    <row r="238" spans="1:16" ht="16.2" customHeight="1" thickBot="1" x14ac:dyDescent="0.35">
      <c r="A238">
        <v>24</v>
      </c>
      <c r="B238" t="s">
        <v>839</v>
      </c>
      <c r="C238" s="28" t="s">
        <v>903</v>
      </c>
      <c r="D238">
        <v>65</v>
      </c>
      <c r="E238" t="s">
        <v>127</v>
      </c>
      <c r="F238" t="s">
        <v>113</v>
      </c>
      <c r="G238" t="s">
        <v>118</v>
      </c>
      <c r="H238" t="s">
        <v>119</v>
      </c>
      <c r="I238" s="118" t="s">
        <v>1727</v>
      </c>
      <c r="J238" s="115"/>
      <c r="K238" t="s">
        <v>116</v>
      </c>
      <c r="L238" t="s">
        <v>903</v>
      </c>
      <c r="M238" t="s">
        <v>949</v>
      </c>
      <c r="N238" s="1"/>
      <c r="O238">
        <v>0</v>
      </c>
      <c r="P238" s="10" t="s">
        <v>1736</v>
      </c>
    </row>
    <row r="239" spans="1:16" ht="16.2" customHeight="1" thickBot="1" x14ac:dyDescent="0.35">
      <c r="A239">
        <v>24</v>
      </c>
      <c r="B239" t="s">
        <v>839</v>
      </c>
      <c r="C239" s="28" t="s">
        <v>904</v>
      </c>
      <c r="D239">
        <v>66</v>
      </c>
      <c r="E239" t="s">
        <v>127</v>
      </c>
      <c r="F239" t="s">
        <v>113</v>
      </c>
      <c r="G239" t="s">
        <v>128</v>
      </c>
      <c r="H239" t="s">
        <v>115</v>
      </c>
      <c r="I239" s="114">
        <v>0</v>
      </c>
      <c r="J239" s="117">
        <v>1000000000000000</v>
      </c>
      <c r="K239" t="s">
        <v>116</v>
      </c>
      <c r="L239" t="s">
        <v>904</v>
      </c>
      <c r="M239" t="s">
        <v>947</v>
      </c>
      <c r="N239" s="1"/>
      <c r="O239">
        <v>0</v>
      </c>
    </row>
    <row r="240" spans="1:16" ht="16.2" customHeight="1" thickBot="1" x14ac:dyDescent="0.35">
      <c r="A240">
        <v>24</v>
      </c>
      <c r="B240" t="s">
        <v>839</v>
      </c>
      <c r="C240" s="28" t="s">
        <v>905</v>
      </c>
      <c r="D240">
        <v>67</v>
      </c>
      <c r="E240" t="s">
        <v>127</v>
      </c>
      <c r="F240" t="s">
        <v>113</v>
      </c>
      <c r="G240" t="s">
        <v>118</v>
      </c>
      <c r="H240" t="s">
        <v>119</v>
      </c>
      <c r="I240" s="118" t="s">
        <v>1728</v>
      </c>
      <c r="J240" s="115"/>
      <c r="K240" t="s">
        <v>116</v>
      </c>
      <c r="L240" t="s">
        <v>905</v>
      </c>
      <c r="M240" t="s">
        <v>1630</v>
      </c>
      <c r="N240" s="1"/>
      <c r="O240">
        <v>0</v>
      </c>
      <c r="P240" s="10" t="s">
        <v>1737</v>
      </c>
    </row>
    <row r="241" spans="1:15" ht="16.2" customHeight="1" thickBot="1" x14ac:dyDescent="0.35">
      <c r="A241">
        <v>24</v>
      </c>
      <c r="B241" t="s">
        <v>839</v>
      </c>
      <c r="C241" s="28" t="s">
        <v>909</v>
      </c>
      <c r="D241">
        <v>68</v>
      </c>
      <c r="E241" t="s">
        <v>127</v>
      </c>
      <c r="F241" t="s">
        <v>113</v>
      </c>
      <c r="G241" t="s">
        <v>128</v>
      </c>
      <c r="H241" t="s">
        <v>115</v>
      </c>
      <c r="I241" s="114">
        <v>0</v>
      </c>
      <c r="J241" s="117">
        <v>1000000000000000</v>
      </c>
      <c r="K241" t="s">
        <v>116</v>
      </c>
      <c r="L241" t="s">
        <v>909</v>
      </c>
      <c r="M241" t="s">
        <v>909</v>
      </c>
      <c r="N241" s="1"/>
      <c r="O241">
        <v>0</v>
      </c>
    </row>
    <row r="242" spans="1:15" ht="16.2" customHeight="1" thickBot="1" x14ac:dyDescent="0.35">
      <c r="A242">
        <v>24</v>
      </c>
      <c r="B242" t="s">
        <v>839</v>
      </c>
      <c r="C242" s="28" t="s">
        <v>910</v>
      </c>
      <c r="D242">
        <v>69</v>
      </c>
      <c r="E242" t="s">
        <v>127</v>
      </c>
      <c r="F242" t="s">
        <v>113</v>
      </c>
      <c r="G242" t="s">
        <v>128</v>
      </c>
      <c r="H242" t="s">
        <v>115</v>
      </c>
      <c r="I242" s="114">
        <v>0</v>
      </c>
      <c r="J242" s="117">
        <v>1000000000000000</v>
      </c>
      <c r="K242" t="s">
        <v>116</v>
      </c>
      <c r="L242" t="s">
        <v>910</v>
      </c>
      <c r="M242" t="s">
        <v>910</v>
      </c>
      <c r="N242" s="1"/>
      <c r="O242">
        <v>0</v>
      </c>
    </row>
    <row r="243" spans="1:15" ht="16.2" customHeight="1" thickBot="1" x14ac:dyDescent="0.35">
      <c r="A243">
        <v>24</v>
      </c>
      <c r="B243" t="s">
        <v>839</v>
      </c>
      <c r="C243" s="28" t="s">
        <v>911</v>
      </c>
      <c r="D243">
        <v>70</v>
      </c>
      <c r="E243" t="s">
        <v>133</v>
      </c>
      <c r="F243" t="s">
        <v>113</v>
      </c>
      <c r="G243" t="s">
        <v>159</v>
      </c>
      <c r="H243" t="s">
        <v>115</v>
      </c>
      <c r="I243" s="114" t="s">
        <v>186</v>
      </c>
      <c r="J243" s="115"/>
      <c r="K243" t="s">
        <v>116</v>
      </c>
      <c r="L243" t="s">
        <v>911</v>
      </c>
      <c r="M243" t="s">
        <v>911</v>
      </c>
      <c r="N243" s="1"/>
      <c r="O243">
        <v>0</v>
      </c>
    </row>
    <row r="244" spans="1:15" ht="16.2" customHeight="1" thickBot="1" x14ac:dyDescent="0.35">
      <c r="A244">
        <v>24</v>
      </c>
      <c r="B244" t="s">
        <v>839</v>
      </c>
      <c r="C244" s="28" t="s">
        <v>912</v>
      </c>
      <c r="D244">
        <v>71</v>
      </c>
      <c r="E244" t="s">
        <v>133</v>
      </c>
      <c r="F244" t="s">
        <v>113</v>
      </c>
      <c r="G244" t="s">
        <v>159</v>
      </c>
      <c r="H244" t="s">
        <v>115</v>
      </c>
      <c r="I244" s="114" t="s">
        <v>186</v>
      </c>
      <c r="J244" s="115"/>
      <c r="K244" t="s">
        <v>116</v>
      </c>
      <c r="L244" t="s">
        <v>912</v>
      </c>
      <c r="M244" t="s">
        <v>912</v>
      </c>
      <c r="N244" s="1"/>
      <c r="O244">
        <v>0</v>
      </c>
    </row>
    <row r="245" spans="1:15" ht="16.2" customHeight="1" thickBot="1" x14ac:dyDescent="0.35">
      <c r="A245">
        <v>24</v>
      </c>
      <c r="B245" t="s">
        <v>839</v>
      </c>
      <c r="C245" s="28" t="s">
        <v>913</v>
      </c>
      <c r="D245">
        <v>72</v>
      </c>
      <c r="E245" t="s">
        <v>133</v>
      </c>
      <c r="F245" t="s">
        <v>113</v>
      </c>
      <c r="G245" t="s">
        <v>145</v>
      </c>
      <c r="H245" t="s">
        <v>138</v>
      </c>
      <c r="I245" s="114">
        <v>10</v>
      </c>
      <c r="J245" s="115"/>
      <c r="K245" t="s">
        <v>120</v>
      </c>
      <c r="L245" t="s">
        <v>913</v>
      </c>
      <c r="M245" t="s">
        <v>913</v>
      </c>
      <c r="N245" s="1"/>
      <c r="O245">
        <v>0</v>
      </c>
    </row>
    <row r="246" spans="1:15" ht="16.2" customHeight="1" thickBot="1" x14ac:dyDescent="0.35">
      <c r="A246">
        <v>24</v>
      </c>
      <c r="B246" t="s">
        <v>839</v>
      </c>
      <c r="C246" s="28" t="s">
        <v>914</v>
      </c>
      <c r="D246">
        <v>73</v>
      </c>
      <c r="E246" t="s">
        <v>133</v>
      </c>
      <c r="F246" t="s">
        <v>113</v>
      </c>
      <c r="G246" t="s">
        <v>145</v>
      </c>
      <c r="H246" t="s">
        <v>146</v>
      </c>
      <c r="I246" s="114">
        <v>75</v>
      </c>
      <c r="J246" s="115"/>
      <c r="K246" t="s">
        <v>120</v>
      </c>
      <c r="L246" t="s">
        <v>914</v>
      </c>
      <c r="M246" t="s">
        <v>914</v>
      </c>
      <c r="N246" s="1"/>
      <c r="O246">
        <v>0</v>
      </c>
    </row>
    <row r="247" spans="1:15" ht="16.2" customHeight="1" thickBot="1" x14ac:dyDescent="0.35">
      <c r="A247">
        <v>24</v>
      </c>
      <c r="B247" t="s">
        <v>839</v>
      </c>
      <c r="C247" s="28" t="s">
        <v>915</v>
      </c>
      <c r="D247">
        <v>74</v>
      </c>
      <c r="E247" t="s">
        <v>133</v>
      </c>
      <c r="F247" t="s">
        <v>113</v>
      </c>
      <c r="G247" t="s">
        <v>145</v>
      </c>
      <c r="H247" t="s">
        <v>138</v>
      </c>
      <c r="I247" s="114">
        <v>10</v>
      </c>
      <c r="J247" s="115"/>
      <c r="K247" t="s">
        <v>120</v>
      </c>
      <c r="L247" t="s">
        <v>915</v>
      </c>
      <c r="M247" t="s">
        <v>915</v>
      </c>
      <c r="N247" s="1"/>
      <c r="O247">
        <v>0</v>
      </c>
    </row>
    <row r="248" spans="1:15" ht="16.2" customHeight="1" thickBot="1" x14ac:dyDescent="0.35">
      <c r="A248">
        <v>24</v>
      </c>
      <c r="B248" t="s">
        <v>839</v>
      </c>
      <c r="C248" s="28" t="s">
        <v>916</v>
      </c>
      <c r="D248">
        <v>75</v>
      </c>
      <c r="E248" t="s">
        <v>133</v>
      </c>
      <c r="F248" t="s">
        <v>113</v>
      </c>
      <c r="G248" t="s">
        <v>145</v>
      </c>
      <c r="H248" t="s">
        <v>146</v>
      </c>
      <c r="I248" s="114">
        <v>75</v>
      </c>
      <c r="J248" s="115"/>
      <c r="K248" t="s">
        <v>120</v>
      </c>
      <c r="L248" t="s">
        <v>916</v>
      </c>
      <c r="M248" t="s">
        <v>916</v>
      </c>
      <c r="N248" s="1"/>
      <c r="O248">
        <v>0</v>
      </c>
    </row>
    <row r="249" spans="1:15" ht="16.2" customHeight="1" thickBot="1" x14ac:dyDescent="0.35">
      <c r="A249">
        <v>24</v>
      </c>
      <c r="B249" t="s">
        <v>839</v>
      </c>
      <c r="C249" s="28" t="s">
        <v>917</v>
      </c>
      <c r="D249">
        <v>76</v>
      </c>
      <c r="E249" t="s">
        <v>133</v>
      </c>
      <c r="F249" t="s">
        <v>113</v>
      </c>
      <c r="G249" t="s">
        <v>145</v>
      </c>
      <c r="H249" t="s">
        <v>138</v>
      </c>
      <c r="I249" s="114">
        <v>10</v>
      </c>
      <c r="J249" s="115"/>
      <c r="K249" t="s">
        <v>120</v>
      </c>
      <c r="L249" t="s">
        <v>917</v>
      </c>
      <c r="M249" t="s">
        <v>917</v>
      </c>
      <c r="N249" s="1"/>
      <c r="O249">
        <v>0</v>
      </c>
    </row>
    <row r="250" spans="1:15" ht="16.2" customHeight="1" thickBot="1" x14ac:dyDescent="0.35">
      <c r="A250">
        <v>24</v>
      </c>
      <c r="B250" t="s">
        <v>839</v>
      </c>
      <c r="C250" s="28" t="s">
        <v>918</v>
      </c>
      <c r="D250">
        <v>77</v>
      </c>
      <c r="E250" t="s">
        <v>133</v>
      </c>
      <c r="F250" t="s">
        <v>113</v>
      </c>
      <c r="G250" t="s">
        <v>145</v>
      </c>
      <c r="H250" t="s">
        <v>146</v>
      </c>
      <c r="I250" s="114">
        <v>75</v>
      </c>
      <c r="J250" s="115"/>
      <c r="K250" t="s">
        <v>120</v>
      </c>
      <c r="L250" t="s">
        <v>918</v>
      </c>
      <c r="M250" t="s">
        <v>918</v>
      </c>
      <c r="N250" s="1"/>
      <c r="O250">
        <v>0</v>
      </c>
    </row>
    <row r="251" spans="1:15" ht="16.2" customHeight="1" thickBot="1" x14ac:dyDescent="0.35">
      <c r="A251">
        <v>24</v>
      </c>
      <c r="B251" t="s">
        <v>839</v>
      </c>
      <c r="C251" s="28" t="s">
        <v>919</v>
      </c>
      <c r="D251">
        <v>78</v>
      </c>
      <c r="E251" t="s">
        <v>133</v>
      </c>
      <c r="F251" t="s">
        <v>113</v>
      </c>
      <c r="G251" t="s">
        <v>145</v>
      </c>
      <c r="H251" t="s">
        <v>138</v>
      </c>
      <c r="I251" s="114">
        <v>10</v>
      </c>
      <c r="J251" s="115"/>
      <c r="K251" t="s">
        <v>120</v>
      </c>
      <c r="L251" t="s">
        <v>919</v>
      </c>
      <c r="M251" t="s">
        <v>919</v>
      </c>
      <c r="N251" s="1"/>
      <c r="O251">
        <v>0</v>
      </c>
    </row>
    <row r="252" spans="1:15" ht="16.2" customHeight="1" thickBot="1" x14ac:dyDescent="0.35">
      <c r="A252">
        <v>24</v>
      </c>
      <c r="B252" t="s">
        <v>839</v>
      </c>
      <c r="C252" s="28" t="s">
        <v>920</v>
      </c>
      <c r="D252">
        <v>79</v>
      </c>
      <c r="E252" t="s">
        <v>133</v>
      </c>
      <c r="F252" t="s">
        <v>113</v>
      </c>
      <c r="G252" t="s">
        <v>145</v>
      </c>
      <c r="H252" t="s">
        <v>146</v>
      </c>
      <c r="I252" s="114">
        <v>75</v>
      </c>
      <c r="J252" s="115"/>
      <c r="K252" t="s">
        <v>120</v>
      </c>
      <c r="L252" t="s">
        <v>920</v>
      </c>
      <c r="M252" t="s">
        <v>920</v>
      </c>
      <c r="N252" s="1"/>
      <c r="O252">
        <v>0</v>
      </c>
    </row>
    <row r="253" spans="1:15" ht="16.2" customHeight="1" thickBot="1" x14ac:dyDescent="0.35">
      <c r="A253">
        <v>24</v>
      </c>
      <c r="B253" t="s">
        <v>839</v>
      </c>
      <c r="C253" s="28" t="s">
        <v>921</v>
      </c>
      <c r="D253">
        <v>80</v>
      </c>
      <c r="E253" t="s">
        <v>133</v>
      </c>
      <c r="F253" t="s">
        <v>113</v>
      </c>
      <c r="G253" t="s">
        <v>159</v>
      </c>
      <c r="H253" t="s">
        <v>115</v>
      </c>
      <c r="I253" s="114" t="s">
        <v>186</v>
      </c>
      <c r="J253" s="115"/>
      <c r="K253" t="s">
        <v>116</v>
      </c>
      <c r="L253" t="s">
        <v>921</v>
      </c>
      <c r="M253" t="s">
        <v>921</v>
      </c>
      <c r="N253" s="1"/>
      <c r="O253">
        <v>0</v>
      </c>
    </row>
    <row r="254" spans="1:15" ht="16.2" customHeight="1" thickBot="1" x14ac:dyDescent="0.35">
      <c r="A254">
        <v>24</v>
      </c>
      <c r="B254" t="s">
        <v>839</v>
      </c>
      <c r="C254" s="28" t="s">
        <v>922</v>
      </c>
      <c r="D254">
        <v>81</v>
      </c>
      <c r="E254" t="s">
        <v>133</v>
      </c>
      <c r="F254" t="s">
        <v>113</v>
      </c>
      <c r="G254" t="s">
        <v>145</v>
      </c>
      <c r="H254" t="s">
        <v>138</v>
      </c>
      <c r="I254" s="114">
        <v>10</v>
      </c>
      <c r="J254" s="115"/>
      <c r="K254" t="s">
        <v>120</v>
      </c>
      <c r="L254" t="s">
        <v>922</v>
      </c>
      <c r="M254" t="s">
        <v>922</v>
      </c>
      <c r="N254" s="1"/>
      <c r="O254">
        <v>0</v>
      </c>
    </row>
    <row r="255" spans="1:15" ht="16.2" customHeight="1" thickBot="1" x14ac:dyDescent="0.35">
      <c r="A255">
        <v>24</v>
      </c>
      <c r="B255" t="s">
        <v>839</v>
      </c>
      <c r="C255" s="28" t="s">
        <v>923</v>
      </c>
      <c r="D255">
        <v>82</v>
      </c>
      <c r="E255" t="s">
        <v>133</v>
      </c>
      <c r="F255" t="s">
        <v>113</v>
      </c>
      <c r="G255" t="s">
        <v>145</v>
      </c>
      <c r="H255" t="s">
        <v>146</v>
      </c>
      <c r="I255" s="114">
        <v>75</v>
      </c>
      <c r="J255" s="115"/>
      <c r="K255" t="s">
        <v>120</v>
      </c>
      <c r="L255" t="s">
        <v>923</v>
      </c>
      <c r="M255" t="s">
        <v>923</v>
      </c>
      <c r="N255" s="1"/>
      <c r="O255">
        <v>0</v>
      </c>
    </row>
    <row r="256" spans="1:15" ht="16.2" customHeight="1" thickBot="1" x14ac:dyDescent="0.35">
      <c r="A256">
        <v>24</v>
      </c>
      <c r="B256" t="s">
        <v>839</v>
      </c>
      <c r="C256" s="28" t="s">
        <v>924</v>
      </c>
      <c r="D256">
        <v>83</v>
      </c>
      <c r="E256" t="s">
        <v>133</v>
      </c>
      <c r="F256" t="s">
        <v>113</v>
      </c>
      <c r="G256" t="s">
        <v>145</v>
      </c>
      <c r="H256" t="s">
        <v>138</v>
      </c>
      <c r="I256" s="114">
        <v>10</v>
      </c>
      <c r="J256" s="115"/>
      <c r="K256" t="s">
        <v>120</v>
      </c>
      <c r="L256" t="s">
        <v>924</v>
      </c>
      <c r="M256" t="s">
        <v>924</v>
      </c>
      <c r="N256" s="1"/>
      <c r="O256">
        <v>0</v>
      </c>
    </row>
    <row r="257" spans="1:15" ht="16.2" customHeight="1" thickBot="1" x14ac:dyDescent="0.35">
      <c r="A257">
        <v>24</v>
      </c>
      <c r="B257" t="s">
        <v>839</v>
      </c>
      <c r="C257" s="28" t="s">
        <v>925</v>
      </c>
      <c r="D257">
        <v>84</v>
      </c>
      <c r="E257" t="s">
        <v>133</v>
      </c>
      <c r="F257" t="s">
        <v>113</v>
      </c>
      <c r="G257" t="s">
        <v>145</v>
      </c>
      <c r="H257" t="s">
        <v>146</v>
      </c>
      <c r="I257" s="114">
        <v>75</v>
      </c>
      <c r="J257" s="115"/>
      <c r="K257" t="s">
        <v>120</v>
      </c>
      <c r="L257" t="s">
        <v>925</v>
      </c>
      <c r="M257" t="s">
        <v>925</v>
      </c>
      <c r="N257" s="1"/>
      <c r="O257">
        <v>0</v>
      </c>
    </row>
    <row r="258" spans="1:15" ht="16.2" customHeight="1" thickBot="1" x14ac:dyDescent="0.35">
      <c r="A258">
        <v>24</v>
      </c>
      <c r="B258" t="s">
        <v>839</v>
      </c>
      <c r="C258" s="28" t="s">
        <v>926</v>
      </c>
      <c r="D258">
        <v>85</v>
      </c>
      <c r="E258" t="s">
        <v>133</v>
      </c>
      <c r="F258" t="s">
        <v>113</v>
      </c>
      <c r="G258" t="s">
        <v>145</v>
      </c>
      <c r="H258" t="s">
        <v>138</v>
      </c>
      <c r="I258" s="114">
        <v>10</v>
      </c>
      <c r="J258" s="115"/>
      <c r="K258" t="s">
        <v>120</v>
      </c>
      <c r="L258" t="s">
        <v>926</v>
      </c>
      <c r="M258" t="s">
        <v>926</v>
      </c>
      <c r="N258" s="1"/>
      <c r="O258">
        <v>0</v>
      </c>
    </row>
    <row r="259" spans="1:15" ht="16.2" customHeight="1" thickBot="1" x14ac:dyDescent="0.35">
      <c r="A259">
        <v>24</v>
      </c>
      <c r="B259" t="s">
        <v>839</v>
      </c>
      <c r="C259" s="28" t="s">
        <v>927</v>
      </c>
      <c r="D259">
        <v>86</v>
      </c>
      <c r="E259" t="s">
        <v>133</v>
      </c>
      <c r="F259" t="s">
        <v>113</v>
      </c>
      <c r="G259" t="s">
        <v>145</v>
      </c>
      <c r="H259" t="s">
        <v>146</v>
      </c>
      <c r="I259" s="114">
        <v>75</v>
      </c>
      <c r="J259" s="115"/>
      <c r="K259" t="s">
        <v>120</v>
      </c>
      <c r="L259" t="s">
        <v>927</v>
      </c>
      <c r="M259" t="s">
        <v>927</v>
      </c>
      <c r="N259" s="1"/>
      <c r="O259">
        <v>0</v>
      </c>
    </row>
    <row r="260" spans="1:15" ht="16.2" customHeight="1" thickBot="1" x14ac:dyDescent="0.35">
      <c r="A260">
        <v>24</v>
      </c>
      <c r="B260" t="s">
        <v>839</v>
      </c>
      <c r="C260" s="28" t="s">
        <v>928</v>
      </c>
      <c r="D260">
        <v>87</v>
      </c>
      <c r="E260" t="s">
        <v>133</v>
      </c>
      <c r="F260" t="s">
        <v>113</v>
      </c>
      <c r="G260" t="s">
        <v>145</v>
      </c>
      <c r="H260" t="s">
        <v>138</v>
      </c>
      <c r="I260" s="114">
        <v>10</v>
      </c>
      <c r="J260" s="115"/>
      <c r="K260" t="s">
        <v>120</v>
      </c>
      <c r="L260" t="s">
        <v>928</v>
      </c>
      <c r="M260" t="s">
        <v>928</v>
      </c>
      <c r="N260" s="1"/>
      <c r="O260">
        <v>0</v>
      </c>
    </row>
    <row r="261" spans="1:15" ht="16.2" customHeight="1" thickBot="1" x14ac:dyDescent="0.35">
      <c r="A261">
        <v>24</v>
      </c>
      <c r="B261" t="s">
        <v>839</v>
      </c>
      <c r="C261" s="28" t="s">
        <v>929</v>
      </c>
      <c r="D261">
        <v>88</v>
      </c>
      <c r="E261" t="s">
        <v>133</v>
      </c>
      <c r="F261" t="s">
        <v>113</v>
      </c>
      <c r="G261" t="s">
        <v>145</v>
      </c>
      <c r="H261" t="s">
        <v>146</v>
      </c>
      <c r="I261" s="114">
        <v>75</v>
      </c>
      <c r="J261" s="115"/>
      <c r="K261" t="s">
        <v>120</v>
      </c>
      <c r="L261" t="s">
        <v>929</v>
      </c>
      <c r="M261" t="s">
        <v>929</v>
      </c>
      <c r="N261" s="1"/>
      <c r="O261">
        <v>0</v>
      </c>
    </row>
    <row r="262" spans="1:15" ht="16.2" customHeight="1" thickBot="1" x14ac:dyDescent="0.35">
      <c r="A262">
        <v>24</v>
      </c>
      <c r="B262" t="s">
        <v>839</v>
      </c>
      <c r="C262" s="28" t="s">
        <v>930</v>
      </c>
      <c r="D262">
        <v>89</v>
      </c>
      <c r="E262" t="s">
        <v>133</v>
      </c>
      <c r="F262" t="s">
        <v>113</v>
      </c>
      <c r="G262" t="s">
        <v>159</v>
      </c>
      <c r="H262" t="s">
        <v>115</v>
      </c>
      <c r="I262" s="114" t="s">
        <v>186</v>
      </c>
      <c r="J262" s="115"/>
      <c r="K262" t="s">
        <v>116</v>
      </c>
      <c r="L262" t="s">
        <v>930</v>
      </c>
      <c r="M262" t="s">
        <v>930</v>
      </c>
      <c r="N262" s="1"/>
      <c r="O262">
        <v>0</v>
      </c>
    </row>
    <row r="263" spans="1:15" ht="16.2" customHeight="1" thickBot="1" x14ac:dyDescent="0.35">
      <c r="A263">
        <v>24</v>
      </c>
      <c r="B263" t="s">
        <v>839</v>
      </c>
      <c r="C263" s="28" t="s">
        <v>931</v>
      </c>
      <c r="D263">
        <v>90</v>
      </c>
      <c r="E263" t="s">
        <v>133</v>
      </c>
      <c r="F263" t="s">
        <v>113</v>
      </c>
      <c r="G263" t="s">
        <v>145</v>
      </c>
      <c r="H263" t="s">
        <v>138</v>
      </c>
      <c r="I263" s="114">
        <v>10</v>
      </c>
      <c r="J263" s="115"/>
      <c r="K263" t="s">
        <v>120</v>
      </c>
      <c r="L263" t="s">
        <v>931</v>
      </c>
      <c r="M263" t="s">
        <v>931</v>
      </c>
      <c r="N263" s="1"/>
      <c r="O263">
        <v>0</v>
      </c>
    </row>
    <row r="264" spans="1:15" ht="16.2" customHeight="1" thickBot="1" x14ac:dyDescent="0.35">
      <c r="A264">
        <v>24</v>
      </c>
      <c r="B264" t="s">
        <v>839</v>
      </c>
      <c r="C264" s="28" t="s">
        <v>932</v>
      </c>
      <c r="D264">
        <v>91</v>
      </c>
      <c r="E264" t="s">
        <v>133</v>
      </c>
      <c r="F264" t="s">
        <v>113</v>
      </c>
      <c r="G264" t="s">
        <v>124</v>
      </c>
      <c r="H264" t="s">
        <v>115</v>
      </c>
      <c r="I264" s="116">
        <v>45383</v>
      </c>
      <c r="J264" s="121">
        <v>45747</v>
      </c>
      <c r="K264" t="s">
        <v>120</v>
      </c>
      <c r="L264" t="s">
        <v>932</v>
      </c>
      <c r="M264" t="s">
        <v>932</v>
      </c>
      <c r="N264" s="1"/>
      <c r="O264">
        <v>0</v>
      </c>
    </row>
    <row r="265" spans="1:15" ht="16.2" customHeight="1" thickBot="1" x14ac:dyDescent="0.35">
      <c r="A265">
        <v>24</v>
      </c>
      <c r="B265" t="s">
        <v>839</v>
      </c>
      <c r="C265" s="28" t="s">
        <v>933</v>
      </c>
      <c r="D265">
        <v>92</v>
      </c>
      <c r="E265" t="s">
        <v>133</v>
      </c>
      <c r="F265" t="s">
        <v>113</v>
      </c>
      <c r="G265" t="s">
        <v>124</v>
      </c>
      <c r="H265" t="s">
        <v>115</v>
      </c>
      <c r="I265" s="116">
        <v>45383</v>
      </c>
      <c r="J265" s="121">
        <v>45747</v>
      </c>
      <c r="K265" t="s">
        <v>120</v>
      </c>
      <c r="L265" t="s">
        <v>933</v>
      </c>
      <c r="M265" t="s">
        <v>933</v>
      </c>
      <c r="N265" s="1"/>
      <c r="O265">
        <v>0</v>
      </c>
    </row>
    <row r="266" spans="1:15" ht="16.2" customHeight="1" thickBot="1" x14ac:dyDescent="0.35">
      <c r="A266">
        <v>24</v>
      </c>
      <c r="B266" t="s">
        <v>839</v>
      </c>
      <c r="C266" s="28" t="s">
        <v>934</v>
      </c>
      <c r="D266">
        <v>93</v>
      </c>
      <c r="E266" t="s">
        <v>127</v>
      </c>
      <c r="F266" t="s">
        <v>113</v>
      </c>
      <c r="G266" t="s">
        <v>128</v>
      </c>
      <c r="H266" t="s">
        <v>115</v>
      </c>
      <c r="I266" s="114">
        <v>0</v>
      </c>
      <c r="J266" s="117">
        <v>1000000000000000</v>
      </c>
      <c r="K266" t="s">
        <v>120</v>
      </c>
      <c r="L266" t="s">
        <v>934</v>
      </c>
      <c r="M266" t="s">
        <v>934</v>
      </c>
      <c r="N266" s="1"/>
      <c r="O266">
        <v>0</v>
      </c>
    </row>
    <row r="267" spans="1:15" ht="16.2" customHeight="1" thickBot="1" x14ac:dyDescent="0.35">
      <c r="A267">
        <v>24</v>
      </c>
      <c r="B267" t="s">
        <v>839</v>
      </c>
      <c r="C267" s="28" t="s">
        <v>935</v>
      </c>
      <c r="D267">
        <v>94</v>
      </c>
      <c r="E267" t="s">
        <v>127</v>
      </c>
      <c r="F267" t="s">
        <v>113</v>
      </c>
      <c r="G267" t="s">
        <v>128</v>
      </c>
      <c r="H267" t="s">
        <v>115</v>
      </c>
      <c r="I267" s="114">
        <v>0</v>
      </c>
      <c r="J267" s="117">
        <v>1000000000000000</v>
      </c>
      <c r="K267" t="s">
        <v>120</v>
      </c>
      <c r="L267" t="s">
        <v>935</v>
      </c>
      <c r="M267" t="s">
        <v>935</v>
      </c>
      <c r="N267" s="1"/>
      <c r="O267">
        <v>0</v>
      </c>
    </row>
    <row r="268" spans="1:15" ht="16.2" customHeight="1" thickBot="1" x14ac:dyDescent="0.35">
      <c r="A268">
        <v>24</v>
      </c>
      <c r="B268" t="s">
        <v>839</v>
      </c>
      <c r="C268" s="28" t="s">
        <v>936</v>
      </c>
      <c r="D268">
        <v>95</v>
      </c>
      <c r="E268" t="s">
        <v>127</v>
      </c>
      <c r="F268" t="s">
        <v>113</v>
      </c>
      <c r="G268" t="s">
        <v>128</v>
      </c>
      <c r="H268" t="s">
        <v>115</v>
      </c>
      <c r="I268" s="114">
        <v>0</v>
      </c>
      <c r="J268" s="117">
        <v>1000000000000000</v>
      </c>
      <c r="K268" t="s">
        <v>120</v>
      </c>
      <c r="L268" t="s">
        <v>936</v>
      </c>
      <c r="M268" t="s">
        <v>936</v>
      </c>
      <c r="N268" s="1"/>
      <c r="O268">
        <v>0</v>
      </c>
    </row>
    <row r="269" spans="1:15" ht="16.2" customHeight="1" thickBot="1" x14ac:dyDescent="0.35">
      <c r="A269">
        <v>24</v>
      </c>
      <c r="B269" t="s">
        <v>839</v>
      </c>
      <c r="C269" s="28" t="s">
        <v>937</v>
      </c>
      <c r="D269">
        <v>96</v>
      </c>
      <c r="E269" t="s">
        <v>127</v>
      </c>
      <c r="F269" t="s">
        <v>113</v>
      </c>
      <c r="G269" t="s">
        <v>128</v>
      </c>
      <c r="H269" t="s">
        <v>115</v>
      </c>
      <c r="I269" s="114">
        <v>0</v>
      </c>
      <c r="J269" s="117">
        <v>1000000000000000</v>
      </c>
      <c r="K269" t="s">
        <v>120</v>
      </c>
      <c r="L269" t="s">
        <v>937</v>
      </c>
      <c r="M269" t="s">
        <v>937</v>
      </c>
      <c r="N269" s="1"/>
      <c r="O269">
        <v>0</v>
      </c>
    </row>
    <row r="270" spans="1:15" ht="16.2" customHeight="1" thickBot="1" x14ac:dyDescent="0.35">
      <c r="A270">
        <v>24</v>
      </c>
      <c r="B270" t="s">
        <v>839</v>
      </c>
      <c r="C270" s="28" t="s">
        <v>1631</v>
      </c>
      <c r="D270">
        <v>97</v>
      </c>
      <c r="E270" t="s">
        <v>127</v>
      </c>
      <c r="F270" t="s">
        <v>113</v>
      </c>
      <c r="G270" t="s">
        <v>159</v>
      </c>
      <c r="H270" t="s">
        <v>115</v>
      </c>
      <c r="I270" s="114" t="s">
        <v>1751</v>
      </c>
      <c r="J270" s="115"/>
      <c r="K270" t="s">
        <v>116</v>
      </c>
      <c r="L270" t="s">
        <v>1752</v>
      </c>
      <c r="M270" s="1" t="s">
        <v>1752</v>
      </c>
      <c r="N270" s="1"/>
      <c r="O270">
        <v>0</v>
      </c>
    </row>
    <row r="271" spans="1:15" ht="16.2" customHeight="1" thickBot="1" x14ac:dyDescent="0.35">
      <c r="A271">
        <v>24</v>
      </c>
      <c r="B271" t="s">
        <v>839</v>
      </c>
      <c r="C271" s="28" t="s">
        <v>1806</v>
      </c>
      <c r="D271">
        <v>98</v>
      </c>
      <c r="E271" t="s">
        <v>127</v>
      </c>
      <c r="F271" t="s">
        <v>113</v>
      </c>
      <c r="G271" t="s">
        <v>128</v>
      </c>
      <c r="H271" t="s">
        <v>115</v>
      </c>
      <c r="I271" s="114">
        <v>0</v>
      </c>
      <c r="J271" s="117">
        <v>1000000000000000</v>
      </c>
      <c r="K271" t="s">
        <v>120</v>
      </c>
      <c r="L271" t="s">
        <v>1808</v>
      </c>
      <c r="M271" t="s">
        <v>1807</v>
      </c>
      <c r="N271" s="1"/>
      <c r="O271">
        <v>0</v>
      </c>
    </row>
  </sheetData>
  <autoFilter ref="A1:P270" xr:uid="{00000000-0001-0000-0200-000000000000}"/>
  <phoneticPr fontId="6" type="noConversion"/>
  <dataValidations count="6">
    <dataValidation type="list" allowBlank="1" showInputMessage="1" showErrorMessage="1" sqref="K2" xr:uid="{00000000-0002-0000-0200-000000000000}">
      <formula1>"0 - No,1 - Yes"</formula1>
    </dataValidation>
    <dataValidation type="list" allowBlank="1" showInputMessage="1" showErrorMessage="1" sqref="H121 H112:H116 H125:H127 H14 H16 H19 H32:H35 H58:H59 H63 H76:H79 H81:H82 H84 H98 H118:H119 H95 H3:H4" xr:uid="{00000000-0002-0000-0200-000001000000}">
      <formula1>"0 - None,1 - xlBetween,2 - xlNotBetween,3 - xlEqual,4 - xlNotEqual,5 - xlGreater,6 - xlLess,7 - xlGreaterEqual,8 - xlLessEqual"</formula1>
    </dataValidation>
    <dataValidation type="list" allowBlank="1" showInputMessage="1" showErrorMessage="1" sqref="F2:F3 F119" xr:uid="{00000000-0002-0000-0200-000002000000}">
      <formula1>"1 - xlValidAlertStop,2 - xlValidAlertWarning,3 - xlValidAlertInformation"</formula1>
    </dataValidation>
    <dataValidation type="list" allowBlank="1" showInputMessage="1" showErrorMessage="1" sqref="E2:E3 E119" xr:uid="{00000000-0002-0000-0200-000003000000}">
      <formula1>"1 - Character,2 - Integer, 3 - Decimal"</formula1>
    </dataValidation>
    <dataValidation type="list" allowBlank="1" showInputMessage="1" showErrorMessage="1" sqref="H117 H30 H83 H46:H47 H64:H65 H99:H100 H56:H57 H74 H110 H60 H6 H120 H13 H36 H123:H124 H20:H21 H86 H80" xr:uid="{00000000-0002-0000-0200-000004000000}">
      <formula1>"1 - xlBetween,2 - xlNotBetween,3 - xlEqual,4 - xlNotEqual,5 - xlGreater,6 - xlLess,7 - xlGreaterEqual,8 - xlLessEqual"</formula1>
    </dataValidation>
    <dataValidation type="list" allowBlank="1" showInputMessage="1" showErrorMessage="1" sqref="G99:G100 G96 G80 G46:G47 G64:G65 G60:G61 G117 G36 G122:G124 G43 G17 G85 G88 G83 G20:G21 G119 G2:G4" xr:uid="{00000000-0002-0000-0200-000005000000}">
      <formula1>"0 - xlValidateInputOnly, 1 - xlValidateWholeNumber, 2 - xlValidateDecimal, 3 - xlValidateList, 4 - xlValidateDate, 5 - xlValidateTime, 6 - xlValidateTextLength, 7 - xlValidateCustom"</formula1>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D49811-1DAB-4541-99CC-EC3D5AE24F82}">
  <sheetPr codeName="Sheet21"/>
  <dimension ref="A1:R436"/>
  <sheetViews>
    <sheetView showFormulas="1" topLeftCell="A311" workbookViewId="0">
      <selection activeCell="G328" sqref="G328"/>
    </sheetView>
  </sheetViews>
  <sheetFormatPr defaultColWidth="6.109375" defaultRowHeight="16.2" customHeight="1" x14ac:dyDescent="0.3"/>
  <cols>
    <col min="3" max="3" width="26.21875" customWidth="1"/>
    <col min="13" max="13" width="6.109375" style="27"/>
  </cols>
  <sheetData>
    <row r="1" spans="1:18" ht="16.2" customHeight="1" x14ac:dyDescent="0.35">
      <c r="A1" s="7" t="s">
        <v>121</v>
      </c>
      <c r="B1" s="7" t="s">
        <v>84</v>
      </c>
      <c r="C1" s="7" t="s">
        <v>103</v>
      </c>
      <c r="D1" s="7" t="s">
        <v>104</v>
      </c>
      <c r="E1" s="7" t="s">
        <v>105</v>
      </c>
      <c r="F1" s="7" t="s">
        <v>106</v>
      </c>
      <c r="G1" s="9" t="s">
        <v>105</v>
      </c>
      <c r="H1" s="7" t="s">
        <v>107</v>
      </c>
      <c r="I1" s="7" t="s">
        <v>108</v>
      </c>
      <c r="J1" s="7" t="s">
        <v>109</v>
      </c>
      <c r="K1" s="7" t="s">
        <v>110</v>
      </c>
      <c r="L1" s="7" t="s">
        <v>147</v>
      </c>
      <c r="M1" s="26" t="s">
        <v>111</v>
      </c>
      <c r="N1" s="7" t="s">
        <v>272</v>
      </c>
      <c r="O1" t="s">
        <v>961</v>
      </c>
      <c r="P1" s="7" t="s">
        <v>1184</v>
      </c>
      <c r="Q1" t="s">
        <v>1218</v>
      </c>
      <c r="R1" s="7" t="s">
        <v>1364</v>
      </c>
    </row>
    <row r="2" spans="1:18" ht="16.2" customHeight="1" x14ac:dyDescent="0.3">
      <c r="A2" t="s">
        <v>122</v>
      </c>
      <c r="B2" t="s">
        <v>85</v>
      </c>
      <c r="C2" t="s">
        <v>1125</v>
      </c>
      <c r="D2">
        <v>1</v>
      </c>
      <c r="E2" t="s">
        <v>133</v>
      </c>
      <c r="F2" t="s">
        <v>113</v>
      </c>
      <c r="G2" t="s">
        <v>135</v>
      </c>
      <c r="H2" t="s">
        <v>119</v>
      </c>
      <c r="K2" t="s">
        <v>120</v>
      </c>
      <c r="L2" t="s">
        <v>1125</v>
      </c>
      <c r="M2" s="27" t="s">
        <v>1185</v>
      </c>
      <c r="N2" s="10" t="s">
        <v>274</v>
      </c>
      <c r="P2" t="b">
        <v>0</v>
      </c>
      <c r="R2" t="b">
        <v>0</v>
      </c>
    </row>
    <row r="3" spans="1:18" ht="16.2" customHeight="1" x14ac:dyDescent="0.3">
      <c r="A3" t="s">
        <v>122</v>
      </c>
      <c r="B3" t="s">
        <v>85</v>
      </c>
      <c r="C3" t="s">
        <v>1258</v>
      </c>
      <c r="D3">
        <v>2</v>
      </c>
      <c r="E3" t="s">
        <v>133</v>
      </c>
      <c r="F3" t="s">
        <v>113</v>
      </c>
      <c r="G3" t="s">
        <v>135</v>
      </c>
      <c r="H3" t="s">
        <v>119</v>
      </c>
      <c r="I3" t="s">
        <v>1388</v>
      </c>
      <c r="K3" t="s">
        <v>116</v>
      </c>
      <c r="L3" t="s">
        <v>1259</v>
      </c>
      <c r="M3" s="27" t="s">
        <v>1260</v>
      </c>
      <c r="N3" s="10" t="s">
        <v>274</v>
      </c>
      <c r="P3" t="b">
        <v>1</v>
      </c>
      <c r="R3" t="b">
        <v>1</v>
      </c>
    </row>
    <row r="4" spans="1:18" ht="16.2" customHeight="1" x14ac:dyDescent="0.3">
      <c r="A4" t="s">
        <v>122</v>
      </c>
      <c r="B4" t="s">
        <v>85</v>
      </c>
      <c r="C4" t="s">
        <v>1126</v>
      </c>
      <c r="D4">
        <v>3</v>
      </c>
      <c r="E4" t="s">
        <v>133</v>
      </c>
      <c r="F4" t="s">
        <v>113</v>
      </c>
      <c r="G4" t="s">
        <v>135</v>
      </c>
      <c r="H4" t="s">
        <v>119</v>
      </c>
      <c r="K4" t="s">
        <v>120</v>
      </c>
      <c r="L4" t="s">
        <v>1126</v>
      </c>
      <c r="M4" s="27" t="s">
        <v>1186</v>
      </c>
      <c r="N4" s="10" t="s">
        <v>274</v>
      </c>
      <c r="P4" t="b">
        <v>0</v>
      </c>
      <c r="R4" t="b">
        <v>0</v>
      </c>
    </row>
    <row r="5" spans="1:18" ht="16.2" customHeight="1" x14ac:dyDescent="0.3">
      <c r="A5" t="s">
        <v>122</v>
      </c>
      <c r="B5" t="s">
        <v>85</v>
      </c>
      <c r="C5" t="s">
        <v>1127</v>
      </c>
      <c r="D5">
        <v>4</v>
      </c>
      <c r="E5" t="s">
        <v>133</v>
      </c>
      <c r="F5" t="s">
        <v>113</v>
      </c>
      <c r="G5" t="s">
        <v>135</v>
      </c>
      <c r="H5" t="s">
        <v>119</v>
      </c>
      <c r="K5" t="s">
        <v>120</v>
      </c>
      <c r="L5" t="s">
        <v>1127</v>
      </c>
      <c r="M5" s="27" t="s">
        <v>1187</v>
      </c>
      <c r="N5" s="10" t="s">
        <v>274</v>
      </c>
      <c r="P5" t="b">
        <v>0</v>
      </c>
      <c r="R5" t="b">
        <v>0</v>
      </c>
    </row>
    <row r="6" spans="1:18" ht="16.2" customHeight="1" x14ac:dyDescent="0.3">
      <c r="A6" t="s">
        <v>122</v>
      </c>
      <c r="B6" t="s">
        <v>85</v>
      </c>
      <c r="C6" t="s">
        <v>1128</v>
      </c>
      <c r="D6">
        <v>5</v>
      </c>
      <c r="E6" t="s">
        <v>133</v>
      </c>
      <c r="F6" t="s">
        <v>113</v>
      </c>
      <c r="G6" t="s">
        <v>135</v>
      </c>
      <c r="H6" t="s">
        <v>119</v>
      </c>
      <c r="K6" t="s">
        <v>120</v>
      </c>
      <c r="L6" t="s">
        <v>1128</v>
      </c>
      <c r="M6" s="27" t="s">
        <v>1188</v>
      </c>
      <c r="N6" s="10" t="s">
        <v>274</v>
      </c>
      <c r="P6" t="b">
        <v>0</v>
      </c>
      <c r="R6" t="b">
        <v>1</v>
      </c>
    </row>
    <row r="7" spans="1:18" ht="16.2" customHeight="1" x14ac:dyDescent="0.3">
      <c r="A7" t="s">
        <v>122</v>
      </c>
      <c r="B7" t="s">
        <v>85</v>
      </c>
      <c r="C7" t="s">
        <v>1129</v>
      </c>
      <c r="D7">
        <v>6</v>
      </c>
      <c r="E7" t="s">
        <v>133</v>
      </c>
      <c r="F7" t="s">
        <v>113</v>
      </c>
      <c r="G7" t="s">
        <v>135</v>
      </c>
      <c r="H7" t="s">
        <v>119</v>
      </c>
      <c r="K7" t="s">
        <v>120</v>
      </c>
      <c r="L7" t="s">
        <v>1129</v>
      </c>
      <c r="M7" s="27" t="s">
        <v>1189</v>
      </c>
      <c r="N7" s="10" t="s">
        <v>274</v>
      </c>
      <c r="P7" t="b">
        <v>0</v>
      </c>
      <c r="R7" t="b">
        <v>1</v>
      </c>
    </row>
    <row r="8" spans="1:18" ht="16.2" customHeight="1" x14ac:dyDescent="0.3">
      <c r="A8" t="s">
        <v>122</v>
      </c>
      <c r="B8" t="s">
        <v>85</v>
      </c>
      <c r="C8" t="s">
        <v>1130</v>
      </c>
      <c r="D8">
        <v>7</v>
      </c>
      <c r="E8" t="s">
        <v>133</v>
      </c>
      <c r="F8" t="s">
        <v>113</v>
      </c>
      <c r="G8" t="s">
        <v>135</v>
      </c>
      <c r="H8" t="s">
        <v>119</v>
      </c>
      <c r="K8" t="s">
        <v>120</v>
      </c>
      <c r="L8" t="s">
        <v>1130</v>
      </c>
      <c r="M8" s="27" t="s">
        <v>1190</v>
      </c>
      <c r="N8" s="10" t="s">
        <v>274</v>
      </c>
      <c r="P8" t="b">
        <v>0</v>
      </c>
      <c r="R8" t="b">
        <v>0</v>
      </c>
    </row>
    <row r="9" spans="1:18" ht="16.2" customHeight="1" x14ac:dyDescent="0.3">
      <c r="A9" t="s">
        <v>122</v>
      </c>
      <c r="B9" t="s">
        <v>85</v>
      </c>
      <c r="C9" t="s">
        <v>1131</v>
      </c>
      <c r="D9">
        <v>8</v>
      </c>
      <c r="E9" t="s">
        <v>133</v>
      </c>
      <c r="F9" t="s">
        <v>113</v>
      </c>
      <c r="G9" t="s">
        <v>135</v>
      </c>
      <c r="H9" t="s">
        <v>119</v>
      </c>
      <c r="K9" t="s">
        <v>120</v>
      </c>
      <c r="L9" t="s">
        <v>1131</v>
      </c>
      <c r="M9" s="27" t="s">
        <v>1191</v>
      </c>
      <c r="N9" s="10" t="s">
        <v>274</v>
      </c>
      <c r="P9" t="b">
        <v>0</v>
      </c>
      <c r="R9" t="b">
        <v>0</v>
      </c>
    </row>
    <row r="10" spans="1:18" ht="16.2" customHeight="1" x14ac:dyDescent="0.3">
      <c r="A10" t="s">
        <v>122</v>
      </c>
      <c r="B10" t="s">
        <v>85</v>
      </c>
      <c r="C10" t="s">
        <v>1132</v>
      </c>
      <c r="D10">
        <v>9</v>
      </c>
      <c r="E10" t="s">
        <v>133</v>
      </c>
      <c r="F10" t="s">
        <v>113</v>
      </c>
      <c r="G10" t="s">
        <v>135</v>
      </c>
      <c r="H10" t="s">
        <v>119</v>
      </c>
      <c r="K10" t="s">
        <v>120</v>
      </c>
      <c r="L10" t="s">
        <v>1132</v>
      </c>
      <c r="M10" s="27" t="s">
        <v>1192</v>
      </c>
      <c r="N10" s="10" t="s">
        <v>274</v>
      </c>
      <c r="P10" t="b">
        <v>0</v>
      </c>
      <c r="R10" t="b">
        <v>0</v>
      </c>
    </row>
    <row r="11" spans="1:18" ht="16.2" customHeight="1" x14ac:dyDescent="0.3">
      <c r="A11" t="s">
        <v>122</v>
      </c>
      <c r="B11" t="s">
        <v>85</v>
      </c>
      <c r="C11" t="s">
        <v>1133</v>
      </c>
      <c r="D11">
        <v>10</v>
      </c>
      <c r="E11" t="s">
        <v>133</v>
      </c>
      <c r="F11" t="s">
        <v>113</v>
      </c>
      <c r="G11" t="s">
        <v>135</v>
      </c>
      <c r="H11" t="s">
        <v>119</v>
      </c>
      <c r="K11" t="s">
        <v>120</v>
      </c>
      <c r="L11" t="s">
        <v>1133</v>
      </c>
      <c r="M11" s="27" t="s">
        <v>1193</v>
      </c>
      <c r="N11" s="10" t="s">
        <v>274</v>
      </c>
      <c r="P11" t="b">
        <v>0</v>
      </c>
      <c r="R11" t="b">
        <v>1</v>
      </c>
    </row>
    <row r="12" spans="1:18" ht="16.2" customHeight="1" x14ac:dyDescent="0.3">
      <c r="A12" t="s">
        <v>122</v>
      </c>
      <c r="B12" t="s">
        <v>85</v>
      </c>
      <c r="C12" s="7" t="s">
        <v>1134</v>
      </c>
      <c r="D12">
        <v>11</v>
      </c>
      <c r="E12" t="s">
        <v>133</v>
      </c>
      <c r="F12" t="s">
        <v>113</v>
      </c>
      <c r="G12" t="s">
        <v>135</v>
      </c>
      <c r="H12" t="s">
        <v>119</v>
      </c>
      <c r="K12" t="s">
        <v>120</v>
      </c>
      <c r="L12" t="s">
        <v>1134</v>
      </c>
      <c r="M12" s="27" t="s">
        <v>1191</v>
      </c>
      <c r="N12" s="10" t="s">
        <v>274</v>
      </c>
      <c r="P12" t="b">
        <v>0</v>
      </c>
      <c r="R12" t="b">
        <v>0</v>
      </c>
    </row>
    <row r="13" spans="1:18" ht="16.2" customHeight="1" x14ac:dyDescent="0.3">
      <c r="A13" t="s">
        <v>122</v>
      </c>
      <c r="B13" t="s">
        <v>85</v>
      </c>
      <c r="C13" t="s">
        <v>1135</v>
      </c>
      <c r="D13">
        <v>12</v>
      </c>
      <c r="E13" t="s">
        <v>133</v>
      </c>
      <c r="F13" t="s">
        <v>113</v>
      </c>
      <c r="G13" t="s">
        <v>135</v>
      </c>
      <c r="H13" t="s">
        <v>119</v>
      </c>
      <c r="K13" t="s">
        <v>120</v>
      </c>
      <c r="L13" t="s">
        <v>1135</v>
      </c>
      <c r="M13" s="27" t="s">
        <v>1191</v>
      </c>
      <c r="N13" s="10" t="s">
        <v>274</v>
      </c>
      <c r="P13" t="b">
        <v>0</v>
      </c>
      <c r="R13" t="b">
        <v>0</v>
      </c>
    </row>
    <row r="14" spans="1:18" ht="16.2" customHeight="1" x14ac:dyDescent="0.3">
      <c r="A14" t="s">
        <v>122</v>
      </c>
      <c r="B14" t="s">
        <v>85</v>
      </c>
      <c r="C14" t="s">
        <v>52</v>
      </c>
      <c r="D14">
        <v>13</v>
      </c>
      <c r="E14" t="s">
        <v>112</v>
      </c>
      <c r="F14" t="s">
        <v>113</v>
      </c>
      <c r="G14" t="s">
        <v>114</v>
      </c>
      <c r="H14" t="s">
        <v>115</v>
      </c>
      <c r="I14">
        <v>1</v>
      </c>
      <c r="J14">
        <v>99999</v>
      </c>
      <c r="K14" t="s">
        <v>116</v>
      </c>
      <c r="L14" t="s">
        <v>52</v>
      </c>
      <c r="M14" s="27" t="s">
        <v>1194</v>
      </c>
      <c r="N14" s="10" t="s">
        <v>274</v>
      </c>
      <c r="P14" t="b">
        <v>1</v>
      </c>
      <c r="R14" t="b">
        <v>1</v>
      </c>
    </row>
    <row r="15" spans="1:18" ht="16.2" customHeight="1" x14ac:dyDescent="0.3">
      <c r="A15" t="s">
        <v>122</v>
      </c>
      <c r="B15" t="s">
        <v>85</v>
      </c>
      <c r="C15" t="s">
        <v>1136</v>
      </c>
      <c r="D15">
        <v>14</v>
      </c>
      <c r="E15" t="s">
        <v>133</v>
      </c>
      <c r="F15" t="s">
        <v>113</v>
      </c>
      <c r="G15" t="s">
        <v>135</v>
      </c>
      <c r="H15" t="s">
        <v>119</v>
      </c>
      <c r="K15" t="s">
        <v>120</v>
      </c>
      <c r="L15" t="s">
        <v>1136</v>
      </c>
      <c r="M15" s="27" t="s">
        <v>1191</v>
      </c>
      <c r="N15" s="10" t="s">
        <v>274</v>
      </c>
      <c r="P15" t="b">
        <v>0</v>
      </c>
      <c r="R15" t="b">
        <v>0</v>
      </c>
    </row>
    <row r="16" spans="1:18" ht="16.2" customHeight="1" x14ac:dyDescent="0.3">
      <c r="A16" t="s">
        <v>122</v>
      </c>
      <c r="B16" t="s">
        <v>85</v>
      </c>
      <c r="C16" t="s">
        <v>1137</v>
      </c>
      <c r="D16">
        <v>15</v>
      </c>
      <c r="E16" t="s">
        <v>112</v>
      </c>
      <c r="F16" t="s">
        <v>113</v>
      </c>
      <c r="G16" t="s">
        <v>114</v>
      </c>
      <c r="H16" t="s">
        <v>115</v>
      </c>
      <c r="I16">
        <v>1</v>
      </c>
      <c r="J16">
        <v>99999</v>
      </c>
      <c r="K16" t="s">
        <v>120</v>
      </c>
      <c r="L16" t="s">
        <v>1137</v>
      </c>
      <c r="M16" s="27" t="s">
        <v>1195</v>
      </c>
      <c r="N16" s="10" t="s">
        <v>274</v>
      </c>
      <c r="P16" t="b">
        <v>1</v>
      </c>
      <c r="R16" t="b">
        <v>1</v>
      </c>
    </row>
    <row r="17" spans="1:18" ht="16.2" customHeight="1" x14ac:dyDescent="0.3">
      <c r="A17" t="s">
        <v>122</v>
      </c>
      <c r="B17" t="s">
        <v>85</v>
      </c>
      <c r="C17" t="s">
        <v>1138</v>
      </c>
      <c r="D17">
        <v>16</v>
      </c>
      <c r="E17" t="s">
        <v>133</v>
      </c>
      <c r="F17" t="s">
        <v>113</v>
      </c>
      <c r="G17" t="s">
        <v>135</v>
      </c>
      <c r="H17" t="s">
        <v>119</v>
      </c>
      <c r="K17" t="s">
        <v>120</v>
      </c>
      <c r="L17" t="s">
        <v>1138</v>
      </c>
      <c r="M17" s="27" t="s">
        <v>1191</v>
      </c>
      <c r="N17" s="10" t="s">
        <v>274</v>
      </c>
      <c r="P17" t="b">
        <v>0</v>
      </c>
      <c r="R17" t="b">
        <v>0</v>
      </c>
    </row>
    <row r="18" spans="1:18" ht="16.2" customHeight="1" x14ac:dyDescent="0.3">
      <c r="A18" t="s">
        <v>122</v>
      </c>
      <c r="B18" t="s">
        <v>85</v>
      </c>
      <c r="C18" t="s">
        <v>1139</v>
      </c>
      <c r="D18">
        <v>17</v>
      </c>
      <c r="E18" t="s">
        <v>112</v>
      </c>
      <c r="F18" t="s">
        <v>113</v>
      </c>
      <c r="G18" t="s">
        <v>114</v>
      </c>
      <c r="H18" t="s">
        <v>115</v>
      </c>
      <c r="I18">
        <v>1</v>
      </c>
      <c r="J18">
        <v>9999999</v>
      </c>
      <c r="K18" t="s">
        <v>116</v>
      </c>
      <c r="L18" t="s">
        <v>1139</v>
      </c>
      <c r="M18" s="27" t="s">
        <v>1196</v>
      </c>
      <c r="N18" s="10" t="s">
        <v>274</v>
      </c>
      <c r="P18" t="b">
        <v>1</v>
      </c>
      <c r="R18" t="b">
        <v>1</v>
      </c>
    </row>
    <row r="19" spans="1:18" ht="16.2" customHeight="1" x14ac:dyDescent="0.3">
      <c r="A19" t="s">
        <v>122</v>
      </c>
      <c r="B19" t="s">
        <v>85</v>
      </c>
      <c r="C19" t="s">
        <v>1140</v>
      </c>
      <c r="D19">
        <v>18</v>
      </c>
      <c r="E19" t="s">
        <v>133</v>
      </c>
      <c r="F19" t="s">
        <v>113</v>
      </c>
      <c r="G19" t="s">
        <v>135</v>
      </c>
      <c r="H19" t="s">
        <v>119</v>
      </c>
      <c r="K19" t="s">
        <v>120</v>
      </c>
      <c r="L19" t="s">
        <v>1140</v>
      </c>
      <c r="M19" s="27" t="s">
        <v>1191</v>
      </c>
      <c r="N19" s="10" t="s">
        <v>273</v>
      </c>
      <c r="P19" t="b">
        <v>0</v>
      </c>
      <c r="R19" t="b">
        <v>0</v>
      </c>
    </row>
    <row r="20" spans="1:18" ht="16.2" customHeight="1" x14ac:dyDescent="0.3">
      <c r="A20" t="s">
        <v>122</v>
      </c>
      <c r="B20" t="s">
        <v>85</v>
      </c>
      <c r="C20" t="s">
        <v>1141</v>
      </c>
      <c r="D20">
        <v>19</v>
      </c>
      <c r="E20" t="s">
        <v>112</v>
      </c>
      <c r="F20" t="s">
        <v>113</v>
      </c>
      <c r="G20" t="s">
        <v>124</v>
      </c>
      <c r="H20" t="s">
        <v>146</v>
      </c>
      <c r="I20" s="25">
        <f ca="1">TODAY()</f>
        <v>46123</v>
      </c>
      <c r="K20" t="s">
        <v>116</v>
      </c>
      <c r="L20" t="s">
        <v>1141</v>
      </c>
      <c r="M20" s="27" t="s">
        <v>1197</v>
      </c>
      <c r="N20" s="10" t="s">
        <v>273</v>
      </c>
      <c r="P20" t="b">
        <v>1</v>
      </c>
      <c r="Q20" t="s">
        <v>1257</v>
      </c>
      <c r="R20" t="b">
        <v>1</v>
      </c>
    </row>
    <row r="21" spans="1:18" ht="16.2" customHeight="1" x14ac:dyDescent="0.3">
      <c r="A21" t="s">
        <v>122</v>
      </c>
      <c r="B21" t="s">
        <v>85</v>
      </c>
      <c r="C21" s="7" t="s">
        <v>1142</v>
      </c>
      <c r="D21">
        <v>20</v>
      </c>
      <c r="E21" t="s">
        <v>133</v>
      </c>
      <c r="F21" t="s">
        <v>113</v>
      </c>
      <c r="G21" t="s">
        <v>135</v>
      </c>
      <c r="H21" t="s">
        <v>119</v>
      </c>
      <c r="K21" t="s">
        <v>120</v>
      </c>
      <c r="L21" t="s">
        <v>1142</v>
      </c>
      <c r="M21" s="27" t="s">
        <v>1191</v>
      </c>
      <c r="N21" s="10" t="s">
        <v>274</v>
      </c>
      <c r="P21" t="b">
        <v>0</v>
      </c>
      <c r="R21" t="b">
        <v>0</v>
      </c>
    </row>
    <row r="22" spans="1:18" ht="16.2" customHeight="1" x14ac:dyDescent="0.3">
      <c r="A22" t="s">
        <v>122</v>
      </c>
      <c r="B22" t="s">
        <v>85</v>
      </c>
      <c r="C22" s="7" t="s">
        <v>1143</v>
      </c>
      <c r="D22">
        <v>21</v>
      </c>
      <c r="E22" t="s">
        <v>133</v>
      </c>
      <c r="F22" t="s">
        <v>113</v>
      </c>
      <c r="G22" t="s">
        <v>135</v>
      </c>
      <c r="H22" t="s">
        <v>119</v>
      </c>
      <c r="K22" t="s">
        <v>120</v>
      </c>
      <c r="L22" t="s">
        <v>1143</v>
      </c>
      <c r="M22" s="27" t="s">
        <v>1191</v>
      </c>
      <c r="N22" s="10" t="s">
        <v>274</v>
      </c>
      <c r="P22" t="b">
        <v>0</v>
      </c>
      <c r="R22" t="b">
        <v>0</v>
      </c>
    </row>
    <row r="23" spans="1:18" ht="16.2" customHeight="1" x14ac:dyDescent="0.3">
      <c r="A23" t="s">
        <v>122</v>
      </c>
      <c r="B23" t="s">
        <v>85</v>
      </c>
      <c r="C23" t="s">
        <v>1144</v>
      </c>
      <c r="D23">
        <v>22</v>
      </c>
      <c r="E23" t="s">
        <v>133</v>
      </c>
      <c r="F23" t="s">
        <v>113</v>
      </c>
      <c r="G23" t="s">
        <v>135</v>
      </c>
      <c r="H23" t="s">
        <v>119</v>
      </c>
      <c r="K23" t="s">
        <v>120</v>
      </c>
      <c r="L23" t="s">
        <v>1144</v>
      </c>
      <c r="M23" s="27" t="s">
        <v>1198</v>
      </c>
      <c r="N23" s="10" t="s">
        <v>274</v>
      </c>
      <c r="P23" t="b">
        <v>0</v>
      </c>
      <c r="R23" t="b">
        <v>0</v>
      </c>
    </row>
    <row r="24" spans="1:18" ht="16.2" customHeight="1" x14ac:dyDescent="0.3">
      <c r="A24" t="s">
        <v>122</v>
      </c>
      <c r="B24" t="s">
        <v>85</v>
      </c>
      <c r="C24" t="s">
        <v>56</v>
      </c>
      <c r="D24">
        <v>23</v>
      </c>
      <c r="E24" t="s">
        <v>127</v>
      </c>
      <c r="F24" t="s">
        <v>113</v>
      </c>
      <c r="G24" t="s">
        <v>128</v>
      </c>
      <c r="H24" t="s">
        <v>115</v>
      </c>
      <c r="I24">
        <v>0</v>
      </c>
      <c r="J24">
        <v>999999999999999</v>
      </c>
      <c r="K24" t="s">
        <v>116</v>
      </c>
      <c r="L24" t="s">
        <v>56</v>
      </c>
      <c r="M24" s="27" t="s">
        <v>1199</v>
      </c>
      <c r="N24" s="10" t="s">
        <v>298</v>
      </c>
      <c r="P24" t="b">
        <v>1</v>
      </c>
      <c r="R24" t="b">
        <v>1</v>
      </c>
    </row>
    <row r="25" spans="1:18" ht="16.2" customHeight="1" x14ac:dyDescent="0.3">
      <c r="A25" t="s">
        <v>122</v>
      </c>
      <c r="B25" t="s">
        <v>85</v>
      </c>
      <c r="C25" t="s">
        <v>57</v>
      </c>
      <c r="D25">
        <v>24</v>
      </c>
      <c r="E25" t="s">
        <v>127</v>
      </c>
      <c r="F25" t="s">
        <v>113</v>
      </c>
      <c r="G25" t="s">
        <v>128</v>
      </c>
      <c r="H25" t="s">
        <v>115</v>
      </c>
      <c r="I25">
        <v>0</v>
      </c>
      <c r="J25">
        <v>999999999999999</v>
      </c>
      <c r="K25" t="s">
        <v>116</v>
      </c>
      <c r="L25" t="s">
        <v>57</v>
      </c>
      <c r="M25" s="27" t="s">
        <v>1200</v>
      </c>
      <c r="N25" s="10" t="s">
        <v>298</v>
      </c>
      <c r="P25" t="b">
        <v>1</v>
      </c>
      <c r="R25" t="b">
        <v>1</v>
      </c>
    </row>
    <row r="26" spans="1:18" ht="16.2" customHeight="1" x14ac:dyDescent="0.3">
      <c r="A26" t="s">
        <v>122</v>
      </c>
      <c r="B26" t="s">
        <v>85</v>
      </c>
      <c r="C26" t="s">
        <v>58</v>
      </c>
      <c r="D26">
        <v>25</v>
      </c>
      <c r="E26" t="s">
        <v>127</v>
      </c>
      <c r="F26" t="s">
        <v>113</v>
      </c>
      <c r="G26" t="s">
        <v>128</v>
      </c>
      <c r="H26" t="s">
        <v>115</v>
      </c>
      <c r="I26">
        <v>0</v>
      </c>
      <c r="J26">
        <v>999999999999999</v>
      </c>
      <c r="K26" t="s">
        <v>116</v>
      </c>
      <c r="L26" t="s">
        <v>58</v>
      </c>
      <c r="M26" s="27" t="s">
        <v>1201</v>
      </c>
      <c r="N26" s="10" t="s">
        <v>298</v>
      </c>
      <c r="P26" t="b">
        <v>1</v>
      </c>
      <c r="R26" t="b">
        <v>1</v>
      </c>
    </row>
    <row r="27" spans="1:18" ht="16.2" customHeight="1" x14ac:dyDescent="0.3">
      <c r="A27" t="s">
        <v>122</v>
      </c>
      <c r="B27" t="s">
        <v>85</v>
      </c>
      <c r="C27" t="s">
        <v>59</v>
      </c>
      <c r="D27">
        <v>26</v>
      </c>
      <c r="E27" t="s">
        <v>127</v>
      </c>
      <c r="F27" t="s">
        <v>113</v>
      </c>
      <c r="G27" t="s">
        <v>128</v>
      </c>
      <c r="H27" t="s">
        <v>115</v>
      </c>
      <c r="I27">
        <v>0</v>
      </c>
      <c r="J27">
        <v>999999999999999</v>
      </c>
      <c r="K27" t="s">
        <v>116</v>
      </c>
      <c r="L27" t="s">
        <v>59</v>
      </c>
      <c r="M27" s="27" t="s">
        <v>1202</v>
      </c>
      <c r="N27" s="10" t="s">
        <v>298</v>
      </c>
      <c r="P27" t="b">
        <v>1</v>
      </c>
      <c r="R27" t="b">
        <v>1</v>
      </c>
    </row>
    <row r="28" spans="1:18" ht="16.2" customHeight="1" x14ac:dyDescent="0.3">
      <c r="A28" t="s">
        <v>122</v>
      </c>
      <c r="B28" t="s">
        <v>85</v>
      </c>
      <c r="C28" t="s">
        <v>60</v>
      </c>
      <c r="D28">
        <v>27</v>
      </c>
      <c r="E28" t="s">
        <v>127</v>
      </c>
      <c r="F28" t="s">
        <v>113</v>
      </c>
      <c r="G28" t="s">
        <v>128</v>
      </c>
      <c r="H28" t="s">
        <v>115</v>
      </c>
      <c r="I28">
        <v>0</v>
      </c>
      <c r="J28">
        <v>999999999999999</v>
      </c>
      <c r="K28" t="s">
        <v>116</v>
      </c>
      <c r="L28" t="s">
        <v>60</v>
      </c>
      <c r="M28" s="27" t="s">
        <v>1203</v>
      </c>
      <c r="N28" s="10" t="s">
        <v>298</v>
      </c>
      <c r="P28" t="b">
        <v>1</v>
      </c>
      <c r="R28" t="b">
        <v>1</v>
      </c>
    </row>
    <row r="29" spans="1:18" ht="16.2" customHeight="1" x14ac:dyDescent="0.3">
      <c r="A29" t="s">
        <v>122</v>
      </c>
      <c r="B29" t="s">
        <v>85</v>
      </c>
      <c r="C29" t="s">
        <v>1145</v>
      </c>
      <c r="D29">
        <v>28</v>
      </c>
      <c r="E29" t="s">
        <v>127</v>
      </c>
      <c r="F29" t="s">
        <v>113</v>
      </c>
      <c r="G29" t="s">
        <v>128</v>
      </c>
      <c r="H29" t="s">
        <v>115</v>
      </c>
      <c r="I29">
        <v>0</v>
      </c>
      <c r="J29">
        <v>999999999999999</v>
      </c>
      <c r="K29" t="s">
        <v>116</v>
      </c>
      <c r="L29" t="s">
        <v>1145</v>
      </c>
      <c r="M29" s="27" t="s">
        <v>1204</v>
      </c>
      <c r="N29" s="10" t="s">
        <v>298</v>
      </c>
      <c r="P29" t="b">
        <v>1</v>
      </c>
      <c r="R29" t="b">
        <v>1</v>
      </c>
    </row>
    <row r="30" spans="1:18" ht="16.2" customHeight="1" x14ac:dyDescent="0.3">
      <c r="A30" t="s">
        <v>122</v>
      </c>
      <c r="B30" t="s">
        <v>85</v>
      </c>
      <c r="C30" t="s">
        <v>1146</v>
      </c>
      <c r="D30">
        <v>29</v>
      </c>
      <c r="E30" t="s">
        <v>133</v>
      </c>
      <c r="F30" t="s">
        <v>113</v>
      </c>
      <c r="G30" t="s">
        <v>135</v>
      </c>
      <c r="H30" t="s">
        <v>119</v>
      </c>
      <c r="K30" t="s">
        <v>120</v>
      </c>
      <c r="L30" t="s">
        <v>1146</v>
      </c>
      <c r="M30" s="27" t="s">
        <v>1191</v>
      </c>
      <c r="N30" s="10" t="s">
        <v>298</v>
      </c>
      <c r="P30" t="b">
        <v>0</v>
      </c>
      <c r="R30" t="b">
        <v>0</v>
      </c>
    </row>
    <row r="31" spans="1:18" ht="16.2" customHeight="1" x14ac:dyDescent="0.3">
      <c r="A31" t="s">
        <v>122</v>
      </c>
      <c r="B31" t="s">
        <v>85</v>
      </c>
      <c r="C31" t="s">
        <v>1147</v>
      </c>
      <c r="D31">
        <v>30</v>
      </c>
      <c r="E31" t="s">
        <v>127</v>
      </c>
      <c r="F31" t="s">
        <v>113</v>
      </c>
      <c r="G31" t="s">
        <v>128</v>
      </c>
      <c r="H31" t="s">
        <v>115</v>
      </c>
      <c r="I31">
        <v>0</v>
      </c>
      <c r="J31">
        <v>999999999999999</v>
      </c>
      <c r="K31" t="s">
        <v>116</v>
      </c>
      <c r="L31" t="s">
        <v>1147</v>
      </c>
      <c r="M31" s="27" t="s">
        <v>1205</v>
      </c>
      <c r="N31" s="10" t="s">
        <v>298</v>
      </c>
      <c r="P31" t="b">
        <v>1</v>
      </c>
      <c r="R31" t="b">
        <v>1</v>
      </c>
    </row>
    <row r="32" spans="1:18" ht="16.2" customHeight="1" x14ac:dyDescent="0.3">
      <c r="A32" t="s">
        <v>122</v>
      </c>
      <c r="B32" t="s">
        <v>85</v>
      </c>
      <c r="C32" t="s">
        <v>1148</v>
      </c>
      <c r="D32">
        <v>31</v>
      </c>
      <c r="E32" t="s">
        <v>127</v>
      </c>
      <c r="F32" t="s">
        <v>113</v>
      </c>
      <c r="G32" t="s">
        <v>128</v>
      </c>
      <c r="H32" t="s">
        <v>115</v>
      </c>
      <c r="I32">
        <v>0</v>
      </c>
      <c r="J32">
        <v>999999999999999</v>
      </c>
      <c r="K32" t="s">
        <v>116</v>
      </c>
      <c r="L32" t="s">
        <v>1148</v>
      </c>
      <c r="M32" s="27" t="s">
        <v>1206</v>
      </c>
      <c r="N32" s="10" t="s">
        <v>298</v>
      </c>
      <c r="P32" t="b">
        <v>1</v>
      </c>
      <c r="R32" t="b">
        <v>1</v>
      </c>
    </row>
    <row r="33" spans="1:18" ht="16.2" customHeight="1" x14ac:dyDescent="0.3">
      <c r="A33" t="s">
        <v>122</v>
      </c>
      <c r="B33" t="s">
        <v>85</v>
      </c>
      <c r="C33" t="s">
        <v>1149</v>
      </c>
      <c r="D33">
        <v>32</v>
      </c>
      <c r="E33" t="s">
        <v>127</v>
      </c>
      <c r="F33" t="s">
        <v>113</v>
      </c>
      <c r="G33" t="s">
        <v>128</v>
      </c>
      <c r="H33" t="s">
        <v>115</v>
      </c>
      <c r="I33">
        <v>0</v>
      </c>
      <c r="J33">
        <v>999999999999999</v>
      </c>
      <c r="K33" t="s">
        <v>116</v>
      </c>
      <c r="L33" t="s">
        <v>1149</v>
      </c>
      <c r="M33" s="27" t="s">
        <v>1207</v>
      </c>
      <c r="N33" s="10" t="s">
        <v>298</v>
      </c>
      <c r="P33" t="b">
        <v>1</v>
      </c>
      <c r="R33" t="b">
        <v>1</v>
      </c>
    </row>
    <row r="34" spans="1:18" ht="16.2" customHeight="1" x14ac:dyDescent="0.3">
      <c r="A34" t="s">
        <v>122</v>
      </c>
      <c r="B34" t="s">
        <v>85</v>
      </c>
      <c r="C34" t="s">
        <v>1150</v>
      </c>
      <c r="D34">
        <v>33</v>
      </c>
      <c r="E34" t="s">
        <v>127</v>
      </c>
      <c r="F34" t="s">
        <v>113</v>
      </c>
      <c r="G34" t="s">
        <v>128</v>
      </c>
      <c r="H34" t="s">
        <v>115</v>
      </c>
      <c r="I34">
        <v>0</v>
      </c>
      <c r="J34">
        <v>999999999999999</v>
      </c>
      <c r="K34" t="s">
        <v>116</v>
      </c>
      <c r="L34" t="s">
        <v>1150</v>
      </c>
      <c r="M34" s="27" t="s">
        <v>1208</v>
      </c>
      <c r="N34" s="10" t="s">
        <v>298</v>
      </c>
      <c r="P34" t="b">
        <v>1</v>
      </c>
      <c r="R34" t="b">
        <v>1</v>
      </c>
    </row>
    <row r="35" spans="1:18" ht="16.2" customHeight="1" x14ac:dyDescent="0.3">
      <c r="A35" t="s">
        <v>122</v>
      </c>
      <c r="B35" t="s">
        <v>85</v>
      </c>
      <c r="C35" t="s">
        <v>1151</v>
      </c>
      <c r="D35">
        <v>34</v>
      </c>
      <c r="E35" t="s">
        <v>127</v>
      </c>
      <c r="F35" t="s">
        <v>113</v>
      </c>
      <c r="G35" t="s">
        <v>128</v>
      </c>
      <c r="H35" t="s">
        <v>115</v>
      </c>
      <c r="I35">
        <v>0</v>
      </c>
      <c r="J35">
        <v>999999999999999</v>
      </c>
      <c r="K35" t="s">
        <v>116</v>
      </c>
      <c r="L35" t="s">
        <v>1151</v>
      </c>
      <c r="M35" s="27" t="s">
        <v>1209</v>
      </c>
      <c r="N35" s="10" t="s">
        <v>298</v>
      </c>
      <c r="P35" t="b">
        <v>1</v>
      </c>
      <c r="R35" t="b">
        <v>1</v>
      </c>
    </row>
    <row r="36" spans="1:18" ht="16.2" customHeight="1" x14ac:dyDescent="0.3">
      <c r="A36" t="s">
        <v>122</v>
      </c>
      <c r="B36" t="s">
        <v>85</v>
      </c>
      <c r="C36" t="s">
        <v>1152</v>
      </c>
      <c r="D36">
        <v>35</v>
      </c>
      <c r="E36" t="s">
        <v>127</v>
      </c>
      <c r="F36" t="s">
        <v>113</v>
      </c>
      <c r="G36" t="s">
        <v>128</v>
      </c>
      <c r="H36" t="s">
        <v>115</v>
      </c>
      <c r="I36">
        <v>0</v>
      </c>
      <c r="J36">
        <v>999999999999999</v>
      </c>
      <c r="K36" t="s">
        <v>116</v>
      </c>
      <c r="L36" t="s">
        <v>1152</v>
      </c>
      <c r="M36" s="27" t="s">
        <v>1210</v>
      </c>
      <c r="N36" s="10" t="s">
        <v>298</v>
      </c>
      <c r="P36" t="b">
        <v>1</v>
      </c>
      <c r="R36" t="b">
        <v>1</v>
      </c>
    </row>
    <row r="37" spans="1:18" ht="16.2" customHeight="1" x14ac:dyDescent="0.3">
      <c r="A37" t="s">
        <v>122</v>
      </c>
      <c r="B37" t="s">
        <v>85</v>
      </c>
      <c r="C37" t="s">
        <v>1153</v>
      </c>
      <c r="D37">
        <v>36</v>
      </c>
      <c r="E37" t="s">
        <v>127</v>
      </c>
      <c r="F37" t="s">
        <v>113</v>
      </c>
      <c r="G37" t="s">
        <v>128</v>
      </c>
      <c r="H37" t="s">
        <v>115</v>
      </c>
      <c r="I37">
        <v>0</v>
      </c>
      <c r="J37">
        <v>999999999999999</v>
      </c>
      <c r="K37" t="s">
        <v>116</v>
      </c>
      <c r="L37" t="s">
        <v>1153</v>
      </c>
      <c r="M37" s="27" t="s">
        <v>1211</v>
      </c>
      <c r="N37" s="10" t="s">
        <v>298</v>
      </c>
      <c r="P37" t="b">
        <v>1</v>
      </c>
      <c r="R37" t="b">
        <v>1</v>
      </c>
    </row>
    <row r="38" spans="1:18" ht="16.2" customHeight="1" x14ac:dyDescent="0.3">
      <c r="A38" t="s">
        <v>122</v>
      </c>
      <c r="B38" t="s">
        <v>85</v>
      </c>
      <c r="C38" t="s">
        <v>1154</v>
      </c>
      <c r="D38">
        <v>37</v>
      </c>
      <c r="E38" t="s">
        <v>127</v>
      </c>
      <c r="F38" t="s">
        <v>113</v>
      </c>
      <c r="G38" t="s">
        <v>128</v>
      </c>
      <c r="H38" t="s">
        <v>115</v>
      </c>
      <c r="I38">
        <v>0</v>
      </c>
      <c r="J38">
        <v>999999999999999</v>
      </c>
      <c r="K38" t="s">
        <v>120</v>
      </c>
      <c r="L38" t="s">
        <v>1154</v>
      </c>
      <c r="M38" s="27" t="s">
        <v>1212</v>
      </c>
      <c r="N38" s="10" t="s">
        <v>298</v>
      </c>
      <c r="P38" t="b">
        <v>1</v>
      </c>
      <c r="R38" t="b">
        <v>1</v>
      </c>
    </row>
    <row r="39" spans="1:18" ht="16.2" customHeight="1" x14ac:dyDescent="0.3">
      <c r="A39" t="s">
        <v>122</v>
      </c>
      <c r="B39" t="s">
        <v>85</v>
      </c>
      <c r="C39" t="s">
        <v>63</v>
      </c>
      <c r="D39">
        <v>38</v>
      </c>
      <c r="E39" t="s">
        <v>133</v>
      </c>
      <c r="F39" t="s">
        <v>113</v>
      </c>
      <c r="G39" t="s">
        <v>159</v>
      </c>
      <c r="H39" t="s">
        <v>115</v>
      </c>
      <c r="I39" t="s">
        <v>186</v>
      </c>
      <c r="K39" t="s">
        <v>120</v>
      </c>
      <c r="L39" t="s">
        <v>63</v>
      </c>
      <c r="M39" s="27" t="s">
        <v>1213</v>
      </c>
      <c r="N39" s="10">
        <v>0</v>
      </c>
      <c r="P39" t="b">
        <v>1</v>
      </c>
      <c r="Q39" t="s">
        <v>1261</v>
      </c>
      <c r="R39" t="b">
        <v>1</v>
      </c>
    </row>
    <row r="40" spans="1:18" ht="16.2" customHeight="1" x14ac:dyDescent="0.3">
      <c r="A40" t="s">
        <v>122</v>
      </c>
      <c r="B40" t="s">
        <v>85</v>
      </c>
      <c r="C40" t="s">
        <v>1484</v>
      </c>
      <c r="D40">
        <v>39</v>
      </c>
      <c r="E40" t="s">
        <v>133</v>
      </c>
      <c r="F40" t="s">
        <v>113</v>
      </c>
      <c r="G40" t="s">
        <v>135</v>
      </c>
      <c r="H40" t="s">
        <v>119</v>
      </c>
      <c r="K40" t="s">
        <v>120</v>
      </c>
      <c r="L40" t="s">
        <v>1155</v>
      </c>
      <c r="M40" s="27" t="s">
        <v>1214</v>
      </c>
      <c r="N40" s="10" t="s">
        <v>298</v>
      </c>
      <c r="P40" t="b">
        <v>0</v>
      </c>
      <c r="R40" t="b">
        <v>1</v>
      </c>
    </row>
    <row r="41" spans="1:18" ht="16.2" customHeight="1" x14ac:dyDescent="0.3">
      <c r="A41" t="s">
        <v>122</v>
      </c>
      <c r="B41" t="s">
        <v>85</v>
      </c>
      <c r="C41" t="s">
        <v>1156</v>
      </c>
      <c r="D41">
        <v>40</v>
      </c>
      <c r="E41" t="s">
        <v>133</v>
      </c>
      <c r="F41" t="s">
        <v>113</v>
      </c>
      <c r="G41" t="s">
        <v>135</v>
      </c>
      <c r="H41" t="s">
        <v>119</v>
      </c>
      <c r="K41" t="s">
        <v>120</v>
      </c>
      <c r="L41" t="s">
        <v>1156</v>
      </c>
      <c r="M41" s="27" t="s">
        <v>1191</v>
      </c>
      <c r="N41" s="10" t="s">
        <v>274</v>
      </c>
      <c r="P41" t="b">
        <v>0</v>
      </c>
      <c r="R41" t="b">
        <v>0</v>
      </c>
    </row>
    <row r="42" spans="1:18" ht="16.2" customHeight="1" x14ac:dyDescent="0.3">
      <c r="A42" t="s">
        <v>122</v>
      </c>
      <c r="B42" t="s">
        <v>85</v>
      </c>
      <c r="C42" t="s">
        <v>1157</v>
      </c>
      <c r="D42">
        <v>41</v>
      </c>
      <c r="E42" t="s">
        <v>112</v>
      </c>
      <c r="F42" t="s">
        <v>113</v>
      </c>
      <c r="G42" t="s">
        <v>114</v>
      </c>
      <c r="H42" t="s">
        <v>115</v>
      </c>
      <c r="I42">
        <v>0</v>
      </c>
      <c r="J42">
        <v>999999999999999</v>
      </c>
      <c r="K42" t="s">
        <v>116</v>
      </c>
      <c r="L42" t="s">
        <v>1157</v>
      </c>
      <c r="M42" s="27" t="s">
        <v>1215</v>
      </c>
      <c r="N42" s="10" t="s">
        <v>298</v>
      </c>
      <c r="P42" t="b">
        <v>1</v>
      </c>
      <c r="R42" t="b">
        <v>1</v>
      </c>
    </row>
    <row r="43" spans="1:18" ht="16.2" customHeight="1" x14ac:dyDescent="0.3">
      <c r="A43" t="s">
        <v>122</v>
      </c>
      <c r="B43" t="s">
        <v>85</v>
      </c>
      <c r="C43" t="s">
        <v>65</v>
      </c>
      <c r="D43">
        <v>42</v>
      </c>
      <c r="E43" t="s">
        <v>133</v>
      </c>
      <c r="F43" t="s">
        <v>113</v>
      </c>
      <c r="G43" t="s">
        <v>159</v>
      </c>
      <c r="H43" t="s">
        <v>115</v>
      </c>
      <c r="I43" t="s">
        <v>1118</v>
      </c>
      <c r="K43" t="s">
        <v>116</v>
      </c>
      <c r="L43" t="s">
        <v>65</v>
      </c>
      <c r="M43" s="27" t="s">
        <v>1216</v>
      </c>
      <c r="N43" s="10">
        <v>0</v>
      </c>
      <c r="P43" t="b">
        <v>1</v>
      </c>
      <c r="R43" t="b">
        <v>1</v>
      </c>
    </row>
    <row r="44" spans="1:18" ht="16.2" customHeight="1" x14ac:dyDescent="0.3">
      <c r="A44">
        <v>26</v>
      </c>
      <c r="B44" t="s">
        <v>144</v>
      </c>
      <c r="C44" t="s">
        <v>1125</v>
      </c>
      <c r="D44">
        <v>1</v>
      </c>
      <c r="E44" t="s">
        <v>133</v>
      </c>
      <c r="F44" t="s">
        <v>113</v>
      </c>
      <c r="G44" t="s">
        <v>135</v>
      </c>
      <c r="H44" t="s">
        <v>119</v>
      </c>
      <c r="K44" t="s">
        <v>120</v>
      </c>
      <c r="L44" t="s">
        <v>1125</v>
      </c>
      <c r="M44" s="27" t="s">
        <v>1185</v>
      </c>
      <c r="N44" s="10" t="s">
        <v>274</v>
      </c>
      <c r="P44" t="b">
        <v>0</v>
      </c>
      <c r="R44" t="b">
        <v>0</v>
      </c>
    </row>
    <row r="45" spans="1:18" ht="16.2" customHeight="1" x14ac:dyDescent="0.3">
      <c r="A45">
        <v>26</v>
      </c>
      <c r="B45" t="s">
        <v>144</v>
      </c>
      <c r="C45" t="s">
        <v>1258</v>
      </c>
      <c r="D45">
        <v>2</v>
      </c>
      <c r="E45" t="s">
        <v>133</v>
      </c>
      <c r="F45" t="s">
        <v>113</v>
      </c>
      <c r="G45" t="s">
        <v>135</v>
      </c>
      <c r="H45" t="s">
        <v>119</v>
      </c>
      <c r="I45" t="s">
        <v>1387</v>
      </c>
      <c r="K45" t="s">
        <v>116</v>
      </c>
      <c r="L45" t="s">
        <v>1259</v>
      </c>
      <c r="M45" s="27" t="s">
        <v>1260</v>
      </c>
      <c r="N45" s="10" t="s">
        <v>274</v>
      </c>
      <c r="P45" t="b">
        <v>1</v>
      </c>
      <c r="R45" t="b">
        <v>1</v>
      </c>
    </row>
    <row r="46" spans="1:18" ht="16.2" customHeight="1" x14ac:dyDescent="0.3">
      <c r="A46">
        <v>26</v>
      </c>
      <c r="B46" t="s">
        <v>144</v>
      </c>
      <c r="C46" t="s">
        <v>1126</v>
      </c>
      <c r="D46">
        <v>3</v>
      </c>
      <c r="E46" t="s">
        <v>133</v>
      </c>
      <c r="F46" t="s">
        <v>113</v>
      </c>
      <c r="G46" t="s">
        <v>135</v>
      </c>
      <c r="H46" t="s">
        <v>119</v>
      </c>
      <c r="K46" t="s">
        <v>120</v>
      </c>
      <c r="L46" t="s">
        <v>1126</v>
      </c>
      <c r="M46" s="27" t="s">
        <v>1186</v>
      </c>
      <c r="N46" s="10" t="s">
        <v>274</v>
      </c>
      <c r="P46" t="b">
        <v>0</v>
      </c>
      <c r="R46" t="b">
        <v>0</v>
      </c>
    </row>
    <row r="47" spans="1:18" ht="16.2" customHeight="1" x14ac:dyDescent="0.3">
      <c r="A47">
        <v>26</v>
      </c>
      <c r="B47" t="s">
        <v>144</v>
      </c>
      <c r="C47" t="s">
        <v>1127</v>
      </c>
      <c r="D47">
        <v>4</v>
      </c>
      <c r="E47" t="s">
        <v>133</v>
      </c>
      <c r="F47" t="s">
        <v>113</v>
      </c>
      <c r="G47" t="s">
        <v>135</v>
      </c>
      <c r="H47" t="s">
        <v>119</v>
      </c>
      <c r="K47" t="s">
        <v>120</v>
      </c>
      <c r="L47" t="s">
        <v>1127</v>
      </c>
      <c r="M47" s="27" t="s">
        <v>1187</v>
      </c>
      <c r="N47" s="10" t="s">
        <v>274</v>
      </c>
      <c r="P47" t="b">
        <v>0</v>
      </c>
      <c r="R47" t="b">
        <v>0</v>
      </c>
    </row>
    <row r="48" spans="1:18" ht="16.2" customHeight="1" x14ac:dyDescent="0.3">
      <c r="A48">
        <v>26</v>
      </c>
      <c r="B48" t="s">
        <v>144</v>
      </c>
      <c r="C48" t="s">
        <v>1128</v>
      </c>
      <c r="D48">
        <v>5</v>
      </c>
      <c r="E48" t="s">
        <v>133</v>
      </c>
      <c r="F48" t="s">
        <v>113</v>
      </c>
      <c r="G48" t="s">
        <v>159</v>
      </c>
      <c r="H48" t="s">
        <v>115</v>
      </c>
      <c r="I48" s="10" t="s">
        <v>1384</v>
      </c>
      <c r="K48" t="s">
        <v>120</v>
      </c>
      <c r="L48" t="s">
        <v>1128</v>
      </c>
      <c r="M48" s="27" t="s">
        <v>1188</v>
      </c>
      <c r="N48" s="10" t="s">
        <v>274</v>
      </c>
      <c r="P48" t="b">
        <v>0</v>
      </c>
      <c r="R48" t="b">
        <v>1</v>
      </c>
    </row>
    <row r="49" spans="1:18" ht="16.2" customHeight="1" x14ac:dyDescent="0.3">
      <c r="A49">
        <v>26</v>
      </c>
      <c r="B49" t="s">
        <v>144</v>
      </c>
      <c r="C49" t="s">
        <v>1158</v>
      </c>
      <c r="D49">
        <v>6</v>
      </c>
      <c r="E49" t="s">
        <v>133</v>
      </c>
      <c r="F49" t="s">
        <v>113</v>
      </c>
      <c r="G49" t="s">
        <v>135</v>
      </c>
      <c r="H49" t="s">
        <v>119</v>
      </c>
      <c r="K49" t="s">
        <v>120</v>
      </c>
      <c r="L49" t="s">
        <v>1158</v>
      </c>
      <c r="M49" s="27" t="s">
        <v>1220</v>
      </c>
      <c r="N49" s="10" t="s">
        <v>274</v>
      </c>
      <c r="P49" t="b">
        <v>0</v>
      </c>
      <c r="R49" t="b">
        <v>0</v>
      </c>
    </row>
    <row r="50" spans="1:18" ht="16.2" customHeight="1" x14ac:dyDescent="0.3">
      <c r="A50">
        <v>26</v>
      </c>
      <c r="B50" t="s">
        <v>144</v>
      </c>
      <c r="C50" t="s">
        <v>1159</v>
      </c>
      <c r="D50">
        <v>7</v>
      </c>
      <c r="E50" t="s">
        <v>133</v>
      </c>
      <c r="F50" t="s">
        <v>113</v>
      </c>
      <c r="G50" t="s">
        <v>135</v>
      </c>
      <c r="H50" t="s">
        <v>119</v>
      </c>
      <c r="K50" t="s">
        <v>120</v>
      </c>
      <c r="L50" t="s">
        <v>1159</v>
      </c>
      <c r="M50" s="27" t="s">
        <v>1221</v>
      </c>
      <c r="N50" s="10" t="s">
        <v>274</v>
      </c>
      <c r="P50" t="b">
        <v>0</v>
      </c>
      <c r="R50" t="b">
        <v>0</v>
      </c>
    </row>
    <row r="51" spans="1:18" ht="16.2" customHeight="1" x14ac:dyDescent="0.3">
      <c r="A51">
        <v>26</v>
      </c>
      <c r="B51" t="s">
        <v>144</v>
      </c>
      <c r="C51" t="s">
        <v>1160</v>
      </c>
      <c r="D51">
        <v>8</v>
      </c>
      <c r="E51" t="s">
        <v>133</v>
      </c>
      <c r="F51" t="s">
        <v>113</v>
      </c>
      <c r="G51" t="s">
        <v>135</v>
      </c>
      <c r="H51" t="s">
        <v>119</v>
      </c>
      <c r="K51" t="s">
        <v>120</v>
      </c>
      <c r="L51" t="s">
        <v>1160</v>
      </c>
      <c r="M51" s="27" t="s">
        <v>1191</v>
      </c>
      <c r="N51" s="10" t="s">
        <v>274</v>
      </c>
      <c r="P51" t="b">
        <v>0</v>
      </c>
      <c r="R51" t="b">
        <v>0</v>
      </c>
    </row>
    <row r="52" spans="1:18" ht="16.2" customHeight="1" x14ac:dyDescent="0.3">
      <c r="A52">
        <v>26</v>
      </c>
      <c r="B52" t="s">
        <v>144</v>
      </c>
      <c r="C52" t="s">
        <v>1161</v>
      </c>
      <c r="D52">
        <v>9</v>
      </c>
      <c r="E52" t="s">
        <v>133</v>
      </c>
      <c r="F52" t="s">
        <v>113</v>
      </c>
      <c r="G52" t="s">
        <v>159</v>
      </c>
      <c r="H52" t="s">
        <v>115</v>
      </c>
      <c r="I52" t="s">
        <v>187</v>
      </c>
      <c r="K52" t="s">
        <v>116</v>
      </c>
      <c r="L52" t="s">
        <v>1161</v>
      </c>
      <c r="M52" s="27" t="s">
        <v>1222</v>
      </c>
      <c r="N52" s="10" t="s">
        <v>274</v>
      </c>
      <c r="P52" t="b">
        <v>1</v>
      </c>
      <c r="R52" t="b">
        <v>1</v>
      </c>
    </row>
    <row r="53" spans="1:18" ht="16.2" customHeight="1" x14ac:dyDescent="0.3">
      <c r="A53">
        <v>26</v>
      </c>
      <c r="B53" t="s">
        <v>144</v>
      </c>
      <c r="C53" t="s">
        <v>1162</v>
      </c>
      <c r="D53">
        <v>10</v>
      </c>
      <c r="E53" t="s">
        <v>133</v>
      </c>
      <c r="F53" t="s">
        <v>113</v>
      </c>
      <c r="G53" t="s">
        <v>135</v>
      </c>
      <c r="H53" t="s">
        <v>119</v>
      </c>
      <c r="K53" t="s">
        <v>120</v>
      </c>
      <c r="L53" t="s">
        <v>1162</v>
      </c>
      <c r="M53" s="27" t="s">
        <v>1191</v>
      </c>
      <c r="N53" s="10" t="s">
        <v>274</v>
      </c>
      <c r="P53" t="b">
        <v>0</v>
      </c>
      <c r="R53" t="b">
        <v>0</v>
      </c>
    </row>
    <row r="54" spans="1:18" ht="16.2" customHeight="1" x14ac:dyDescent="0.3">
      <c r="A54">
        <v>26</v>
      </c>
      <c r="B54" t="s">
        <v>144</v>
      </c>
      <c r="C54" t="s">
        <v>1163</v>
      </c>
      <c r="D54">
        <v>11</v>
      </c>
      <c r="E54" t="s">
        <v>133</v>
      </c>
      <c r="F54" t="s">
        <v>113</v>
      </c>
      <c r="G54" t="s">
        <v>145</v>
      </c>
      <c r="H54" t="s">
        <v>138</v>
      </c>
      <c r="I54">
        <v>10</v>
      </c>
      <c r="K54" t="s">
        <v>116</v>
      </c>
      <c r="L54" t="s">
        <v>1163</v>
      </c>
      <c r="M54" s="27" t="s">
        <v>1223</v>
      </c>
      <c r="N54" s="10" t="s">
        <v>274</v>
      </c>
      <c r="P54" t="b">
        <v>1</v>
      </c>
      <c r="R54" t="b">
        <v>1</v>
      </c>
    </row>
    <row r="55" spans="1:18" ht="16.2" customHeight="1" x14ac:dyDescent="0.3">
      <c r="A55">
        <v>26</v>
      </c>
      <c r="B55" t="s">
        <v>144</v>
      </c>
      <c r="C55" t="s">
        <v>1164</v>
      </c>
      <c r="D55">
        <v>12</v>
      </c>
      <c r="E55" t="s">
        <v>133</v>
      </c>
      <c r="F55" t="s">
        <v>113</v>
      </c>
      <c r="G55" t="s">
        <v>135</v>
      </c>
      <c r="H55" t="s">
        <v>119</v>
      </c>
      <c r="K55" t="s">
        <v>120</v>
      </c>
      <c r="L55" t="s">
        <v>1164</v>
      </c>
      <c r="M55" s="27" t="s">
        <v>1191</v>
      </c>
      <c r="N55" s="10" t="s">
        <v>274</v>
      </c>
      <c r="P55" t="b">
        <v>0</v>
      </c>
      <c r="R55" t="b">
        <v>0</v>
      </c>
    </row>
    <row r="56" spans="1:18" ht="16.2" customHeight="1" x14ac:dyDescent="0.3">
      <c r="A56">
        <v>26</v>
      </c>
      <c r="B56" t="s">
        <v>144</v>
      </c>
      <c r="C56" t="s">
        <v>1165</v>
      </c>
      <c r="D56">
        <v>13</v>
      </c>
      <c r="E56" t="s">
        <v>133</v>
      </c>
      <c r="F56" t="s">
        <v>113</v>
      </c>
      <c r="G56" t="s">
        <v>145</v>
      </c>
      <c r="H56" t="s">
        <v>146</v>
      </c>
      <c r="I56">
        <v>10</v>
      </c>
      <c r="K56" t="s">
        <v>120</v>
      </c>
      <c r="L56" t="s">
        <v>1165</v>
      </c>
      <c r="M56" s="27" t="s">
        <v>1224</v>
      </c>
      <c r="N56" s="10" t="s">
        <v>274</v>
      </c>
      <c r="P56" t="b">
        <v>1</v>
      </c>
      <c r="R56" t="b">
        <v>1</v>
      </c>
    </row>
    <row r="57" spans="1:18" ht="16.2" customHeight="1" x14ac:dyDescent="0.3">
      <c r="A57">
        <v>26</v>
      </c>
      <c r="B57" t="s">
        <v>144</v>
      </c>
      <c r="C57" t="s">
        <v>1166</v>
      </c>
      <c r="D57">
        <v>14</v>
      </c>
      <c r="E57" t="s">
        <v>133</v>
      </c>
      <c r="F57" t="s">
        <v>113</v>
      </c>
      <c r="G57" t="s">
        <v>145</v>
      </c>
      <c r="H57" t="s">
        <v>146</v>
      </c>
      <c r="I57">
        <v>75</v>
      </c>
      <c r="K57" t="s">
        <v>116</v>
      </c>
      <c r="L57" t="s">
        <v>1166</v>
      </c>
      <c r="M57" s="27" t="s">
        <v>1225</v>
      </c>
      <c r="N57" s="10" t="s">
        <v>274</v>
      </c>
      <c r="P57" t="b">
        <v>1</v>
      </c>
      <c r="R57" t="b">
        <v>1</v>
      </c>
    </row>
    <row r="58" spans="1:18" ht="16.2" customHeight="1" x14ac:dyDescent="0.3">
      <c r="A58">
        <v>26</v>
      </c>
      <c r="B58" t="s">
        <v>144</v>
      </c>
      <c r="C58" t="s">
        <v>71</v>
      </c>
      <c r="D58">
        <v>15</v>
      </c>
      <c r="E58" t="s">
        <v>127</v>
      </c>
      <c r="F58" t="s">
        <v>113</v>
      </c>
      <c r="G58" t="s">
        <v>128</v>
      </c>
      <c r="H58" t="s">
        <v>115</v>
      </c>
      <c r="I58">
        <v>0</v>
      </c>
      <c r="J58">
        <v>999999999999999</v>
      </c>
      <c r="K58" t="s">
        <v>116</v>
      </c>
      <c r="L58" t="s">
        <v>71</v>
      </c>
      <c r="M58" s="27" t="s">
        <v>1226</v>
      </c>
      <c r="N58" s="10" t="s">
        <v>298</v>
      </c>
      <c r="P58" t="b">
        <v>1</v>
      </c>
      <c r="R58" t="b">
        <v>1</v>
      </c>
    </row>
    <row r="59" spans="1:18" ht="16.2" customHeight="1" x14ac:dyDescent="0.3">
      <c r="A59">
        <v>26</v>
      </c>
      <c r="B59" t="s">
        <v>144</v>
      </c>
      <c r="C59" t="s">
        <v>72</v>
      </c>
      <c r="D59">
        <v>16</v>
      </c>
      <c r="E59" t="s">
        <v>127</v>
      </c>
      <c r="F59" t="s">
        <v>113</v>
      </c>
      <c r="G59" t="s">
        <v>128</v>
      </c>
      <c r="H59" t="s">
        <v>115</v>
      </c>
      <c r="I59">
        <v>0</v>
      </c>
      <c r="J59">
        <v>999999999999999</v>
      </c>
      <c r="K59" t="s">
        <v>116</v>
      </c>
      <c r="L59" t="s">
        <v>72</v>
      </c>
      <c r="M59" s="27" t="s">
        <v>1227</v>
      </c>
      <c r="N59" s="10" t="s">
        <v>298</v>
      </c>
      <c r="P59" t="b">
        <v>1</v>
      </c>
      <c r="R59" t="b">
        <v>1</v>
      </c>
    </row>
    <row r="60" spans="1:18" ht="16.2" customHeight="1" x14ac:dyDescent="0.3">
      <c r="A60">
        <v>26</v>
      </c>
      <c r="B60" t="s">
        <v>144</v>
      </c>
      <c r="C60" t="s">
        <v>1167</v>
      </c>
      <c r="D60">
        <v>17</v>
      </c>
      <c r="E60" t="s">
        <v>127</v>
      </c>
      <c r="F60" t="s">
        <v>113</v>
      </c>
      <c r="G60" t="s">
        <v>128</v>
      </c>
      <c r="H60" t="s">
        <v>115</v>
      </c>
      <c r="I60">
        <v>0</v>
      </c>
      <c r="J60">
        <v>999999999999999</v>
      </c>
      <c r="K60" t="s">
        <v>116</v>
      </c>
      <c r="L60" t="s">
        <v>1167</v>
      </c>
      <c r="M60" s="27" t="s">
        <v>1228</v>
      </c>
      <c r="N60" s="10" t="s">
        <v>298</v>
      </c>
      <c r="P60" t="b">
        <v>1</v>
      </c>
      <c r="R60" t="b">
        <v>1</v>
      </c>
    </row>
    <row r="61" spans="1:18" ht="16.2" customHeight="1" x14ac:dyDescent="0.3">
      <c r="A61">
        <v>26</v>
      </c>
      <c r="B61" t="s">
        <v>144</v>
      </c>
      <c r="C61" t="s">
        <v>1168</v>
      </c>
      <c r="D61">
        <v>18</v>
      </c>
      <c r="E61" t="s">
        <v>127</v>
      </c>
      <c r="F61" t="s">
        <v>113</v>
      </c>
      <c r="G61" t="s">
        <v>118</v>
      </c>
      <c r="H61" t="s">
        <v>119</v>
      </c>
      <c r="I61" s="10" t="s">
        <v>1800</v>
      </c>
      <c r="K61" t="s">
        <v>116</v>
      </c>
      <c r="L61" t="s">
        <v>1168</v>
      </c>
      <c r="M61" s="27" t="s">
        <v>1229</v>
      </c>
      <c r="N61" s="10" t="s">
        <v>298</v>
      </c>
      <c r="P61" t="b">
        <v>1</v>
      </c>
      <c r="R61" t="b">
        <v>1</v>
      </c>
    </row>
    <row r="62" spans="1:18" ht="16.2" customHeight="1" x14ac:dyDescent="0.3">
      <c r="A62">
        <v>26</v>
      </c>
      <c r="B62" t="s">
        <v>144</v>
      </c>
      <c r="C62" t="s">
        <v>1169</v>
      </c>
      <c r="D62">
        <v>19</v>
      </c>
      <c r="E62" t="s">
        <v>133</v>
      </c>
      <c r="F62" t="s">
        <v>113</v>
      </c>
      <c r="G62" t="s">
        <v>135</v>
      </c>
      <c r="H62" t="s">
        <v>119</v>
      </c>
      <c r="K62" t="s">
        <v>120</v>
      </c>
      <c r="L62" t="s">
        <v>1169</v>
      </c>
      <c r="M62" s="27" t="s">
        <v>1191</v>
      </c>
      <c r="N62" s="10" t="s">
        <v>274</v>
      </c>
      <c r="P62" t="b">
        <v>0</v>
      </c>
      <c r="R62" t="b">
        <v>0</v>
      </c>
    </row>
    <row r="63" spans="1:18" ht="16.2" customHeight="1" x14ac:dyDescent="0.3">
      <c r="A63">
        <v>26</v>
      </c>
      <c r="B63" t="s">
        <v>144</v>
      </c>
      <c r="C63" t="s">
        <v>75</v>
      </c>
      <c r="D63">
        <v>20</v>
      </c>
      <c r="E63" t="s">
        <v>127</v>
      </c>
      <c r="F63" t="s">
        <v>113</v>
      </c>
      <c r="G63" t="s">
        <v>128</v>
      </c>
      <c r="H63" t="s">
        <v>115</v>
      </c>
      <c r="I63">
        <v>0</v>
      </c>
      <c r="J63">
        <v>999999999999999</v>
      </c>
      <c r="K63" t="s">
        <v>116</v>
      </c>
      <c r="L63" t="s">
        <v>75</v>
      </c>
      <c r="M63" s="27" t="s">
        <v>1230</v>
      </c>
      <c r="N63" s="10" t="s">
        <v>298</v>
      </c>
      <c r="P63" t="b">
        <v>1</v>
      </c>
      <c r="R63" t="b">
        <v>1</v>
      </c>
    </row>
    <row r="64" spans="1:18" ht="16.2" customHeight="1" x14ac:dyDescent="0.3">
      <c r="A64">
        <v>26</v>
      </c>
      <c r="B64" t="s">
        <v>144</v>
      </c>
      <c r="C64" t="s">
        <v>1170</v>
      </c>
      <c r="D64">
        <v>21</v>
      </c>
      <c r="E64" t="s">
        <v>133</v>
      </c>
      <c r="F64" t="s">
        <v>113</v>
      </c>
      <c r="G64" t="s">
        <v>135</v>
      </c>
      <c r="H64" t="s">
        <v>119</v>
      </c>
      <c r="K64" t="s">
        <v>120</v>
      </c>
      <c r="L64" t="s">
        <v>1170</v>
      </c>
      <c r="M64" s="27" t="s">
        <v>1191</v>
      </c>
      <c r="N64" s="10" t="s">
        <v>274</v>
      </c>
      <c r="P64" t="b">
        <v>0</v>
      </c>
      <c r="R64" t="b">
        <v>0</v>
      </c>
    </row>
    <row r="65" spans="1:18" ht="16.2" customHeight="1" x14ac:dyDescent="0.3">
      <c r="A65">
        <v>26</v>
      </c>
      <c r="B65" t="s">
        <v>144</v>
      </c>
      <c r="C65" t="s">
        <v>76</v>
      </c>
      <c r="D65">
        <v>22</v>
      </c>
      <c r="E65" t="s">
        <v>127</v>
      </c>
      <c r="F65" t="s">
        <v>113</v>
      </c>
      <c r="G65" t="s">
        <v>128</v>
      </c>
      <c r="H65" t="s">
        <v>115</v>
      </c>
      <c r="I65">
        <v>0</v>
      </c>
      <c r="J65">
        <v>999999999999999</v>
      </c>
      <c r="K65" t="s">
        <v>120</v>
      </c>
      <c r="L65" t="s">
        <v>76</v>
      </c>
      <c r="M65" s="27" t="s">
        <v>1231</v>
      </c>
      <c r="N65" s="10" t="s">
        <v>298</v>
      </c>
      <c r="P65" t="b">
        <v>0</v>
      </c>
      <c r="R65" t="b">
        <v>0</v>
      </c>
    </row>
    <row r="66" spans="1:18" ht="16.2" customHeight="1" x14ac:dyDescent="0.3">
      <c r="A66">
        <v>26</v>
      </c>
      <c r="B66" t="s">
        <v>144</v>
      </c>
      <c r="C66" t="s">
        <v>1171</v>
      </c>
      <c r="D66">
        <v>23</v>
      </c>
      <c r="E66" t="s">
        <v>127</v>
      </c>
      <c r="F66" t="s">
        <v>113</v>
      </c>
      <c r="G66" t="s">
        <v>128</v>
      </c>
      <c r="H66" t="s">
        <v>115</v>
      </c>
      <c r="I66">
        <v>0</v>
      </c>
      <c r="J66">
        <v>999999999999999</v>
      </c>
      <c r="K66" t="s">
        <v>116</v>
      </c>
      <c r="L66" t="s">
        <v>1171</v>
      </c>
      <c r="M66" s="27" t="s">
        <v>1232</v>
      </c>
      <c r="N66" s="10" t="s">
        <v>298</v>
      </c>
      <c r="P66" t="b">
        <v>1</v>
      </c>
      <c r="R66" t="b">
        <v>1</v>
      </c>
    </row>
    <row r="67" spans="1:18" ht="16.2" customHeight="1" x14ac:dyDescent="0.3">
      <c r="A67">
        <v>26</v>
      </c>
      <c r="B67" t="s">
        <v>144</v>
      </c>
      <c r="C67" t="s">
        <v>1172</v>
      </c>
      <c r="D67">
        <v>24</v>
      </c>
      <c r="E67" t="s">
        <v>133</v>
      </c>
      <c r="F67" t="s">
        <v>113</v>
      </c>
      <c r="G67" t="s">
        <v>124</v>
      </c>
      <c r="H67" t="s">
        <v>146</v>
      </c>
      <c r="I67">
        <f ca="1">TODAY()</f>
        <v>46123</v>
      </c>
      <c r="K67" t="s">
        <v>116</v>
      </c>
      <c r="L67" t="s">
        <v>1172</v>
      </c>
      <c r="M67" s="27" t="s">
        <v>1233</v>
      </c>
      <c r="N67" s="10" t="s">
        <v>273</v>
      </c>
      <c r="P67" t="b">
        <v>1</v>
      </c>
      <c r="Q67" t="s">
        <v>1257</v>
      </c>
      <c r="R67" t="b">
        <v>1</v>
      </c>
    </row>
    <row r="68" spans="1:18" ht="16.2" customHeight="1" x14ac:dyDescent="0.3">
      <c r="A68">
        <v>26</v>
      </c>
      <c r="B68" t="s">
        <v>144</v>
      </c>
      <c r="C68" t="s">
        <v>156</v>
      </c>
      <c r="D68">
        <v>25</v>
      </c>
      <c r="E68" t="s">
        <v>133</v>
      </c>
      <c r="F68" t="s">
        <v>113</v>
      </c>
      <c r="G68" t="s">
        <v>124</v>
      </c>
      <c r="H68" t="s">
        <v>146</v>
      </c>
      <c r="I68">
        <f ca="1">TODAY()</f>
        <v>46123</v>
      </c>
      <c r="K68" t="s">
        <v>116</v>
      </c>
      <c r="L68" t="s">
        <v>156</v>
      </c>
      <c r="M68" s="27" t="s">
        <v>1234</v>
      </c>
      <c r="N68" s="10" t="s">
        <v>273</v>
      </c>
      <c r="P68" t="b">
        <v>1</v>
      </c>
      <c r="Q68" t="s">
        <v>1257</v>
      </c>
      <c r="R68" t="b">
        <v>1</v>
      </c>
    </row>
    <row r="69" spans="1:18" ht="16.2" customHeight="1" x14ac:dyDescent="0.3">
      <c r="A69">
        <v>26</v>
      </c>
      <c r="B69" t="s">
        <v>144</v>
      </c>
      <c r="C69" t="s">
        <v>90</v>
      </c>
      <c r="D69">
        <v>26</v>
      </c>
      <c r="E69" t="s">
        <v>133</v>
      </c>
      <c r="F69" t="s">
        <v>113</v>
      </c>
      <c r="G69" t="s">
        <v>124</v>
      </c>
      <c r="H69" t="s">
        <v>146</v>
      </c>
      <c r="I69">
        <f ca="1">TODAY()</f>
        <v>46123</v>
      </c>
      <c r="K69" t="s">
        <v>120</v>
      </c>
      <c r="L69" t="s">
        <v>90</v>
      </c>
      <c r="M69" s="27" t="s">
        <v>1235</v>
      </c>
      <c r="N69" s="10" t="s">
        <v>273</v>
      </c>
      <c r="P69" t="b">
        <v>1</v>
      </c>
      <c r="Q69" t="s">
        <v>1257</v>
      </c>
      <c r="R69" t="b">
        <v>1</v>
      </c>
    </row>
    <row r="70" spans="1:18" ht="16.2" customHeight="1" x14ac:dyDescent="0.3">
      <c r="A70">
        <v>26</v>
      </c>
      <c r="B70" t="s">
        <v>144</v>
      </c>
      <c r="C70" t="s">
        <v>157</v>
      </c>
      <c r="D70">
        <v>27</v>
      </c>
      <c r="E70" t="s">
        <v>127</v>
      </c>
      <c r="F70" t="s">
        <v>113</v>
      </c>
      <c r="G70" t="s">
        <v>128</v>
      </c>
      <c r="H70" t="s">
        <v>115</v>
      </c>
      <c r="I70">
        <v>0</v>
      </c>
      <c r="J70">
        <v>100</v>
      </c>
      <c r="K70" t="s">
        <v>116</v>
      </c>
      <c r="L70" t="s">
        <v>157</v>
      </c>
      <c r="M70" s="27" t="s">
        <v>1236</v>
      </c>
      <c r="N70" s="10" t="s">
        <v>299</v>
      </c>
      <c r="P70" t="b">
        <v>1</v>
      </c>
      <c r="R70" t="b">
        <v>1</v>
      </c>
    </row>
    <row r="71" spans="1:18" ht="16.2" customHeight="1" x14ac:dyDescent="0.3">
      <c r="A71">
        <v>26</v>
      </c>
      <c r="B71" t="s">
        <v>144</v>
      </c>
      <c r="C71" t="s">
        <v>1173</v>
      </c>
      <c r="D71">
        <v>28</v>
      </c>
      <c r="E71" t="s">
        <v>133</v>
      </c>
      <c r="F71" t="s">
        <v>113</v>
      </c>
      <c r="G71" t="s">
        <v>135</v>
      </c>
      <c r="H71" t="s">
        <v>119</v>
      </c>
      <c r="K71" t="s">
        <v>120</v>
      </c>
      <c r="L71" t="s">
        <v>1173</v>
      </c>
      <c r="M71" s="27" t="s">
        <v>1237</v>
      </c>
      <c r="N71" s="10" t="s">
        <v>298</v>
      </c>
      <c r="P71" t="b">
        <v>0</v>
      </c>
      <c r="R71" t="b">
        <v>0</v>
      </c>
    </row>
    <row r="72" spans="1:18" ht="16.2" customHeight="1" x14ac:dyDescent="0.3">
      <c r="A72">
        <v>26</v>
      </c>
      <c r="B72" t="s">
        <v>144</v>
      </c>
      <c r="C72" t="s">
        <v>161</v>
      </c>
      <c r="D72">
        <v>29</v>
      </c>
      <c r="E72" t="s">
        <v>133</v>
      </c>
      <c r="F72" t="s">
        <v>113</v>
      </c>
      <c r="G72" t="s">
        <v>159</v>
      </c>
      <c r="H72" t="s">
        <v>115</v>
      </c>
      <c r="I72" t="s">
        <v>186</v>
      </c>
      <c r="K72" t="s">
        <v>120</v>
      </c>
      <c r="L72" t="s">
        <v>161</v>
      </c>
      <c r="M72" s="27" t="s">
        <v>1238</v>
      </c>
      <c r="N72" s="10">
        <v>0</v>
      </c>
      <c r="P72" t="b">
        <v>1</v>
      </c>
      <c r="Q72" t="s">
        <v>1261</v>
      </c>
      <c r="R72" t="b">
        <v>1</v>
      </c>
    </row>
    <row r="73" spans="1:18" ht="16.2" customHeight="1" x14ac:dyDescent="0.3">
      <c r="A73">
        <v>26</v>
      </c>
      <c r="B73" t="s">
        <v>144</v>
      </c>
      <c r="C73" t="s">
        <v>1174</v>
      </c>
      <c r="D73">
        <v>30</v>
      </c>
      <c r="E73" t="s">
        <v>133</v>
      </c>
      <c r="F73" t="s">
        <v>113</v>
      </c>
      <c r="G73" t="s">
        <v>124</v>
      </c>
      <c r="H73" t="s">
        <v>146</v>
      </c>
      <c r="I73">
        <f ca="1">TODAY()</f>
        <v>46123</v>
      </c>
      <c r="K73" t="s">
        <v>120</v>
      </c>
      <c r="L73" t="s">
        <v>1174</v>
      </c>
      <c r="M73" s="27" t="s">
        <v>1191</v>
      </c>
      <c r="N73" s="10" t="s">
        <v>273</v>
      </c>
      <c r="P73" t="b">
        <v>0</v>
      </c>
      <c r="R73" t="b">
        <v>0</v>
      </c>
    </row>
    <row r="74" spans="1:18" ht="16.2" customHeight="1" x14ac:dyDescent="0.3">
      <c r="A74">
        <v>26</v>
      </c>
      <c r="B74" t="s">
        <v>144</v>
      </c>
      <c r="C74" t="s">
        <v>163</v>
      </c>
      <c r="D74">
        <v>31</v>
      </c>
      <c r="E74" t="s">
        <v>133</v>
      </c>
      <c r="F74" t="s">
        <v>113</v>
      </c>
      <c r="G74" t="s">
        <v>159</v>
      </c>
      <c r="H74" t="s">
        <v>115</v>
      </c>
      <c r="I74" t="s">
        <v>630</v>
      </c>
      <c r="K74" t="s">
        <v>120</v>
      </c>
      <c r="L74" t="s">
        <v>163</v>
      </c>
      <c r="M74" s="27" t="s">
        <v>1239</v>
      </c>
      <c r="N74" s="10" t="s">
        <v>298</v>
      </c>
      <c r="P74" t="b">
        <v>1</v>
      </c>
      <c r="Q74" t="s">
        <v>1254</v>
      </c>
      <c r="R74" t="b">
        <v>1</v>
      </c>
    </row>
    <row r="75" spans="1:18" ht="16.2" customHeight="1" x14ac:dyDescent="0.3">
      <c r="A75">
        <v>26</v>
      </c>
      <c r="B75" t="s">
        <v>144</v>
      </c>
      <c r="C75" s="1" t="s">
        <v>1175</v>
      </c>
      <c r="D75">
        <v>32</v>
      </c>
      <c r="E75" t="s">
        <v>133</v>
      </c>
      <c r="F75" t="s">
        <v>113</v>
      </c>
      <c r="G75" t="s">
        <v>135</v>
      </c>
      <c r="H75" t="s">
        <v>119</v>
      </c>
      <c r="K75" t="s">
        <v>120</v>
      </c>
      <c r="L75" t="s">
        <v>1175</v>
      </c>
      <c r="M75" s="27" t="s">
        <v>1240</v>
      </c>
      <c r="N75" s="10" t="s">
        <v>298</v>
      </c>
      <c r="P75" t="b">
        <v>0</v>
      </c>
      <c r="R75" t="b">
        <v>0</v>
      </c>
    </row>
    <row r="76" spans="1:18" ht="16.2" customHeight="1" x14ac:dyDescent="0.3">
      <c r="A76">
        <v>26</v>
      </c>
      <c r="B76" t="s">
        <v>144</v>
      </c>
      <c r="C76" t="s">
        <v>1176</v>
      </c>
      <c r="D76">
        <v>33</v>
      </c>
      <c r="E76" t="s">
        <v>133</v>
      </c>
      <c r="F76" t="s">
        <v>113</v>
      </c>
      <c r="G76" t="s">
        <v>135</v>
      </c>
      <c r="H76" t="s">
        <v>119</v>
      </c>
      <c r="K76" t="s">
        <v>120</v>
      </c>
      <c r="L76" t="s">
        <v>1176</v>
      </c>
      <c r="M76" s="27" t="s">
        <v>1241</v>
      </c>
      <c r="N76" s="10" t="s">
        <v>298</v>
      </c>
      <c r="P76" t="b">
        <v>0</v>
      </c>
      <c r="R76" t="b">
        <v>0</v>
      </c>
    </row>
    <row r="77" spans="1:18" ht="16.2" customHeight="1" x14ac:dyDescent="0.3">
      <c r="A77">
        <v>26</v>
      </c>
      <c r="B77" t="s">
        <v>144</v>
      </c>
      <c r="C77" t="s">
        <v>1156</v>
      </c>
      <c r="D77">
        <v>34</v>
      </c>
      <c r="E77" t="s">
        <v>133</v>
      </c>
      <c r="F77" t="s">
        <v>113</v>
      </c>
      <c r="G77" t="s">
        <v>135</v>
      </c>
      <c r="H77" t="s">
        <v>119</v>
      </c>
      <c r="K77" t="s">
        <v>120</v>
      </c>
      <c r="L77" t="s">
        <v>1156</v>
      </c>
      <c r="M77" s="27" t="s">
        <v>1191</v>
      </c>
      <c r="N77" s="10" t="s">
        <v>298</v>
      </c>
      <c r="P77" t="b">
        <v>0</v>
      </c>
      <c r="R77" t="b">
        <v>0</v>
      </c>
    </row>
    <row r="78" spans="1:18" ht="16.2" customHeight="1" x14ac:dyDescent="0.3">
      <c r="A78">
        <v>26</v>
      </c>
      <c r="B78" t="s">
        <v>144</v>
      </c>
      <c r="C78" t="s">
        <v>80</v>
      </c>
      <c r="D78">
        <v>35</v>
      </c>
      <c r="E78" t="s">
        <v>133</v>
      </c>
      <c r="F78" t="s">
        <v>113</v>
      </c>
      <c r="G78" t="s">
        <v>159</v>
      </c>
      <c r="H78" t="s">
        <v>115</v>
      </c>
      <c r="I78" t="s">
        <v>631</v>
      </c>
      <c r="K78" t="s">
        <v>116</v>
      </c>
      <c r="L78" t="s">
        <v>80</v>
      </c>
      <c r="M78" s="27" t="s">
        <v>1216</v>
      </c>
      <c r="N78" s="10" t="s">
        <v>298</v>
      </c>
      <c r="P78" t="b">
        <v>1</v>
      </c>
      <c r="Q78" t="s">
        <v>1253</v>
      </c>
      <c r="R78" t="b">
        <v>1</v>
      </c>
    </row>
    <row r="79" spans="1:18" ht="16.2" customHeight="1" x14ac:dyDescent="0.3">
      <c r="A79">
        <v>26</v>
      </c>
      <c r="B79" t="s">
        <v>144</v>
      </c>
      <c r="C79" t="s">
        <v>81</v>
      </c>
      <c r="D79">
        <v>36</v>
      </c>
      <c r="E79" t="s">
        <v>133</v>
      </c>
      <c r="F79" t="s">
        <v>113</v>
      </c>
      <c r="G79" t="s">
        <v>145</v>
      </c>
      <c r="H79" t="s">
        <v>146</v>
      </c>
      <c r="I79">
        <v>20</v>
      </c>
      <c r="K79" t="s">
        <v>120</v>
      </c>
      <c r="L79" t="s">
        <v>81</v>
      </c>
      <c r="M79" s="27" t="s">
        <v>1216</v>
      </c>
      <c r="N79" s="10" t="s">
        <v>298</v>
      </c>
      <c r="P79" t="b">
        <v>1</v>
      </c>
      <c r="R79" t="b">
        <v>1</v>
      </c>
    </row>
    <row r="80" spans="1:18" ht="16.2" customHeight="1" x14ac:dyDescent="0.3">
      <c r="A80">
        <v>26</v>
      </c>
      <c r="B80" t="s">
        <v>144</v>
      </c>
      <c r="C80" t="s">
        <v>1521</v>
      </c>
      <c r="D80">
        <v>37</v>
      </c>
      <c r="E80" t="s">
        <v>133</v>
      </c>
      <c r="F80" t="s">
        <v>113</v>
      </c>
      <c r="G80" t="s">
        <v>159</v>
      </c>
      <c r="H80" t="s">
        <v>115</v>
      </c>
      <c r="I80" t="s">
        <v>188</v>
      </c>
      <c r="K80" t="s">
        <v>120</v>
      </c>
      <c r="L80" t="s">
        <v>93</v>
      </c>
      <c r="M80" s="27" t="s">
        <v>1216</v>
      </c>
      <c r="N80" s="10" t="s">
        <v>274</v>
      </c>
      <c r="P80" t="b">
        <v>0</v>
      </c>
      <c r="R80" t="b">
        <v>0</v>
      </c>
    </row>
    <row r="81" spans="1:18" ht="16.2" customHeight="1" x14ac:dyDescent="0.3">
      <c r="A81">
        <v>26</v>
      </c>
      <c r="B81" t="s">
        <v>144</v>
      </c>
      <c r="C81" t="s">
        <v>1522</v>
      </c>
      <c r="D81">
        <v>38</v>
      </c>
      <c r="E81" t="s">
        <v>133</v>
      </c>
      <c r="F81" t="s">
        <v>113</v>
      </c>
      <c r="G81" t="s">
        <v>159</v>
      </c>
      <c r="H81" t="s">
        <v>115</v>
      </c>
      <c r="I81" s="22" t="s">
        <v>641</v>
      </c>
      <c r="K81" t="s">
        <v>120</v>
      </c>
      <c r="L81" t="s">
        <v>94</v>
      </c>
      <c r="M81" s="27" t="s">
        <v>1216</v>
      </c>
      <c r="N81" s="10" t="s">
        <v>274</v>
      </c>
      <c r="P81" t="b">
        <v>0</v>
      </c>
      <c r="R81" t="b">
        <v>0</v>
      </c>
    </row>
    <row r="82" spans="1:18" ht="16.2" customHeight="1" x14ac:dyDescent="0.3">
      <c r="A82">
        <v>26</v>
      </c>
      <c r="B82" t="s">
        <v>144</v>
      </c>
      <c r="C82" t="s">
        <v>1523</v>
      </c>
      <c r="D82">
        <v>39</v>
      </c>
      <c r="E82" t="s">
        <v>133</v>
      </c>
      <c r="F82" t="s">
        <v>113</v>
      </c>
      <c r="G82" t="s">
        <v>145</v>
      </c>
      <c r="H82" t="s">
        <v>146</v>
      </c>
      <c r="I82">
        <v>15</v>
      </c>
      <c r="K82" t="s">
        <v>120</v>
      </c>
      <c r="L82" t="s">
        <v>95</v>
      </c>
      <c r="M82" s="27" t="s">
        <v>1216</v>
      </c>
      <c r="N82" s="10" t="s">
        <v>298</v>
      </c>
      <c r="P82" t="b">
        <v>0</v>
      </c>
      <c r="R82" t="b">
        <v>0</v>
      </c>
    </row>
    <row r="83" spans="1:18" ht="16.2" customHeight="1" x14ac:dyDescent="0.3">
      <c r="A83">
        <v>26</v>
      </c>
      <c r="B83" t="s">
        <v>144</v>
      </c>
      <c r="C83" t="s">
        <v>1524</v>
      </c>
      <c r="D83">
        <v>40</v>
      </c>
      <c r="E83" t="s">
        <v>133</v>
      </c>
      <c r="F83" t="s">
        <v>113</v>
      </c>
      <c r="G83" t="s">
        <v>159</v>
      </c>
      <c r="H83" t="s">
        <v>115</v>
      </c>
      <c r="I83" s="21" t="s">
        <v>642</v>
      </c>
      <c r="K83" t="s">
        <v>120</v>
      </c>
      <c r="L83" t="s">
        <v>1177</v>
      </c>
      <c r="M83" s="27" t="s">
        <v>1216</v>
      </c>
      <c r="N83" s="10" t="s">
        <v>274</v>
      </c>
      <c r="P83" t="b">
        <v>0</v>
      </c>
      <c r="R83" t="b">
        <v>0</v>
      </c>
    </row>
    <row r="84" spans="1:18" ht="16.2" customHeight="1" x14ac:dyDescent="0.3">
      <c r="A84">
        <v>26</v>
      </c>
      <c r="B84" t="s">
        <v>144</v>
      </c>
      <c r="C84" t="s">
        <v>1525</v>
      </c>
      <c r="D84">
        <v>41</v>
      </c>
      <c r="E84" t="s">
        <v>133</v>
      </c>
      <c r="F84" t="s">
        <v>113</v>
      </c>
      <c r="G84" t="s">
        <v>145</v>
      </c>
      <c r="H84" t="s">
        <v>146</v>
      </c>
      <c r="I84">
        <v>75</v>
      </c>
      <c r="K84" t="s">
        <v>120</v>
      </c>
      <c r="L84" t="s">
        <v>97</v>
      </c>
      <c r="M84" t="s">
        <v>1365</v>
      </c>
      <c r="N84" t="s">
        <v>274</v>
      </c>
      <c r="P84" t="b">
        <v>0</v>
      </c>
      <c r="R84" t="b">
        <v>0</v>
      </c>
    </row>
    <row r="85" spans="1:18" ht="16.2" customHeight="1" x14ac:dyDescent="0.3">
      <c r="A85">
        <v>26</v>
      </c>
      <c r="B85" t="s">
        <v>144</v>
      </c>
      <c r="C85" t="s">
        <v>1526</v>
      </c>
      <c r="D85">
        <v>42</v>
      </c>
      <c r="E85" t="s">
        <v>133</v>
      </c>
      <c r="F85" t="s">
        <v>113</v>
      </c>
      <c r="G85" t="s">
        <v>159</v>
      </c>
      <c r="H85" t="s">
        <v>146</v>
      </c>
      <c r="I85">
        <v>15</v>
      </c>
      <c r="K85" t="s">
        <v>120</v>
      </c>
      <c r="L85" t="s">
        <v>98</v>
      </c>
      <c r="M85" t="s">
        <v>1365</v>
      </c>
      <c r="N85" t="s">
        <v>274</v>
      </c>
      <c r="P85" t="b">
        <v>0</v>
      </c>
      <c r="R85" t="b">
        <v>0</v>
      </c>
    </row>
    <row r="86" spans="1:18" ht="16.2" customHeight="1" x14ac:dyDescent="0.3">
      <c r="A86">
        <v>26</v>
      </c>
      <c r="B86" t="s">
        <v>144</v>
      </c>
      <c r="C86" t="s">
        <v>1527</v>
      </c>
      <c r="D86">
        <v>43</v>
      </c>
      <c r="E86" t="s">
        <v>133</v>
      </c>
      <c r="F86" t="s">
        <v>113</v>
      </c>
      <c r="G86" t="s">
        <v>145</v>
      </c>
      <c r="H86" t="s">
        <v>146</v>
      </c>
      <c r="I86">
        <v>150</v>
      </c>
      <c r="K86" t="s">
        <v>120</v>
      </c>
      <c r="L86" t="s">
        <v>99</v>
      </c>
      <c r="M86" t="s">
        <v>1365</v>
      </c>
      <c r="N86" t="s">
        <v>274</v>
      </c>
      <c r="P86" t="b">
        <v>0</v>
      </c>
      <c r="R86" t="b">
        <v>0</v>
      </c>
    </row>
    <row r="87" spans="1:18" ht="16.2" customHeight="1" x14ac:dyDescent="0.3">
      <c r="A87">
        <v>26</v>
      </c>
      <c r="B87" t="s">
        <v>144</v>
      </c>
      <c r="C87" t="s">
        <v>1528</v>
      </c>
      <c r="D87">
        <v>44</v>
      </c>
      <c r="E87" t="s">
        <v>133</v>
      </c>
      <c r="F87" t="s">
        <v>113</v>
      </c>
      <c r="G87" t="s">
        <v>145</v>
      </c>
      <c r="H87" t="s">
        <v>146</v>
      </c>
      <c r="I87">
        <v>25</v>
      </c>
      <c r="K87" t="s">
        <v>120</v>
      </c>
      <c r="L87" t="s">
        <v>100</v>
      </c>
      <c r="M87" t="s">
        <v>1365</v>
      </c>
      <c r="N87" t="s">
        <v>274</v>
      </c>
      <c r="P87" t="b">
        <v>0</v>
      </c>
      <c r="R87" t="b">
        <v>0</v>
      </c>
    </row>
    <row r="88" spans="1:18" ht="16.2" customHeight="1" x14ac:dyDescent="0.3">
      <c r="A88">
        <v>26</v>
      </c>
      <c r="B88" t="s">
        <v>144</v>
      </c>
      <c r="C88" t="s">
        <v>1529</v>
      </c>
      <c r="D88">
        <v>45</v>
      </c>
      <c r="E88" t="s">
        <v>133</v>
      </c>
      <c r="F88" t="s">
        <v>113</v>
      </c>
      <c r="G88" t="s">
        <v>159</v>
      </c>
      <c r="H88" t="s">
        <v>115</v>
      </c>
      <c r="I88" t="s">
        <v>186</v>
      </c>
      <c r="K88" t="s">
        <v>120</v>
      </c>
      <c r="L88" t="s">
        <v>1366</v>
      </c>
      <c r="M88" t="s">
        <v>1367</v>
      </c>
      <c r="N88" t="s">
        <v>274</v>
      </c>
      <c r="P88" t="b">
        <v>0</v>
      </c>
      <c r="R88" t="b">
        <v>0</v>
      </c>
    </row>
    <row r="89" spans="1:18" ht="16.2" customHeight="1" x14ac:dyDescent="0.3">
      <c r="A89">
        <v>26</v>
      </c>
      <c r="B89" t="s">
        <v>144</v>
      </c>
      <c r="C89" t="s">
        <v>1530</v>
      </c>
      <c r="D89">
        <v>46</v>
      </c>
      <c r="E89" t="s">
        <v>133</v>
      </c>
      <c r="F89" t="s">
        <v>113</v>
      </c>
      <c r="G89" t="s">
        <v>159</v>
      </c>
      <c r="H89" t="s">
        <v>115</v>
      </c>
      <c r="I89" t="s">
        <v>186</v>
      </c>
      <c r="K89" t="s">
        <v>120</v>
      </c>
      <c r="L89" t="s">
        <v>1368</v>
      </c>
      <c r="M89" t="s">
        <v>1369</v>
      </c>
      <c r="N89" t="s">
        <v>274</v>
      </c>
      <c r="P89" t="b">
        <v>0</v>
      </c>
      <c r="R89" t="b">
        <v>0</v>
      </c>
    </row>
    <row r="90" spans="1:18" ht="16.2" customHeight="1" x14ac:dyDescent="0.3">
      <c r="A90">
        <v>26</v>
      </c>
      <c r="B90" t="s">
        <v>144</v>
      </c>
      <c r="C90" t="s">
        <v>87</v>
      </c>
      <c r="D90">
        <v>47</v>
      </c>
      <c r="E90" t="s">
        <v>133</v>
      </c>
      <c r="F90" t="s">
        <v>113</v>
      </c>
      <c r="G90" t="s">
        <v>128</v>
      </c>
      <c r="H90" t="s">
        <v>115</v>
      </c>
      <c r="I90">
        <v>0</v>
      </c>
      <c r="J90">
        <v>999999999999999</v>
      </c>
      <c r="K90" t="s">
        <v>120</v>
      </c>
      <c r="L90" t="s">
        <v>87</v>
      </c>
      <c r="M90" t="s">
        <v>1370</v>
      </c>
      <c r="N90" t="s">
        <v>298</v>
      </c>
      <c r="P90" t="b">
        <v>1</v>
      </c>
      <c r="R90" t="b">
        <v>1</v>
      </c>
    </row>
    <row r="91" spans="1:18" ht="16.2" customHeight="1" x14ac:dyDescent="0.3">
      <c r="A91">
        <v>26</v>
      </c>
      <c r="B91" t="s">
        <v>144</v>
      </c>
      <c r="C91" t="s">
        <v>1371</v>
      </c>
      <c r="D91">
        <v>48</v>
      </c>
      <c r="E91" t="s">
        <v>133</v>
      </c>
      <c r="F91" t="s">
        <v>113</v>
      </c>
      <c r="G91" t="s">
        <v>128</v>
      </c>
      <c r="H91" t="s">
        <v>115</v>
      </c>
      <c r="I91">
        <v>0</v>
      </c>
      <c r="J91">
        <v>999999999999999</v>
      </c>
      <c r="K91" t="s">
        <v>120</v>
      </c>
      <c r="L91" t="s">
        <v>1371</v>
      </c>
      <c r="M91" t="s">
        <v>1372</v>
      </c>
      <c r="N91" t="s">
        <v>298</v>
      </c>
      <c r="P91" t="b">
        <v>1</v>
      </c>
      <c r="R91" t="b">
        <v>1</v>
      </c>
    </row>
    <row r="92" spans="1:18" ht="16.2" customHeight="1" x14ac:dyDescent="0.3">
      <c r="A92">
        <v>26</v>
      </c>
      <c r="B92" t="s">
        <v>144</v>
      </c>
      <c r="C92" t="s">
        <v>1373</v>
      </c>
      <c r="D92">
        <v>49</v>
      </c>
      <c r="E92" t="s">
        <v>133</v>
      </c>
      <c r="F92" t="s">
        <v>113</v>
      </c>
      <c r="G92" t="s">
        <v>128</v>
      </c>
      <c r="H92" t="s">
        <v>115</v>
      </c>
      <c r="I92">
        <v>0</v>
      </c>
      <c r="J92">
        <v>999999999999999</v>
      </c>
      <c r="K92" t="s">
        <v>120</v>
      </c>
      <c r="L92" t="s">
        <v>1373</v>
      </c>
      <c r="M92" t="s">
        <v>1372</v>
      </c>
      <c r="N92" t="s">
        <v>298</v>
      </c>
      <c r="P92" t="b">
        <v>1</v>
      </c>
      <c r="R92" t="b">
        <v>1</v>
      </c>
    </row>
    <row r="93" spans="1:18" ht="16.2" customHeight="1" x14ac:dyDescent="0.3">
      <c r="A93">
        <v>26</v>
      </c>
      <c r="B93" t="s">
        <v>144</v>
      </c>
      <c r="C93" t="s">
        <v>1531</v>
      </c>
      <c r="D93">
        <v>50</v>
      </c>
      <c r="E93" t="s">
        <v>133</v>
      </c>
      <c r="F93" t="s">
        <v>113</v>
      </c>
      <c r="G93" t="s">
        <v>159</v>
      </c>
      <c r="H93" t="s">
        <v>115</v>
      </c>
      <c r="I93" t="s">
        <v>186</v>
      </c>
      <c r="K93" t="s">
        <v>120</v>
      </c>
      <c r="L93" t="s">
        <v>1375</v>
      </c>
      <c r="M93" t="s">
        <v>1376</v>
      </c>
      <c r="N93" t="s">
        <v>274</v>
      </c>
      <c r="P93" t="b">
        <v>0</v>
      </c>
      <c r="R93" t="b">
        <v>0</v>
      </c>
    </row>
    <row r="94" spans="1:18" ht="16.2" customHeight="1" x14ac:dyDescent="0.3">
      <c r="A94">
        <v>26</v>
      </c>
      <c r="B94" t="s">
        <v>144</v>
      </c>
      <c r="C94" t="s">
        <v>1532</v>
      </c>
      <c r="D94">
        <v>51</v>
      </c>
      <c r="E94" t="s">
        <v>133</v>
      </c>
      <c r="F94" t="s">
        <v>113</v>
      </c>
      <c r="G94" t="s">
        <v>114</v>
      </c>
      <c r="H94" t="s">
        <v>115</v>
      </c>
      <c r="I94">
        <v>1</v>
      </c>
      <c r="J94">
        <v>99999</v>
      </c>
      <c r="K94" t="s">
        <v>120</v>
      </c>
      <c r="L94" t="s">
        <v>82</v>
      </c>
      <c r="M94" t="s">
        <v>1377</v>
      </c>
      <c r="N94" t="s">
        <v>274</v>
      </c>
      <c r="P94" t="b">
        <v>0</v>
      </c>
      <c r="R94" t="b">
        <v>0</v>
      </c>
    </row>
    <row r="95" spans="1:18" ht="16.2" customHeight="1" x14ac:dyDescent="0.3">
      <c r="A95">
        <v>26</v>
      </c>
      <c r="B95" t="s">
        <v>144</v>
      </c>
      <c r="C95" t="s">
        <v>1533</v>
      </c>
      <c r="D95">
        <v>52</v>
      </c>
      <c r="E95" t="s">
        <v>133</v>
      </c>
      <c r="F95" t="s">
        <v>113</v>
      </c>
      <c r="G95" t="s">
        <v>124</v>
      </c>
      <c r="H95" t="s">
        <v>146</v>
      </c>
      <c r="I95">
        <f ca="1">TODAY()</f>
        <v>46123</v>
      </c>
      <c r="K95" t="s">
        <v>120</v>
      </c>
      <c r="L95" t="s">
        <v>83</v>
      </c>
      <c r="M95" t="s">
        <v>1378</v>
      </c>
      <c r="N95" t="s">
        <v>274</v>
      </c>
      <c r="P95" t="b">
        <v>0</v>
      </c>
      <c r="R95" t="b">
        <v>0</v>
      </c>
    </row>
    <row r="96" spans="1:18" ht="16.2" customHeight="1" x14ac:dyDescent="0.3">
      <c r="A96">
        <v>26</v>
      </c>
      <c r="B96" t="s">
        <v>144</v>
      </c>
      <c r="C96" t="s">
        <v>1534</v>
      </c>
      <c r="D96">
        <v>53</v>
      </c>
      <c r="E96" t="s">
        <v>133</v>
      </c>
      <c r="F96" t="s">
        <v>113</v>
      </c>
      <c r="G96" t="s">
        <v>128</v>
      </c>
      <c r="H96" t="s">
        <v>115</v>
      </c>
      <c r="I96">
        <v>0</v>
      </c>
      <c r="J96">
        <v>999999999999999</v>
      </c>
      <c r="K96" t="s">
        <v>120</v>
      </c>
      <c r="L96" t="s">
        <v>87</v>
      </c>
      <c r="M96" t="s">
        <v>1370</v>
      </c>
      <c r="N96" t="s">
        <v>298</v>
      </c>
      <c r="P96" t="b">
        <v>1</v>
      </c>
      <c r="R96" t="b">
        <v>1</v>
      </c>
    </row>
    <row r="97" spans="1:18" ht="16.2" customHeight="1" x14ac:dyDescent="0.3">
      <c r="A97">
        <v>26</v>
      </c>
      <c r="B97" t="s">
        <v>144</v>
      </c>
      <c r="C97" t="s">
        <v>1535</v>
      </c>
      <c r="D97">
        <v>54</v>
      </c>
      <c r="E97" t="s">
        <v>133</v>
      </c>
      <c r="F97" t="s">
        <v>113</v>
      </c>
      <c r="G97" t="s">
        <v>128</v>
      </c>
      <c r="H97" t="s">
        <v>115</v>
      </c>
      <c r="I97">
        <v>0</v>
      </c>
      <c r="J97">
        <v>999999999999999</v>
      </c>
      <c r="K97" t="s">
        <v>120</v>
      </c>
      <c r="L97" t="s">
        <v>87</v>
      </c>
      <c r="M97" t="s">
        <v>1370</v>
      </c>
      <c r="N97" t="s">
        <v>298</v>
      </c>
      <c r="P97" t="b">
        <v>1</v>
      </c>
      <c r="R97" t="b">
        <v>1</v>
      </c>
    </row>
    <row r="98" spans="1:18" ht="16.2" customHeight="1" x14ac:dyDescent="0.3">
      <c r="A98">
        <v>26</v>
      </c>
      <c r="B98" t="s">
        <v>144</v>
      </c>
      <c r="C98" t="s">
        <v>1536</v>
      </c>
      <c r="D98">
        <v>55</v>
      </c>
      <c r="E98" t="s">
        <v>133</v>
      </c>
      <c r="F98" t="s">
        <v>113</v>
      </c>
      <c r="G98" t="s">
        <v>128</v>
      </c>
      <c r="H98" t="s">
        <v>115</v>
      </c>
      <c r="I98">
        <v>0</v>
      </c>
      <c r="J98">
        <v>999999999999999</v>
      </c>
      <c r="K98" t="s">
        <v>120</v>
      </c>
      <c r="L98" t="s">
        <v>87</v>
      </c>
      <c r="M98" t="s">
        <v>1370</v>
      </c>
      <c r="N98" t="s">
        <v>298</v>
      </c>
      <c r="P98" t="b">
        <v>1</v>
      </c>
      <c r="R98" t="b">
        <v>1</v>
      </c>
    </row>
    <row r="99" spans="1:18" ht="16.2" customHeight="1" x14ac:dyDescent="0.3">
      <c r="A99">
        <v>24</v>
      </c>
      <c r="B99" t="s">
        <v>144</v>
      </c>
      <c r="C99" t="s">
        <v>1125</v>
      </c>
      <c r="D99">
        <v>1</v>
      </c>
      <c r="E99" t="s">
        <v>133</v>
      </c>
      <c r="F99" t="s">
        <v>113</v>
      </c>
      <c r="G99" t="s">
        <v>135</v>
      </c>
      <c r="H99" t="s">
        <v>119</v>
      </c>
      <c r="K99" t="s">
        <v>120</v>
      </c>
      <c r="L99" t="s">
        <v>1125</v>
      </c>
      <c r="M99" s="27" t="s">
        <v>1242</v>
      </c>
      <c r="N99" s="10" t="s">
        <v>274</v>
      </c>
      <c r="P99" t="b">
        <v>0</v>
      </c>
      <c r="R99" t="b">
        <v>0</v>
      </c>
    </row>
    <row r="100" spans="1:18" ht="16.2" customHeight="1" x14ac:dyDescent="0.3">
      <c r="A100">
        <v>24</v>
      </c>
      <c r="B100" t="s">
        <v>144</v>
      </c>
      <c r="C100" t="s">
        <v>1258</v>
      </c>
      <c r="D100">
        <v>2</v>
      </c>
      <c r="E100" t="s">
        <v>133</v>
      </c>
      <c r="F100" t="s">
        <v>113</v>
      </c>
      <c r="G100" t="s">
        <v>135</v>
      </c>
      <c r="H100" t="s">
        <v>119</v>
      </c>
      <c r="I100" t="s">
        <v>1387</v>
      </c>
      <c r="K100" t="s">
        <v>116</v>
      </c>
      <c r="L100" t="s">
        <v>1259</v>
      </c>
      <c r="M100" s="27" t="s">
        <v>1260</v>
      </c>
      <c r="N100" s="10" t="s">
        <v>274</v>
      </c>
      <c r="P100" t="b">
        <v>1</v>
      </c>
      <c r="R100" t="b">
        <v>1</v>
      </c>
    </row>
    <row r="101" spans="1:18" ht="16.2" customHeight="1" x14ac:dyDescent="0.3">
      <c r="A101">
        <v>24</v>
      </c>
      <c r="B101" t="s">
        <v>144</v>
      </c>
      <c r="C101" t="s">
        <v>1126</v>
      </c>
      <c r="D101">
        <v>3</v>
      </c>
      <c r="E101" t="s">
        <v>133</v>
      </c>
      <c r="F101" t="s">
        <v>113</v>
      </c>
      <c r="G101" t="s">
        <v>135</v>
      </c>
      <c r="H101" t="s">
        <v>119</v>
      </c>
      <c r="K101" t="s">
        <v>120</v>
      </c>
      <c r="L101" t="s">
        <v>1126</v>
      </c>
      <c r="M101" s="27" t="s">
        <v>1243</v>
      </c>
      <c r="N101" s="10" t="s">
        <v>274</v>
      </c>
      <c r="P101" t="b">
        <v>0</v>
      </c>
      <c r="R101" t="b">
        <v>0</v>
      </c>
    </row>
    <row r="102" spans="1:18" ht="16.2" customHeight="1" x14ac:dyDescent="0.3">
      <c r="A102">
        <v>24</v>
      </c>
      <c r="B102" t="s">
        <v>144</v>
      </c>
      <c r="C102" t="s">
        <v>1127</v>
      </c>
      <c r="D102">
        <v>4</v>
      </c>
      <c r="E102" t="s">
        <v>133</v>
      </c>
      <c r="F102" t="s">
        <v>113</v>
      </c>
      <c r="G102" t="s">
        <v>135</v>
      </c>
      <c r="H102" t="s">
        <v>119</v>
      </c>
      <c r="K102" t="s">
        <v>120</v>
      </c>
      <c r="L102" t="s">
        <v>1127</v>
      </c>
      <c r="M102" s="27" t="s">
        <v>1187</v>
      </c>
      <c r="N102" s="10" t="s">
        <v>274</v>
      </c>
      <c r="P102" t="b">
        <v>0</v>
      </c>
      <c r="R102" t="b">
        <v>0</v>
      </c>
    </row>
    <row r="103" spans="1:18" ht="16.2" customHeight="1" x14ac:dyDescent="0.3">
      <c r="A103">
        <v>24</v>
      </c>
      <c r="B103" t="s">
        <v>144</v>
      </c>
      <c r="C103" t="s">
        <v>1128</v>
      </c>
      <c r="D103">
        <v>5</v>
      </c>
      <c r="E103" t="s">
        <v>133</v>
      </c>
      <c r="F103" t="s">
        <v>113</v>
      </c>
      <c r="G103" t="s">
        <v>159</v>
      </c>
      <c r="H103" t="s">
        <v>115</v>
      </c>
      <c r="I103" s="10" t="s">
        <v>1384</v>
      </c>
      <c r="K103" t="s">
        <v>120</v>
      </c>
      <c r="L103" t="s">
        <v>1128</v>
      </c>
      <c r="M103" s="27" t="s">
        <v>1188</v>
      </c>
      <c r="N103" s="10" t="s">
        <v>274</v>
      </c>
      <c r="P103" t="b">
        <v>0</v>
      </c>
      <c r="R103" t="b">
        <v>1</v>
      </c>
    </row>
    <row r="104" spans="1:18" ht="16.2" customHeight="1" x14ac:dyDescent="0.3">
      <c r="A104">
        <v>24</v>
      </c>
      <c r="B104" t="s">
        <v>144</v>
      </c>
      <c r="C104" t="s">
        <v>1178</v>
      </c>
      <c r="D104">
        <v>6</v>
      </c>
      <c r="E104" t="s">
        <v>133</v>
      </c>
      <c r="F104" t="s">
        <v>113</v>
      </c>
      <c r="G104" t="s">
        <v>135</v>
      </c>
      <c r="H104" t="s">
        <v>119</v>
      </c>
      <c r="K104" t="s">
        <v>120</v>
      </c>
      <c r="L104" t="s">
        <v>1178</v>
      </c>
      <c r="M104" s="27" t="s">
        <v>1244</v>
      </c>
      <c r="N104" s="10" t="s">
        <v>274</v>
      </c>
      <c r="P104" t="b">
        <v>0</v>
      </c>
      <c r="R104" t="b">
        <v>0</v>
      </c>
    </row>
    <row r="105" spans="1:18" ht="16.2" customHeight="1" x14ac:dyDescent="0.3">
      <c r="A105">
        <v>24</v>
      </c>
      <c r="B105" t="s">
        <v>144</v>
      </c>
      <c r="C105" t="s">
        <v>1159</v>
      </c>
      <c r="D105">
        <v>7</v>
      </c>
      <c r="E105" t="s">
        <v>133</v>
      </c>
      <c r="F105" t="s">
        <v>113</v>
      </c>
      <c r="G105" t="s">
        <v>135</v>
      </c>
      <c r="H105" t="s">
        <v>119</v>
      </c>
      <c r="K105" t="s">
        <v>120</v>
      </c>
      <c r="L105" t="s">
        <v>1159</v>
      </c>
      <c r="M105" s="27" t="s">
        <v>1221</v>
      </c>
      <c r="N105" s="10" t="s">
        <v>274</v>
      </c>
      <c r="P105" t="b">
        <v>0</v>
      </c>
      <c r="R105" t="b">
        <v>0</v>
      </c>
    </row>
    <row r="106" spans="1:18" ht="16.2" customHeight="1" x14ac:dyDescent="0.3">
      <c r="A106">
        <v>24</v>
      </c>
      <c r="B106" t="s">
        <v>144</v>
      </c>
      <c r="C106" t="s">
        <v>1179</v>
      </c>
      <c r="D106">
        <v>8</v>
      </c>
      <c r="E106" t="s">
        <v>112</v>
      </c>
      <c r="F106" t="s">
        <v>113</v>
      </c>
      <c r="G106" t="s">
        <v>114</v>
      </c>
      <c r="H106" t="s">
        <v>115</v>
      </c>
      <c r="I106">
        <v>0</v>
      </c>
      <c r="J106">
        <v>999999999</v>
      </c>
      <c r="K106" t="s">
        <v>120</v>
      </c>
      <c r="L106" t="s">
        <v>1179</v>
      </c>
      <c r="M106" s="27" t="s">
        <v>1245</v>
      </c>
      <c r="N106" s="10" t="s">
        <v>274</v>
      </c>
      <c r="P106" t="b">
        <v>1</v>
      </c>
      <c r="R106" t="b">
        <v>1</v>
      </c>
    </row>
    <row r="107" spans="1:18" ht="16.2" customHeight="1" x14ac:dyDescent="0.3">
      <c r="A107">
        <v>24</v>
      </c>
      <c r="B107" t="s">
        <v>144</v>
      </c>
      <c r="C107" t="s">
        <v>1161</v>
      </c>
      <c r="D107">
        <v>9</v>
      </c>
      <c r="E107" t="s">
        <v>133</v>
      </c>
      <c r="F107" t="s">
        <v>113</v>
      </c>
      <c r="G107" t="s">
        <v>135</v>
      </c>
      <c r="H107" t="s">
        <v>119</v>
      </c>
      <c r="K107" t="s">
        <v>116</v>
      </c>
      <c r="L107" t="s">
        <v>1161</v>
      </c>
      <c r="M107" s="27" t="s">
        <v>1191</v>
      </c>
      <c r="N107" s="10" t="s">
        <v>274</v>
      </c>
      <c r="P107" t="b">
        <v>0</v>
      </c>
      <c r="R107" t="b">
        <v>0</v>
      </c>
    </row>
    <row r="108" spans="1:18" ht="16.2" customHeight="1" x14ac:dyDescent="0.3">
      <c r="A108">
        <v>24</v>
      </c>
      <c r="B108" t="s">
        <v>144</v>
      </c>
      <c r="C108" t="s">
        <v>1162</v>
      </c>
      <c r="D108">
        <v>10</v>
      </c>
      <c r="E108" t="s">
        <v>133</v>
      </c>
      <c r="F108" t="s">
        <v>113</v>
      </c>
      <c r="G108" t="s">
        <v>135</v>
      </c>
      <c r="H108" t="s">
        <v>119</v>
      </c>
      <c r="K108" t="s">
        <v>120</v>
      </c>
      <c r="L108" t="s">
        <v>1162</v>
      </c>
      <c r="M108" s="27" t="s">
        <v>1191</v>
      </c>
      <c r="N108" s="10" t="s">
        <v>274</v>
      </c>
      <c r="P108" t="b">
        <v>0</v>
      </c>
      <c r="R108" t="b">
        <v>0</v>
      </c>
    </row>
    <row r="109" spans="1:18" ht="16.2" customHeight="1" x14ac:dyDescent="0.3">
      <c r="A109">
        <v>24</v>
      </c>
      <c r="B109" t="s">
        <v>144</v>
      </c>
      <c r="C109" t="s">
        <v>1163</v>
      </c>
      <c r="D109">
        <v>11</v>
      </c>
      <c r="E109" t="s">
        <v>133</v>
      </c>
      <c r="F109" t="s">
        <v>113</v>
      </c>
      <c r="G109" t="s">
        <v>145</v>
      </c>
      <c r="H109" t="s">
        <v>138</v>
      </c>
      <c r="I109">
        <v>10</v>
      </c>
      <c r="K109" t="s">
        <v>116</v>
      </c>
      <c r="L109" t="s">
        <v>1163</v>
      </c>
      <c r="M109" s="27" t="s">
        <v>1246</v>
      </c>
      <c r="N109" s="10" t="s">
        <v>274</v>
      </c>
      <c r="P109" t="b">
        <v>1</v>
      </c>
      <c r="R109" t="b">
        <v>1</v>
      </c>
    </row>
    <row r="110" spans="1:18" ht="16.2" customHeight="1" x14ac:dyDescent="0.3">
      <c r="A110">
        <v>24</v>
      </c>
      <c r="B110" t="s">
        <v>144</v>
      </c>
      <c r="C110" t="s">
        <v>1164</v>
      </c>
      <c r="D110">
        <v>12</v>
      </c>
      <c r="E110" t="s">
        <v>133</v>
      </c>
      <c r="F110" t="s">
        <v>113</v>
      </c>
      <c r="G110" t="s">
        <v>135</v>
      </c>
      <c r="H110" t="s">
        <v>119</v>
      </c>
      <c r="K110" t="s">
        <v>120</v>
      </c>
      <c r="L110" t="s">
        <v>1164</v>
      </c>
      <c r="M110" s="27" t="s">
        <v>1191</v>
      </c>
      <c r="N110" s="10" t="s">
        <v>274</v>
      </c>
      <c r="P110" t="b">
        <v>0</v>
      </c>
      <c r="R110" t="b">
        <v>0</v>
      </c>
    </row>
    <row r="111" spans="1:18" ht="16.2" customHeight="1" x14ac:dyDescent="0.3">
      <c r="A111">
        <v>24</v>
      </c>
      <c r="B111" t="s">
        <v>144</v>
      </c>
      <c r="C111" t="s">
        <v>1165</v>
      </c>
      <c r="D111">
        <v>13</v>
      </c>
      <c r="E111" t="s">
        <v>133</v>
      </c>
      <c r="F111" t="s">
        <v>113</v>
      </c>
      <c r="G111" t="s">
        <v>145</v>
      </c>
      <c r="H111" t="s">
        <v>146</v>
      </c>
      <c r="I111">
        <v>10</v>
      </c>
      <c r="K111" t="s">
        <v>120</v>
      </c>
      <c r="L111" t="s">
        <v>1165</v>
      </c>
      <c r="M111" s="27" t="s">
        <v>1247</v>
      </c>
      <c r="N111" s="10" t="s">
        <v>274</v>
      </c>
      <c r="P111" t="b">
        <v>1</v>
      </c>
      <c r="R111" t="b">
        <v>1</v>
      </c>
    </row>
    <row r="112" spans="1:18" ht="16.2" customHeight="1" x14ac:dyDescent="0.3">
      <c r="A112">
        <v>24</v>
      </c>
      <c r="B112" t="s">
        <v>144</v>
      </c>
      <c r="C112" t="s">
        <v>841</v>
      </c>
      <c r="D112">
        <v>14</v>
      </c>
      <c r="E112" t="s">
        <v>133</v>
      </c>
      <c r="F112" t="s">
        <v>113</v>
      </c>
      <c r="G112" t="s">
        <v>145</v>
      </c>
      <c r="H112" t="s">
        <v>146</v>
      </c>
      <c r="I112">
        <v>75</v>
      </c>
      <c r="K112" t="s">
        <v>116</v>
      </c>
      <c r="L112" t="s">
        <v>841</v>
      </c>
      <c r="M112" s="27" t="s">
        <v>1248</v>
      </c>
      <c r="N112" s="10" t="s">
        <v>274</v>
      </c>
      <c r="P112" t="b">
        <v>1</v>
      </c>
      <c r="R112" t="b">
        <v>1</v>
      </c>
    </row>
    <row r="113" spans="1:18" ht="16.2" customHeight="1" x14ac:dyDescent="0.3">
      <c r="A113">
        <v>24</v>
      </c>
      <c r="B113" t="s">
        <v>144</v>
      </c>
      <c r="C113" t="s">
        <v>71</v>
      </c>
      <c r="D113">
        <v>15</v>
      </c>
      <c r="E113" t="s">
        <v>127</v>
      </c>
      <c r="F113" t="s">
        <v>113</v>
      </c>
      <c r="G113" t="s">
        <v>128</v>
      </c>
      <c r="H113" t="s">
        <v>115</v>
      </c>
      <c r="I113">
        <v>0</v>
      </c>
      <c r="J113">
        <v>999999999999999</v>
      </c>
      <c r="K113" t="s">
        <v>116</v>
      </c>
      <c r="L113" t="s">
        <v>71</v>
      </c>
      <c r="M113" s="27" t="s">
        <v>1226</v>
      </c>
      <c r="N113" s="10" t="s">
        <v>298</v>
      </c>
      <c r="P113" t="b">
        <v>1</v>
      </c>
      <c r="R113" t="b">
        <v>1</v>
      </c>
    </row>
    <row r="114" spans="1:18" ht="16.2" customHeight="1" x14ac:dyDescent="0.3">
      <c r="A114">
        <v>24</v>
      </c>
      <c r="B114" t="s">
        <v>144</v>
      </c>
      <c r="C114" t="s">
        <v>72</v>
      </c>
      <c r="D114">
        <v>16</v>
      </c>
      <c r="E114" t="s">
        <v>127</v>
      </c>
      <c r="F114" t="s">
        <v>113</v>
      </c>
      <c r="G114" t="s">
        <v>128</v>
      </c>
      <c r="H114" t="s">
        <v>115</v>
      </c>
      <c r="I114" s="10">
        <v>0</v>
      </c>
      <c r="J114">
        <v>999999999999999</v>
      </c>
      <c r="K114" t="s">
        <v>116</v>
      </c>
      <c r="L114" t="s">
        <v>72</v>
      </c>
      <c r="M114" s="27" t="s">
        <v>1227</v>
      </c>
      <c r="N114" s="10" t="s">
        <v>298</v>
      </c>
      <c r="P114" t="b">
        <v>1</v>
      </c>
      <c r="R114" t="b">
        <v>1</v>
      </c>
    </row>
    <row r="115" spans="1:18" ht="16.2" customHeight="1" x14ac:dyDescent="0.3">
      <c r="A115">
        <v>24</v>
      </c>
      <c r="B115" t="s">
        <v>144</v>
      </c>
      <c r="C115" t="s">
        <v>1167</v>
      </c>
      <c r="D115">
        <v>17</v>
      </c>
      <c r="E115" t="s">
        <v>127</v>
      </c>
      <c r="F115" t="s">
        <v>113</v>
      </c>
      <c r="G115" t="s">
        <v>128</v>
      </c>
      <c r="H115" t="s">
        <v>115</v>
      </c>
      <c r="I115">
        <v>0</v>
      </c>
      <c r="J115">
        <v>999999999999999</v>
      </c>
      <c r="K115" t="s">
        <v>116</v>
      </c>
      <c r="L115" t="s">
        <v>1167</v>
      </c>
      <c r="M115" s="27" t="s">
        <v>1228</v>
      </c>
      <c r="N115" s="10" t="s">
        <v>298</v>
      </c>
      <c r="P115" t="b">
        <v>1</v>
      </c>
      <c r="R115" t="b">
        <v>1</v>
      </c>
    </row>
    <row r="116" spans="1:18" ht="16.2" customHeight="1" x14ac:dyDescent="0.3">
      <c r="A116">
        <v>24</v>
      </c>
      <c r="B116" t="s">
        <v>144</v>
      </c>
      <c r="C116" t="s">
        <v>1168</v>
      </c>
      <c r="D116">
        <v>18</v>
      </c>
      <c r="E116" t="s">
        <v>127</v>
      </c>
      <c r="F116" t="s">
        <v>113</v>
      </c>
      <c r="G116" t="s">
        <v>118</v>
      </c>
      <c r="H116" t="s">
        <v>119</v>
      </c>
      <c r="I116" s="10" t="s">
        <v>1480</v>
      </c>
      <c r="K116" t="s">
        <v>116</v>
      </c>
      <c r="L116" t="s">
        <v>1168</v>
      </c>
      <c r="M116" s="27" t="s">
        <v>1229</v>
      </c>
      <c r="N116" s="10" t="s">
        <v>298</v>
      </c>
      <c r="P116" t="b">
        <v>1</v>
      </c>
      <c r="R116" t="b">
        <v>1</v>
      </c>
    </row>
    <row r="117" spans="1:18" ht="16.2" customHeight="1" x14ac:dyDescent="0.3">
      <c r="A117">
        <v>24</v>
      </c>
      <c r="B117" t="s">
        <v>144</v>
      </c>
      <c r="C117" t="s">
        <v>1169</v>
      </c>
      <c r="D117">
        <v>19</v>
      </c>
      <c r="E117" t="s">
        <v>133</v>
      </c>
      <c r="F117" t="s">
        <v>113</v>
      </c>
      <c r="G117" t="s">
        <v>135</v>
      </c>
      <c r="H117" t="s">
        <v>119</v>
      </c>
      <c r="K117" t="s">
        <v>120</v>
      </c>
      <c r="L117" t="s">
        <v>1169</v>
      </c>
      <c r="M117" s="27" t="s">
        <v>1191</v>
      </c>
      <c r="N117" s="10" t="s">
        <v>274</v>
      </c>
      <c r="P117" t="b">
        <v>0</v>
      </c>
      <c r="R117" t="b">
        <v>0</v>
      </c>
    </row>
    <row r="118" spans="1:18" ht="16.2" customHeight="1" x14ac:dyDescent="0.3">
      <c r="A118">
        <v>24</v>
      </c>
      <c r="B118" t="s">
        <v>144</v>
      </c>
      <c r="C118" t="s">
        <v>75</v>
      </c>
      <c r="D118">
        <v>20</v>
      </c>
      <c r="E118" t="s">
        <v>127</v>
      </c>
      <c r="F118" t="s">
        <v>113</v>
      </c>
      <c r="G118" t="s">
        <v>128</v>
      </c>
      <c r="H118" t="s">
        <v>115</v>
      </c>
      <c r="I118">
        <v>0</v>
      </c>
      <c r="J118">
        <v>999999999999999</v>
      </c>
      <c r="K118" t="s">
        <v>116</v>
      </c>
      <c r="L118" t="s">
        <v>75</v>
      </c>
      <c r="M118" s="27" t="s">
        <v>1230</v>
      </c>
      <c r="N118" s="10" t="s">
        <v>298</v>
      </c>
      <c r="P118" t="b">
        <v>1</v>
      </c>
      <c r="R118" t="b">
        <v>1</v>
      </c>
    </row>
    <row r="119" spans="1:18" ht="16.2" customHeight="1" x14ac:dyDescent="0.3">
      <c r="A119">
        <v>24</v>
      </c>
      <c r="B119" t="s">
        <v>144</v>
      </c>
      <c r="C119" t="s">
        <v>1170</v>
      </c>
      <c r="D119">
        <v>21</v>
      </c>
      <c r="E119" t="s">
        <v>133</v>
      </c>
      <c r="F119" t="s">
        <v>113</v>
      </c>
      <c r="G119" t="s">
        <v>135</v>
      </c>
      <c r="H119" t="s">
        <v>119</v>
      </c>
      <c r="K119" t="s">
        <v>120</v>
      </c>
      <c r="L119" t="s">
        <v>1170</v>
      </c>
      <c r="M119" s="27" t="s">
        <v>1191</v>
      </c>
      <c r="N119" s="10" t="s">
        <v>274</v>
      </c>
      <c r="P119" t="b">
        <v>0</v>
      </c>
      <c r="R119" t="b">
        <v>0</v>
      </c>
    </row>
    <row r="120" spans="1:18" ht="16.2" customHeight="1" x14ac:dyDescent="0.3">
      <c r="A120">
        <v>24</v>
      </c>
      <c r="B120" t="s">
        <v>144</v>
      </c>
      <c r="C120" t="s">
        <v>76</v>
      </c>
      <c r="D120">
        <v>22</v>
      </c>
      <c r="E120" t="s">
        <v>133</v>
      </c>
      <c r="F120" t="s">
        <v>113</v>
      </c>
      <c r="G120" t="s">
        <v>135</v>
      </c>
      <c r="H120" t="s">
        <v>119</v>
      </c>
      <c r="K120" t="s">
        <v>120</v>
      </c>
      <c r="L120" t="s">
        <v>76</v>
      </c>
      <c r="M120" s="27" t="s">
        <v>1191</v>
      </c>
      <c r="N120" s="10" t="s">
        <v>298</v>
      </c>
      <c r="P120" t="b">
        <v>0</v>
      </c>
      <c r="R120" t="b">
        <v>0</v>
      </c>
    </row>
    <row r="121" spans="1:18" ht="16.2" customHeight="1" x14ac:dyDescent="0.3">
      <c r="A121">
        <v>24</v>
      </c>
      <c r="B121" t="s">
        <v>144</v>
      </c>
      <c r="C121" t="s">
        <v>1180</v>
      </c>
      <c r="D121">
        <v>23</v>
      </c>
      <c r="E121" t="s">
        <v>127</v>
      </c>
      <c r="F121" t="s">
        <v>113</v>
      </c>
      <c r="G121" t="s">
        <v>128</v>
      </c>
      <c r="H121" t="s">
        <v>115</v>
      </c>
      <c r="I121">
        <v>0</v>
      </c>
      <c r="J121">
        <v>999999999999999</v>
      </c>
      <c r="K121" t="s">
        <v>116</v>
      </c>
      <c r="L121" t="s">
        <v>1180</v>
      </c>
      <c r="M121" s="27" t="s">
        <v>1232</v>
      </c>
      <c r="N121" s="10" t="s">
        <v>298</v>
      </c>
      <c r="P121" t="b">
        <v>1</v>
      </c>
      <c r="R121" t="b">
        <v>1</v>
      </c>
    </row>
    <row r="122" spans="1:18" ht="16.2" customHeight="1" x14ac:dyDescent="0.3">
      <c r="A122">
        <v>24</v>
      </c>
      <c r="B122" t="s">
        <v>144</v>
      </c>
      <c r="C122" t="s">
        <v>1172</v>
      </c>
      <c r="D122">
        <v>24</v>
      </c>
      <c r="E122" t="s">
        <v>133</v>
      </c>
      <c r="F122" t="s">
        <v>113</v>
      </c>
      <c r="G122" t="s">
        <v>124</v>
      </c>
      <c r="H122" t="s">
        <v>146</v>
      </c>
      <c r="I122">
        <f ca="1">TODAY()</f>
        <v>46123</v>
      </c>
      <c r="K122" t="s">
        <v>116</v>
      </c>
      <c r="L122" t="s">
        <v>1172</v>
      </c>
      <c r="M122" s="27" t="s">
        <v>1249</v>
      </c>
      <c r="N122" s="10" t="s">
        <v>273</v>
      </c>
      <c r="P122" t="b">
        <v>1</v>
      </c>
      <c r="Q122" t="s">
        <v>1257</v>
      </c>
      <c r="R122" t="b">
        <v>1</v>
      </c>
    </row>
    <row r="123" spans="1:18" ht="16.2" customHeight="1" x14ac:dyDescent="0.3">
      <c r="A123">
        <v>24</v>
      </c>
      <c r="B123" t="s">
        <v>144</v>
      </c>
      <c r="C123" t="s">
        <v>156</v>
      </c>
      <c r="D123">
        <v>25</v>
      </c>
      <c r="E123" t="s">
        <v>133</v>
      </c>
      <c r="F123" t="s">
        <v>113</v>
      </c>
      <c r="G123" t="s">
        <v>124</v>
      </c>
      <c r="H123" t="s">
        <v>146</v>
      </c>
      <c r="I123">
        <f ca="1">TODAY()</f>
        <v>46123</v>
      </c>
      <c r="K123" t="s">
        <v>116</v>
      </c>
      <c r="L123" t="s">
        <v>156</v>
      </c>
      <c r="M123" s="27" t="s">
        <v>1250</v>
      </c>
      <c r="N123" s="10" t="s">
        <v>273</v>
      </c>
      <c r="P123" t="b">
        <v>1</v>
      </c>
      <c r="Q123" t="s">
        <v>1257</v>
      </c>
      <c r="R123" t="b">
        <v>1</v>
      </c>
    </row>
    <row r="124" spans="1:18" ht="16.2" customHeight="1" x14ac:dyDescent="0.3">
      <c r="A124">
        <v>24</v>
      </c>
      <c r="B124" t="s">
        <v>144</v>
      </c>
      <c r="C124" t="s">
        <v>90</v>
      </c>
      <c r="D124">
        <v>26</v>
      </c>
      <c r="E124" t="s">
        <v>133</v>
      </c>
      <c r="F124" t="s">
        <v>113</v>
      </c>
      <c r="G124" t="s">
        <v>124</v>
      </c>
      <c r="H124" t="s">
        <v>146</v>
      </c>
      <c r="I124">
        <f ca="1">TODAY()</f>
        <v>46123</v>
      </c>
      <c r="K124" t="s">
        <v>120</v>
      </c>
      <c r="L124" t="s">
        <v>90</v>
      </c>
      <c r="M124" s="27" t="s">
        <v>1251</v>
      </c>
      <c r="N124" s="10" t="s">
        <v>273</v>
      </c>
      <c r="P124" t="b">
        <v>1</v>
      </c>
      <c r="Q124" t="s">
        <v>1257</v>
      </c>
      <c r="R124" t="b">
        <v>1</v>
      </c>
    </row>
    <row r="125" spans="1:18" ht="16.2" customHeight="1" x14ac:dyDescent="0.3">
      <c r="A125">
        <v>24</v>
      </c>
      <c r="B125" t="s">
        <v>144</v>
      </c>
      <c r="C125" t="s">
        <v>157</v>
      </c>
      <c r="D125">
        <v>27</v>
      </c>
      <c r="E125" t="s">
        <v>127</v>
      </c>
      <c r="F125" t="s">
        <v>113</v>
      </c>
      <c r="G125" t="s">
        <v>128</v>
      </c>
      <c r="H125" t="s">
        <v>115</v>
      </c>
      <c r="I125" s="10">
        <v>0</v>
      </c>
      <c r="J125">
        <v>100</v>
      </c>
      <c r="K125" t="s">
        <v>116</v>
      </c>
      <c r="L125" t="s">
        <v>157</v>
      </c>
      <c r="M125" s="27" t="s">
        <v>1191</v>
      </c>
      <c r="N125" s="10" t="s">
        <v>299</v>
      </c>
      <c r="P125" t="b">
        <v>0</v>
      </c>
      <c r="R125" t="b">
        <v>0</v>
      </c>
    </row>
    <row r="126" spans="1:18" ht="16.2" customHeight="1" x14ac:dyDescent="0.3">
      <c r="A126">
        <v>24</v>
      </c>
      <c r="B126" t="s">
        <v>144</v>
      </c>
      <c r="C126" t="s">
        <v>1173</v>
      </c>
      <c r="D126">
        <v>28</v>
      </c>
      <c r="E126" t="s">
        <v>133</v>
      </c>
      <c r="F126" t="s">
        <v>113</v>
      </c>
      <c r="G126" t="s">
        <v>135</v>
      </c>
      <c r="H126" t="s">
        <v>119</v>
      </c>
      <c r="K126" t="s">
        <v>120</v>
      </c>
      <c r="L126" t="s">
        <v>1173</v>
      </c>
      <c r="M126" s="27" t="s">
        <v>1191</v>
      </c>
      <c r="N126" s="10" t="s">
        <v>274</v>
      </c>
      <c r="P126" t="b">
        <v>0</v>
      </c>
      <c r="R126" t="b">
        <v>0</v>
      </c>
    </row>
    <row r="127" spans="1:18" ht="16.2" customHeight="1" x14ac:dyDescent="0.3">
      <c r="A127">
        <v>24</v>
      </c>
      <c r="B127" t="s">
        <v>144</v>
      </c>
      <c r="C127" t="s">
        <v>161</v>
      </c>
      <c r="D127">
        <v>29</v>
      </c>
      <c r="E127" t="s">
        <v>133</v>
      </c>
      <c r="F127" t="s">
        <v>113</v>
      </c>
      <c r="G127" t="s">
        <v>159</v>
      </c>
      <c r="H127" t="s">
        <v>115</v>
      </c>
      <c r="I127" t="s">
        <v>186</v>
      </c>
      <c r="K127" t="s">
        <v>120</v>
      </c>
      <c r="L127" t="s">
        <v>161</v>
      </c>
      <c r="M127" s="27" t="s">
        <v>1191</v>
      </c>
      <c r="N127" s="10">
        <v>0</v>
      </c>
      <c r="P127" t="b">
        <v>0</v>
      </c>
      <c r="R127" t="b">
        <v>0</v>
      </c>
    </row>
    <row r="128" spans="1:18" ht="16.2" customHeight="1" x14ac:dyDescent="0.3">
      <c r="A128">
        <v>24</v>
      </c>
      <c r="B128" t="s">
        <v>144</v>
      </c>
      <c r="C128" t="s">
        <v>1174</v>
      </c>
      <c r="D128">
        <v>30</v>
      </c>
      <c r="E128" t="s">
        <v>133</v>
      </c>
      <c r="F128" t="s">
        <v>113</v>
      </c>
      <c r="G128" t="s">
        <v>124</v>
      </c>
      <c r="H128" t="s">
        <v>146</v>
      </c>
      <c r="I128">
        <f ca="1">TODAY()</f>
        <v>46123</v>
      </c>
      <c r="K128" t="s">
        <v>120</v>
      </c>
      <c r="L128" t="s">
        <v>1174</v>
      </c>
      <c r="M128" s="27" t="s">
        <v>1191</v>
      </c>
      <c r="N128" s="10" t="s">
        <v>273</v>
      </c>
      <c r="P128" t="b">
        <v>0</v>
      </c>
      <c r="R128" t="b">
        <v>0</v>
      </c>
    </row>
    <row r="129" spans="1:18" ht="16.2" customHeight="1" x14ac:dyDescent="0.3">
      <c r="A129">
        <v>24</v>
      </c>
      <c r="B129" t="s">
        <v>144</v>
      </c>
      <c r="C129" t="s">
        <v>1181</v>
      </c>
      <c r="D129">
        <v>31</v>
      </c>
      <c r="E129" t="s">
        <v>133</v>
      </c>
      <c r="F129" t="s">
        <v>113</v>
      </c>
      <c r="G129" t="s">
        <v>159</v>
      </c>
      <c r="H129" t="s">
        <v>115</v>
      </c>
      <c r="I129" s="10" t="s">
        <v>630</v>
      </c>
      <c r="K129" t="s">
        <v>120</v>
      </c>
      <c r="L129" t="s">
        <v>1181</v>
      </c>
      <c r="M129" s="27" t="s">
        <v>1252</v>
      </c>
      <c r="P129" t="b">
        <v>1</v>
      </c>
      <c r="R129" t="b">
        <v>1</v>
      </c>
    </row>
    <row r="130" spans="1:18" ht="16.2" customHeight="1" x14ac:dyDescent="0.3">
      <c r="A130">
        <v>24</v>
      </c>
      <c r="B130" t="s">
        <v>144</v>
      </c>
      <c r="C130" t="s">
        <v>1175</v>
      </c>
      <c r="D130">
        <v>32</v>
      </c>
      <c r="E130" t="s">
        <v>133</v>
      </c>
      <c r="F130" t="s">
        <v>113</v>
      </c>
      <c r="G130" t="s">
        <v>135</v>
      </c>
      <c r="H130" t="s">
        <v>119</v>
      </c>
      <c r="K130" t="s">
        <v>120</v>
      </c>
      <c r="L130" t="s">
        <v>1175</v>
      </c>
      <c r="M130" s="27" t="s">
        <v>1240</v>
      </c>
      <c r="N130" s="10" t="s">
        <v>274</v>
      </c>
      <c r="P130" t="b">
        <v>0</v>
      </c>
      <c r="R130" t="b">
        <v>0</v>
      </c>
    </row>
    <row r="131" spans="1:18" ht="16.2" customHeight="1" x14ac:dyDescent="0.3">
      <c r="A131">
        <v>24</v>
      </c>
      <c r="B131" t="s">
        <v>144</v>
      </c>
      <c r="C131" t="s">
        <v>1176</v>
      </c>
      <c r="D131">
        <v>33</v>
      </c>
      <c r="E131" t="s">
        <v>133</v>
      </c>
      <c r="F131" t="s">
        <v>113</v>
      </c>
      <c r="G131" t="s">
        <v>135</v>
      </c>
      <c r="H131" t="s">
        <v>119</v>
      </c>
      <c r="K131" t="s">
        <v>120</v>
      </c>
      <c r="L131" t="s">
        <v>1176</v>
      </c>
      <c r="M131" s="27" t="s">
        <v>1241</v>
      </c>
      <c r="N131" s="10" t="s">
        <v>274</v>
      </c>
      <c r="P131" t="b">
        <v>0</v>
      </c>
      <c r="R131" t="b">
        <v>0</v>
      </c>
    </row>
    <row r="132" spans="1:18" ht="16.2" customHeight="1" x14ac:dyDescent="0.3">
      <c r="A132">
        <v>24</v>
      </c>
      <c r="B132" t="s">
        <v>144</v>
      </c>
      <c r="C132" t="s">
        <v>1156</v>
      </c>
      <c r="D132">
        <v>34</v>
      </c>
      <c r="E132" t="s">
        <v>133</v>
      </c>
      <c r="F132" t="s">
        <v>113</v>
      </c>
      <c r="G132" t="s">
        <v>135</v>
      </c>
      <c r="H132" t="s">
        <v>119</v>
      </c>
      <c r="K132" t="s">
        <v>120</v>
      </c>
      <c r="L132" t="s">
        <v>1156</v>
      </c>
      <c r="M132" s="27" t="s">
        <v>1191</v>
      </c>
      <c r="N132" s="10" t="s">
        <v>274</v>
      </c>
      <c r="P132" t="b">
        <v>0</v>
      </c>
      <c r="R132" t="b">
        <v>0</v>
      </c>
    </row>
    <row r="133" spans="1:18" ht="16.2" customHeight="1" x14ac:dyDescent="0.3">
      <c r="A133">
        <v>24</v>
      </c>
      <c r="B133" t="s">
        <v>144</v>
      </c>
      <c r="C133" t="s">
        <v>1182</v>
      </c>
      <c r="D133">
        <v>35</v>
      </c>
      <c r="E133" t="s">
        <v>133</v>
      </c>
      <c r="F133" t="s">
        <v>113</v>
      </c>
      <c r="G133" t="s">
        <v>159</v>
      </c>
      <c r="H133" t="s">
        <v>115</v>
      </c>
      <c r="I133" t="s">
        <v>1386</v>
      </c>
      <c r="K133" t="s">
        <v>116</v>
      </c>
      <c r="L133" t="s">
        <v>1182</v>
      </c>
      <c r="M133" s="27" t="s">
        <v>1216</v>
      </c>
      <c r="N133" s="10" t="s">
        <v>298</v>
      </c>
      <c r="P133" t="b">
        <v>1</v>
      </c>
      <c r="Q133" t="s">
        <v>1253</v>
      </c>
      <c r="R133" t="b">
        <v>1</v>
      </c>
    </row>
    <row r="134" spans="1:18" ht="16.2" customHeight="1" x14ac:dyDescent="0.3">
      <c r="A134">
        <v>24</v>
      </c>
      <c r="B134" t="s">
        <v>144</v>
      </c>
      <c r="C134" t="s">
        <v>81</v>
      </c>
      <c r="D134">
        <v>36</v>
      </c>
      <c r="E134" t="s">
        <v>133</v>
      </c>
      <c r="F134" t="s">
        <v>113</v>
      </c>
      <c r="G134" t="s">
        <v>145</v>
      </c>
      <c r="H134" t="s">
        <v>146</v>
      </c>
      <c r="I134">
        <v>20</v>
      </c>
      <c r="K134" t="s">
        <v>120</v>
      </c>
      <c r="L134" t="s">
        <v>81</v>
      </c>
      <c r="M134" s="27" t="s">
        <v>1216</v>
      </c>
      <c r="N134" s="10" t="s">
        <v>274</v>
      </c>
      <c r="P134" t="b">
        <v>1</v>
      </c>
      <c r="R134" t="b">
        <v>1</v>
      </c>
    </row>
    <row r="135" spans="1:18" ht="16.2" customHeight="1" x14ac:dyDescent="0.3">
      <c r="A135">
        <v>27</v>
      </c>
      <c r="B135" t="s">
        <v>144</v>
      </c>
      <c r="C135" t="s">
        <v>1125</v>
      </c>
      <c r="D135">
        <v>1</v>
      </c>
      <c r="E135" t="s">
        <v>133</v>
      </c>
      <c r="F135" t="s">
        <v>113</v>
      </c>
      <c r="G135" t="s">
        <v>135</v>
      </c>
      <c r="H135" t="s">
        <v>119</v>
      </c>
      <c r="K135" t="s">
        <v>120</v>
      </c>
      <c r="L135" t="s">
        <v>1125</v>
      </c>
      <c r="M135" s="27" t="s">
        <v>1185</v>
      </c>
      <c r="N135" s="10" t="s">
        <v>274</v>
      </c>
      <c r="P135" t="b">
        <v>0</v>
      </c>
      <c r="R135" t="b">
        <v>0</v>
      </c>
    </row>
    <row r="136" spans="1:18" ht="16.2" customHeight="1" x14ac:dyDescent="0.3">
      <c r="A136">
        <v>27</v>
      </c>
      <c r="B136" t="s">
        <v>144</v>
      </c>
      <c r="C136" t="s">
        <v>1258</v>
      </c>
      <c r="D136">
        <v>2</v>
      </c>
      <c r="E136" t="s">
        <v>133</v>
      </c>
      <c r="F136" t="s">
        <v>113</v>
      </c>
      <c r="G136" t="s">
        <v>135</v>
      </c>
      <c r="H136" t="s">
        <v>119</v>
      </c>
      <c r="I136" t="s">
        <v>1387</v>
      </c>
      <c r="K136" t="s">
        <v>116</v>
      </c>
      <c r="L136" t="s">
        <v>1259</v>
      </c>
      <c r="M136" s="27" t="s">
        <v>1260</v>
      </c>
      <c r="N136" s="10" t="s">
        <v>274</v>
      </c>
      <c r="P136" t="b">
        <v>1</v>
      </c>
      <c r="R136" t="b">
        <v>1</v>
      </c>
    </row>
    <row r="137" spans="1:18" ht="16.2" customHeight="1" x14ac:dyDescent="0.3">
      <c r="A137">
        <v>27</v>
      </c>
      <c r="B137" t="s">
        <v>144</v>
      </c>
      <c r="C137" t="s">
        <v>1126</v>
      </c>
      <c r="D137">
        <v>3</v>
      </c>
      <c r="E137" t="s">
        <v>133</v>
      </c>
      <c r="F137" t="s">
        <v>113</v>
      </c>
      <c r="G137" t="s">
        <v>135</v>
      </c>
      <c r="H137" t="s">
        <v>119</v>
      </c>
      <c r="K137" t="s">
        <v>120</v>
      </c>
      <c r="L137" t="s">
        <v>1126</v>
      </c>
      <c r="M137" s="27" t="s">
        <v>1186</v>
      </c>
      <c r="N137" t="s">
        <v>274</v>
      </c>
      <c r="P137" t="b">
        <v>0</v>
      </c>
      <c r="R137" t="b">
        <v>0</v>
      </c>
    </row>
    <row r="138" spans="1:18" ht="16.2" customHeight="1" x14ac:dyDescent="0.3">
      <c r="A138">
        <v>27</v>
      </c>
      <c r="B138" t="s">
        <v>144</v>
      </c>
      <c r="C138" t="s">
        <v>1127</v>
      </c>
      <c r="D138">
        <v>4</v>
      </c>
      <c r="E138" t="s">
        <v>133</v>
      </c>
      <c r="F138" t="s">
        <v>113</v>
      </c>
      <c r="G138" t="s">
        <v>135</v>
      </c>
      <c r="H138" t="s">
        <v>119</v>
      </c>
      <c r="K138" t="s">
        <v>120</v>
      </c>
      <c r="L138" t="s">
        <v>1127</v>
      </c>
      <c r="M138" s="27" t="s">
        <v>1187</v>
      </c>
      <c r="N138" t="s">
        <v>274</v>
      </c>
      <c r="P138" t="b">
        <v>0</v>
      </c>
      <c r="R138" t="b">
        <v>0</v>
      </c>
    </row>
    <row r="139" spans="1:18" ht="16.2" customHeight="1" x14ac:dyDescent="0.3">
      <c r="A139">
        <v>27</v>
      </c>
      <c r="B139" t="s">
        <v>144</v>
      </c>
      <c r="C139" t="s">
        <v>1128</v>
      </c>
      <c r="D139">
        <v>5</v>
      </c>
      <c r="E139" t="s">
        <v>133</v>
      </c>
      <c r="F139" t="s">
        <v>113</v>
      </c>
      <c r="G139" t="s">
        <v>159</v>
      </c>
      <c r="H139" t="s">
        <v>115</v>
      </c>
      <c r="I139" s="10" t="s">
        <v>1384</v>
      </c>
      <c r="K139" t="s">
        <v>120</v>
      </c>
      <c r="L139" t="s">
        <v>1128</v>
      </c>
      <c r="M139" s="27" t="s">
        <v>1188</v>
      </c>
      <c r="N139" t="s">
        <v>274</v>
      </c>
      <c r="P139" t="b">
        <v>0</v>
      </c>
      <c r="R139" t="b">
        <v>1</v>
      </c>
    </row>
    <row r="140" spans="1:18" ht="16.2" customHeight="1" x14ac:dyDescent="0.3">
      <c r="A140">
        <v>27</v>
      </c>
      <c r="B140" t="s">
        <v>144</v>
      </c>
      <c r="C140" t="s">
        <v>1158</v>
      </c>
      <c r="D140">
        <v>6</v>
      </c>
      <c r="E140" t="s">
        <v>133</v>
      </c>
      <c r="F140" t="s">
        <v>113</v>
      </c>
      <c r="G140" t="s">
        <v>135</v>
      </c>
      <c r="H140" t="s">
        <v>119</v>
      </c>
      <c r="K140" t="s">
        <v>120</v>
      </c>
      <c r="L140" t="s">
        <v>1158</v>
      </c>
      <c r="M140" s="27" t="s">
        <v>1220</v>
      </c>
      <c r="N140" t="s">
        <v>274</v>
      </c>
      <c r="P140" t="b">
        <v>0</v>
      </c>
      <c r="R140" t="b">
        <v>0</v>
      </c>
    </row>
    <row r="141" spans="1:18" ht="16.2" customHeight="1" x14ac:dyDescent="0.3">
      <c r="A141">
        <v>27</v>
      </c>
      <c r="B141" t="s">
        <v>144</v>
      </c>
      <c r="C141" t="s">
        <v>1159</v>
      </c>
      <c r="D141">
        <v>7</v>
      </c>
      <c r="E141" t="s">
        <v>133</v>
      </c>
      <c r="F141" t="s">
        <v>113</v>
      </c>
      <c r="G141" t="s">
        <v>135</v>
      </c>
      <c r="H141" t="s">
        <v>119</v>
      </c>
      <c r="K141" t="s">
        <v>120</v>
      </c>
      <c r="L141" t="s">
        <v>1159</v>
      </c>
      <c r="M141" s="27" t="s">
        <v>1221</v>
      </c>
      <c r="N141" t="s">
        <v>274</v>
      </c>
      <c r="P141" t="b">
        <v>0</v>
      </c>
      <c r="R141" t="b">
        <v>0</v>
      </c>
    </row>
    <row r="142" spans="1:18" ht="16.2" customHeight="1" x14ac:dyDescent="0.3">
      <c r="A142">
        <v>27</v>
      </c>
      <c r="B142" t="s">
        <v>144</v>
      </c>
      <c r="C142" t="s">
        <v>1160</v>
      </c>
      <c r="D142">
        <v>8</v>
      </c>
      <c r="E142" t="s">
        <v>133</v>
      </c>
      <c r="F142" t="s">
        <v>113</v>
      </c>
      <c r="G142" t="s">
        <v>135</v>
      </c>
      <c r="H142" t="s">
        <v>119</v>
      </c>
      <c r="K142" t="s">
        <v>120</v>
      </c>
      <c r="L142" t="s">
        <v>1160</v>
      </c>
      <c r="M142" s="27" t="s">
        <v>1191</v>
      </c>
      <c r="N142" t="s">
        <v>274</v>
      </c>
      <c r="P142" t="b">
        <v>0</v>
      </c>
      <c r="R142" t="b">
        <v>0</v>
      </c>
    </row>
    <row r="143" spans="1:18" ht="16.2" customHeight="1" x14ac:dyDescent="0.3">
      <c r="A143">
        <v>27</v>
      </c>
      <c r="B143" t="s">
        <v>144</v>
      </c>
      <c r="C143" t="s">
        <v>1161</v>
      </c>
      <c r="D143">
        <v>9</v>
      </c>
      <c r="E143" t="s">
        <v>133</v>
      </c>
      <c r="F143" t="s">
        <v>113</v>
      </c>
      <c r="G143" t="s">
        <v>159</v>
      </c>
      <c r="H143" t="s">
        <v>115</v>
      </c>
      <c r="I143" s="10" t="s">
        <v>1513</v>
      </c>
      <c r="K143" t="s">
        <v>116</v>
      </c>
      <c r="L143" t="s">
        <v>1161</v>
      </c>
      <c r="M143" s="27" t="s">
        <v>1222</v>
      </c>
      <c r="N143" t="s">
        <v>274</v>
      </c>
      <c r="P143" t="b">
        <v>1</v>
      </c>
      <c r="Q143" t="s">
        <v>1552</v>
      </c>
      <c r="R143" t="b">
        <v>1</v>
      </c>
    </row>
    <row r="144" spans="1:18" ht="16.2" customHeight="1" x14ac:dyDescent="0.3">
      <c r="A144">
        <v>27</v>
      </c>
      <c r="B144" t="s">
        <v>144</v>
      </c>
      <c r="C144" t="s">
        <v>1162</v>
      </c>
      <c r="D144">
        <v>10</v>
      </c>
      <c r="E144" t="s">
        <v>133</v>
      </c>
      <c r="F144" t="s">
        <v>113</v>
      </c>
      <c r="G144" t="s">
        <v>135</v>
      </c>
      <c r="H144" t="s">
        <v>119</v>
      </c>
      <c r="K144" t="s">
        <v>120</v>
      </c>
      <c r="L144" t="s">
        <v>1162</v>
      </c>
      <c r="M144" s="27" t="s">
        <v>1191</v>
      </c>
      <c r="N144" t="s">
        <v>274</v>
      </c>
      <c r="P144" t="b">
        <v>0</v>
      </c>
      <c r="R144" t="b">
        <v>0</v>
      </c>
    </row>
    <row r="145" spans="1:18" ht="16.2" customHeight="1" x14ac:dyDescent="0.3">
      <c r="A145">
        <v>27</v>
      </c>
      <c r="B145" t="s">
        <v>144</v>
      </c>
      <c r="C145" t="s">
        <v>1163</v>
      </c>
      <c r="D145">
        <v>11</v>
      </c>
      <c r="E145" t="s">
        <v>133</v>
      </c>
      <c r="F145" t="s">
        <v>113</v>
      </c>
      <c r="G145" t="s">
        <v>145</v>
      </c>
      <c r="H145" t="s">
        <v>138</v>
      </c>
      <c r="I145">
        <v>10</v>
      </c>
      <c r="K145" t="s">
        <v>116</v>
      </c>
      <c r="L145" t="s">
        <v>1163</v>
      </c>
      <c r="M145" s="27" t="s">
        <v>1223</v>
      </c>
      <c r="N145" t="s">
        <v>274</v>
      </c>
      <c r="P145" t="b">
        <v>1</v>
      </c>
      <c r="R145" t="b">
        <v>1</v>
      </c>
    </row>
    <row r="146" spans="1:18" ht="16.2" customHeight="1" x14ac:dyDescent="0.3">
      <c r="A146">
        <v>27</v>
      </c>
      <c r="B146" t="s">
        <v>144</v>
      </c>
      <c r="C146" t="s">
        <v>1164</v>
      </c>
      <c r="D146">
        <v>12</v>
      </c>
      <c r="E146" t="s">
        <v>133</v>
      </c>
      <c r="F146" t="s">
        <v>113</v>
      </c>
      <c r="G146" t="s">
        <v>135</v>
      </c>
      <c r="H146" t="s">
        <v>119</v>
      </c>
      <c r="K146" t="s">
        <v>120</v>
      </c>
      <c r="L146" t="s">
        <v>1164</v>
      </c>
      <c r="M146" s="27" t="s">
        <v>1191</v>
      </c>
      <c r="N146" t="s">
        <v>274</v>
      </c>
      <c r="P146" t="b">
        <v>0</v>
      </c>
      <c r="R146" t="b">
        <v>0</v>
      </c>
    </row>
    <row r="147" spans="1:18" ht="16.2" customHeight="1" x14ac:dyDescent="0.3">
      <c r="A147">
        <v>27</v>
      </c>
      <c r="B147" t="s">
        <v>144</v>
      </c>
      <c r="C147" t="s">
        <v>1165</v>
      </c>
      <c r="D147">
        <v>13</v>
      </c>
      <c r="E147" t="s">
        <v>133</v>
      </c>
      <c r="F147" t="s">
        <v>113</v>
      </c>
      <c r="G147" t="s">
        <v>145</v>
      </c>
      <c r="H147" t="s">
        <v>146</v>
      </c>
      <c r="I147">
        <v>10</v>
      </c>
      <c r="K147" t="s">
        <v>120</v>
      </c>
      <c r="L147" t="s">
        <v>1165</v>
      </c>
      <c r="M147" s="27" t="s">
        <v>1224</v>
      </c>
      <c r="N147" t="s">
        <v>274</v>
      </c>
      <c r="P147" t="b">
        <v>1</v>
      </c>
      <c r="R147" t="b">
        <v>1</v>
      </c>
    </row>
    <row r="148" spans="1:18" ht="16.2" customHeight="1" x14ac:dyDescent="0.3">
      <c r="A148">
        <v>27</v>
      </c>
      <c r="B148" t="s">
        <v>144</v>
      </c>
      <c r="C148" t="s">
        <v>1166</v>
      </c>
      <c r="D148">
        <v>14</v>
      </c>
      <c r="E148" t="s">
        <v>133</v>
      </c>
      <c r="F148" t="s">
        <v>113</v>
      </c>
      <c r="G148" t="s">
        <v>145</v>
      </c>
      <c r="H148" t="s">
        <v>146</v>
      </c>
      <c r="I148">
        <v>75</v>
      </c>
      <c r="K148" t="s">
        <v>116</v>
      </c>
      <c r="L148" t="s">
        <v>1166</v>
      </c>
      <c r="M148" s="27" t="s">
        <v>1225</v>
      </c>
      <c r="N148" t="s">
        <v>274</v>
      </c>
      <c r="P148" t="b">
        <v>1</v>
      </c>
      <c r="R148" t="b">
        <v>1</v>
      </c>
    </row>
    <row r="149" spans="1:18" ht="16.2" customHeight="1" x14ac:dyDescent="0.3">
      <c r="A149">
        <v>27</v>
      </c>
      <c r="B149" t="s">
        <v>144</v>
      </c>
      <c r="C149" t="s">
        <v>71</v>
      </c>
      <c r="D149">
        <v>15</v>
      </c>
      <c r="E149" t="s">
        <v>127</v>
      </c>
      <c r="F149" t="s">
        <v>113</v>
      </c>
      <c r="G149" t="s">
        <v>128</v>
      </c>
      <c r="H149" t="s">
        <v>115</v>
      </c>
      <c r="I149" s="10">
        <v>0</v>
      </c>
      <c r="J149">
        <v>999999999999999</v>
      </c>
      <c r="K149" t="s">
        <v>116</v>
      </c>
      <c r="L149" t="s">
        <v>71</v>
      </c>
      <c r="M149" s="27" t="s">
        <v>1226</v>
      </c>
      <c r="N149" s="10" t="s">
        <v>298</v>
      </c>
      <c r="P149" t="b">
        <v>1</v>
      </c>
      <c r="R149" t="b">
        <v>1</v>
      </c>
    </row>
    <row r="150" spans="1:18" ht="16.2" customHeight="1" x14ac:dyDescent="0.3">
      <c r="A150">
        <v>27</v>
      </c>
      <c r="B150" t="s">
        <v>144</v>
      </c>
      <c r="C150" t="s">
        <v>72</v>
      </c>
      <c r="D150">
        <v>16</v>
      </c>
      <c r="E150" t="s">
        <v>127</v>
      </c>
      <c r="F150" t="s">
        <v>113</v>
      </c>
      <c r="G150" t="s">
        <v>128</v>
      </c>
      <c r="H150" t="s">
        <v>115</v>
      </c>
      <c r="I150">
        <v>0</v>
      </c>
      <c r="J150">
        <v>999999999999999</v>
      </c>
      <c r="K150" t="s">
        <v>116</v>
      </c>
      <c r="L150" t="s">
        <v>72</v>
      </c>
      <c r="M150" s="27" t="s">
        <v>1227</v>
      </c>
      <c r="N150" s="10" t="s">
        <v>298</v>
      </c>
      <c r="P150" t="b">
        <v>1</v>
      </c>
      <c r="R150" t="b">
        <v>1</v>
      </c>
    </row>
    <row r="151" spans="1:18" ht="16.2" customHeight="1" x14ac:dyDescent="0.3">
      <c r="A151">
        <v>27</v>
      </c>
      <c r="B151" t="s">
        <v>144</v>
      </c>
      <c r="C151" t="s">
        <v>1167</v>
      </c>
      <c r="D151">
        <v>17</v>
      </c>
      <c r="E151" t="s">
        <v>127</v>
      </c>
      <c r="F151" t="s">
        <v>113</v>
      </c>
      <c r="G151" t="s">
        <v>128</v>
      </c>
      <c r="H151" t="s">
        <v>115</v>
      </c>
      <c r="I151">
        <v>0</v>
      </c>
      <c r="J151">
        <v>999999999999999</v>
      </c>
      <c r="K151" t="s">
        <v>116</v>
      </c>
      <c r="L151" t="s">
        <v>1167</v>
      </c>
      <c r="M151" s="27" t="s">
        <v>1228</v>
      </c>
      <c r="N151" s="10" t="s">
        <v>298</v>
      </c>
      <c r="P151" t="b">
        <v>1</v>
      </c>
      <c r="R151" t="b">
        <v>1</v>
      </c>
    </row>
    <row r="152" spans="1:18" ht="16.2" customHeight="1" x14ac:dyDescent="0.3">
      <c r="A152">
        <v>27</v>
      </c>
      <c r="B152" t="s">
        <v>144</v>
      </c>
      <c r="C152" t="s">
        <v>1168</v>
      </c>
      <c r="D152">
        <v>18</v>
      </c>
      <c r="E152" t="s">
        <v>127</v>
      </c>
      <c r="F152" t="s">
        <v>113</v>
      </c>
      <c r="G152" t="s">
        <v>118</v>
      </c>
      <c r="H152" t="s">
        <v>119</v>
      </c>
      <c r="I152" s="10" t="s">
        <v>1800</v>
      </c>
      <c r="K152" t="s">
        <v>116</v>
      </c>
      <c r="L152" t="s">
        <v>1168</v>
      </c>
      <c r="M152" s="27" t="s">
        <v>1229</v>
      </c>
      <c r="N152" s="10" t="s">
        <v>298</v>
      </c>
      <c r="P152" t="b">
        <v>1</v>
      </c>
      <c r="R152" t="b">
        <v>1</v>
      </c>
    </row>
    <row r="153" spans="1:18" ht="16.2" customHeight="1" x14ac:dyDescent="0.3">
      <c r="A153">
        <v>27</v>
      </c>
      <c r="B153" t="s">
        <v>144</v>
      </c>
      <c r="C153" t="s">
        <v>1169</v>
      </c>
      <c r="D153">
        <v>19</v>
      </c>
      <c r="E153" t="s">
        <v>133</v>
      </c>
      <c r="F153" t="s">
        <v>113</v>
      </c>
      <c r="G153" t="s">
        <v>135</v>
      </c>
      <c r="H153" t="s">
        <v>119</v>
      </c>
      <c r="K153" t="s">
        <v>120</v>
      </c>
      <c r="L153" t="s">
        <v>1169</v>
      </c>
      <c r="M153" s="27" t="s">
        <v>1191</v>
      </c>
      <c r="N153" t="s">
        <v>274</v>
      </c>
      <c r="P153" t="b">
        <v>0</v>
      </c>
      <c r="R153" t="b">
        <v>0</v>
      </c>
    </row>
    <row r="154" spans="1:18" ht="16.2" customHeight="1" x14ac:dyDescent="0.3">
      <c r="A154">
        <v>27</v>
      </c>
      <c r="B154" t="s">
        <v>144</v>
      </c>
      <c r="C154" t="s">
        <v>75</v>
      </c>
      <c r="D154">
        <v>20</v>
      </c>
      <c r="E154" t="s">
        <v>127</v>
      </c>
      <c r="F154" t="s">
        <v>113</v>
      </c>
      <c r="G154" t="s">
        <v>128</v>
      </c>
      <c r="H154" t="s">
        <v>115</v>
      </c>
      <c r="I154">
        <v>0</v>
      </c>
      <c r="J154">
        <v>999999999999999</v>
      </c>
      <c r="K154" t="s">
        <v>116</v>
      </c>
      <c r="L154" t="s">
        <v>75</v>
      </c>
      <c r="M154" s="27" t="s">
        <v>1230</v>
      </c>
      <c r="N154" s="10" t="s">
        <v>298</v>
      </c>
      <c r="P154" t="b">
        <v>1</v>
      </c>
      <c r="R154" t="b">
        <v>1</v>
      </c>
    </row>
    <row r="155" spans="1:18" ht="16.2" customHeight="1" x14ac:dyDescent="0.3">
      <c r="A155">
        <v>27</v>
      </c>
      <c r="B155" t="s">
        <v>144</v>
      </c>
      <c r="C155" t="s">
        <v>1170</v>
      </c>
      <c r="D155">
        <v>21</v>
      </c>
      <c r="E155" t="s">
        <v>133</v>
      </c>
      <c r="F155" t="s">
        <v>113</v>
      </c>
      <c r="G155" t="s">
        <v>135</v>
      </c>
      <c r="H155" t="s">
        <v>119</v>
      </c>
      <c r="K155" t="s">
        <v>120</v>
      </c>
      <c r="L155" t="s">
        <v>1170</v>
      </c>
      <c r="M155" s="27" t="s">
        <v>1191</v>
      </c>
      <c r="N155" t="s">
        <v>274</v>
      </c>
      <c r="P155" t="b">
        <v>0</v>
      </c>
      <c r="R155" t="b">
        <v>0</v>
      </c>
    </row>
    <row r="156" spans="1:18" ht="16.2" customHeight="1" x14ac:dyDescent="0.3">
      <c r="A156">
        <v>27</v>
      </c>
      <c r="B156" t="s">
        <v>144</v>
      </c>
      <c r="C156" t="s">
        <v>76</v>
      </c>
      <c r="D156">
        <v>22</v>
      </c>
      <c r="E156" t="s">
        <v>127</v>
      </c>
      <c r="F156" t="s">
        <v>113</v>
      </c>
      <c r="G156" t="s">
        <v>128</v>
      </c>
      <c r="H156" t="s">
        <v>115</v>
      </c>
      <c r="I156">
        <v>0</v>
      </c>
      <c r="J156">
        <v>999999999999999</v>
      </c>
      <c r="K156" t="s">
        <v>120</v>
      </c>
      <c r="L156" t="s">
        <v>76</v>
      </c>
      <c r="M156" s="27" t="s">
        <v>1231</v>
      </c>
      <c r="N156" s="10" t="s">
        <v>298</v>
      </c>
      <c r="P156" t="b">
        <v>1</v>
      </c>
      <c r="R156" t="b">
        <v>1</v>
      </c>
    </row>
    <row r="157" spans="1:18" ht="16.2" customHeight="1" x14ac:dyDescent="0.3">
      <c r="A157">
        <v>27</v>
      </c>
      <c r="B157" t="s">
        <v>144</v>
      </c>
      <c r="C157" t="s">
        <v>1171</v>
      </c>
      <c r="D157">
        <v>23</v>
      </c>
      <c r="E157" t="s">
        <v>127</v>
      </c>
      <c r="F157" t="s">
        <v>113</v>
      </c>
      <c r="G157" t="s">
        <v>128</v>
      </c>
      <c r="H157" t="s">
        <v>115</v>
      </c>
      <c r="I157">
        <v>0</v>
      </c>
      <c r="J157">
        <v>999999999999999</v>
      </c>
      <c r="K157" t="s">
        <v>116</v>
      </c>
      <c r="L157" t="s">
        <v>1171</v>
      </c>
      <c r="M157" s="27" t="s">
        <v>1232</v>
      </c>
      <c r="N157" s="10" t="s">
        <v>298</v>
      </c>
      <c r="P157" t="b">
        <v>1</v>
      </c>
      <c r="R157" t="b">
        <v>1</v>
      </c>
    </row>
    <row r="158" spans="1:18" ht="16.2" customHeight="1" x14ac:dyDescent="0.3">
      <c r="A158">
        <v>27</v>
      </c>
      <c r="B158" t="s">
        <v>144</v>
      </c>
      <c r="C158" t="s">
        <v>1172</v>
      </c>
      <c r="D158">
        <v>24</v>
      </c>
      <c r="E158" t="s">
        <v>133</v>
      </c>
      <c r="F158" t="s">
        <v>113</v>
      </c>
      <c r="G158" t="s">
        <v>124</v>
      </c>
      <c r="H158" t="s">
        <v>146</v>
      </c>
      <c r="I158" s="11">
        <f ca="1">TODAY()</f>
        <v>46123</v>
      </c>
      <c r="K158" t="s">
        <v>116</v>
      </c>
      <c r="L158" t="s">
        <v>1172</v>
      </c>
      <c r="M158" s="27" t="s">
        <v>1233</v>
      </c>
      <c r="N158" s="10" t="s">
        <v>273</v>
      </c>
      <c r="P158" t="b">
        <v>1</v>
      </c>
      <c r="Q158" t="s">
        <v>1257</v>
      </c>
      <c r="R158" t="b">
        <v>1</v>
      </c>
    </row>
    <row r="159" spans="1:18" ht="16.2" customHeight="1" x14ac:dyDescent="0.3">
      <c r="A159">
        <v>27</v>
      </c>
      <c r="B159" t="s">
        <v>144</v>
      </c>
      <c r="C159" t="s">
        <v>156</v>
      </c>
      <c r="D159">
        <v>25</v>
      </c>
      <c r="E159" t="s">
        <v>133</v>
      </c>
      <c r="F159" t="s">
        <v>113</v>
      </c>
      <c r="G159" t="s">
        <v>124</v>
      </c>
      <c r="H159" t="s">
        <v>146</v>
      </c>
      <c r="I159" s="11">
        <f ca="1">TODAY()</f>
        <v>46123</v>
      </c>
      <c r="K159" t="s">
        <v>116</v>
      </c>
      <c r="L159" t="s">
        <v>156</v>
      </c>
      <c r="M159" s="27" t="s">
        <v>1234</v>
      </c>
      <c r="N159" s="10" t="s">
        <v>273</v>
      </c>
      <c r="P159" t="b">
        <v>1</v>
      </c>
      <c r="Q159" t="s">
        <v>1257</v>
      </c>
      <c r="R159" t="b">
        <v>1</v>
      </c>
    </row>
    <row r="160" spans="1:18" ht="16.2" customHeight="1" x14ac:dyDescent="0.3">
      <c r="A160">
        <v>27</v>
      </c>
      <c r="B160" t="s">
        <v>144</v>
      </c>
      <c r="C160" t="s">
        <v>90</v>
      </c>
      <c r="D160">
        <v>26</v>
      </c>
      <c r="E160" t="s">
        <v>133</v>
      </c>
      <c r="F160" t="s">
        <v>113</v>
      </c>
      <c r="G160" t="s">
        <v>124</v>
      </c>
      <c r="H160" t="s">
        <v>146</v>
      </c>
      <c r="I160" s="11">
        <f ca="1">TODAY()</f>
        <v>46123</v>
      </c>
      <c r="K160" t="s">
        <v>120</v>
      </c>
      <c r="L160" t="s">
        <v>90</v>
      </c>
      <c r="M160" s="27" t="s">
        <v>1235</v>
      </c>
      <c r="N160" s="10" t="s">
        <v>273</v>
      </c>
      <c r="P160" t="b">
        <v>1</v>
      </c>
      <c r="Q160" t="s">
        <v>1257</v>
      </c>
      <c r="R160" t="b">
        <v>1</v>
      </c>
    </row>
    <row r="161" spans="1:18" ht="16.2" customHeight="1" x14ac:dyDescent="0.3">
      <c r="A161">
        <v>27</v>
      </c>
      <c r="B161" t="s">
        <v>144</v>
      </c>
      <c r="C161" t="s">
        <v>157</v>
      </c>
      <c r="D161">
        <v>27</v>
      </c>
      <c r="E161" t="s">
        <v>127</v>
      </c>
      <c r="F161" t="s">
        <v>113</v>
      </c>
      <c r="G161" t="s">
        <v>128</v>
      </c>
      <c r="H161" t="s">
        <v>115</v>
      </c>
      <c r="I161">
        <v>0</v>
      </c>
      <c r="J161">
        <v>100</v>
      </c>
      <c r="K161" t="s">
        <v>116</v>
      </c>
      <c r="L161" t="s">
        <v>157</v>
      </c>
      <c r="M161" s="27" t="s">
        <v>1236</v>
      </c>
      <c r="N161" s="10" t="s">
        <v>299</v>
      </c>
      <c r="P161" t="b">
        <v>1</v>
      </c>
      <c r="R161" t="b">
        <v>1</v>
      </c>
    </row>
    <row r="162" spans="1:18" ht="16.2" customHeight="1" x14ac:dyDescent="0.3">
      <c r="A162">
        <v>27</v>
      </c>
      <c r="B162" t="s">
        <v>144</v>
      </c>
      <c r="C162" t="s">
        <v>1173</v>
      </c>
      <c r="D162">
        <v>28</v>
      </c>
      <c r="E162" t="s">
        <v>133</v>
      </c>
      <c r="F162" t="s">
        <v>113</v>
      </c>
      <c r="G162" t="s">
        <v>159</v>
      </c>
      <c r="H162" t="s">
        <v>115</v>
      </c>
      <c r="I162" t="s">
        <v>186</v>
      </c>
      <c r="K162" t="s">
        <v>116</v>
      </c>
      <c r="L162" t="s">
        <v>1173</v>
      </c>
      <c r="M162" s="27" t="s">
        <v>1237</v>
      </c>
      <c r="N162" t="s">
        <v>298</v>
      </c>
      <c r="P162" t="b">
        <v>1</v>
      </c>
      <c r="Q162" t="s">
        <v>1801</v>
      </c>
      <c r="R162" t="b">
        <v>1</v>
      </c>
    </row>
    <row r="163" spans="1:18" ht="16.2" customHeight="1" x14ac:dyDescent="0.3">
      <c r="A163">
        <v>27</v>
      </c>
      <c r="B163" t="s">
        <v>144</v>
      </c>
      <c r="C163" t="s">
        <v>161</v>
      </c>
      <c r="D163">
        <v>29</v>
      </c>
      <c r="E163" t="s">
        <v>133</v>
      </c>
      <c r="F163" t="s">
        <v>113</v>
      </c>
      <c r="G163" t="s">
        <v>159</v>
      </c>
      <c r="H163" t="s">
        <v>115</v>
      </c>
      <c r="I163" t="s">
        <v>186</v>
      </c>
      <c r="K163" t="s">
        <v>120</v>
      </c>
      <c r="L163" t="s">
        <v>161</v>
      </c>
      <c r="M163" s="27" t="s">
        <v>1238</v>
      </c>
      <c r="N163">
        <v>0</v>
      </c>
      <c r="P163" t="b">
        <v>1</v>
      </c>
      <c r="Q163" t="s">
        <v>1261</v>
      </c>
      <c r="R163" t="b">
        <v>1</v>
      </c>
    </row>
    <row r="164" spans="1:18" ht="16.2" customHeight="1" x14ac:dyDescent="0.3">
      <c r="A164">
        <v>27</v>
      </c>
      <c r="B164" t="s">
        <v>144</v>
      </c>
      <c r="C164" t="s">
        <v>1174</v>
      </c>
      <c r="D164">
        <v>30</v>
      </c>
      <c r="E164" t="s">
        <v>133</v>
      </c>
      <c r="F164" t="s">
        <v>113</v>
      </c>
      <c r="G164" t="s">
        <v>124</v>
      </c>
      <c r="H164" t="s">
        <v>146</v>
      </c>
      <c r="I164" s="11">
        <f ca="1">TODAY()</f>
        <v>46123</v>
      </c>
      <c r="K164" t="s">
        <v>120</v>
      </c>
      <c r="L164" t="s">
        <v>1174</v>
      </c>
      <c r="M164" s="27" t="s">
        <v>1191</v>
      </c>
      <c r="N164" s="10" t="s">
        <v>273</v>
      </c>
      <c r="P164" t="b">
        <v>1</v>
      </c>
      <c r="Q164" t="s">
        <v>1257</v>
      </c>
      <c r="R164" t="b">
        <v>1</v>
      </c>
    </row>
    <row r="165" spans="1:18" ht="16.2" customHeight="1" x14ac:dyDescent="0.3">
      <c r="A165">
        <v>27</v>
      </c>
      <c r="B165" t="s">
        <v>144</v>
      </c>
      <c r="C165" t="s">
        <v>163</v>
      </c>
      <c r="D165">
        <v>31</v>
      </c>
      <c r="E165" t="s">
        <v>133</v>
      </c>
      <c r="F165" t="s">
        <v>113</v>
      </c>
      <c r="G165" t="s">
        <v>159</v>
      </c>
      <c r="H165" t="s">
        <v>115</v>
      </c>
      <c r="I165" t="s">
        <v>630</v>
      </c>
      <c r="K165" t="s">
        <v>120</v>
      </c>
      <c r="L165" t="s">
        <v>163</v>
      </c>
      <c r="M165" s="27" t="s">
        <v>1239</v>
      </c>
      <c r="N165" t="s">
        <v>298</v>
      </c>
      <c r="P165" t="b">
        <v>1</v>
      </c>
      <c r="Q165" t="s">
        <v>1254</v>
      </c>
      <c r="R165" t="b">
        <v>1</v>
      </c>
    </row>
    <row r="166" spans="1:18" ht="16.2" customHeight="1" x14ac:dyDescent="0.3">
      <c r="A166">
        <v>27</v>
      </c>
      <c r="B166" t="s">
        <v>144</v>
      </c>
      <c r="C166" t="s">
        <v>1175</v>
      </c>
      <c r="D166">
        <v>32</v>
      </c>
      <c r="E166" t="s">
        <v>133</v>
      </c>
      <c r="F166" t="s">
        <v>113</v>
      </c>
      <c r="G166" t="s">
        <v>135</v>
      </c>
      <c r="H166" t="s">
        <v>119</v>
      </c>
      <c r="K166" t="s">
        <v>120</v>
      </c>
      <c r="L166" t="s">
        <v>1175</v>
      </c>
      <c r="M166" s="27" t="s">
        <v>1240</v>
      </c>
      <c r="N166" t="s">
        <v>298</v>
      </c>
      <c r="P166" t="b">
        <v>0</v>
      </c>
      <c r="R166" t="b">
        <v>0</v>
      </c>
    </row>
    <row r="167" spans="1:18" ht="16.2" customHeight="1" x14ac:dyDescent="0.3">
      <c r="A167">
        <v>27</v>
      </c>
      <c r="B167" t="s">
        <v>144</v>
      </c>
      <c r="C167" t="s">
        <v>1176</v>
      </c>
      <c r="D167">
        <v>33</v>
      </c>
      <c r="E167" t="s">
        <v>133</v>
      </c>
      <c r="F167" t="s">
        <v>113</v>
      </c>
      <c r="G167" t="s">
        <v>135</v>
      </c>
      <c r="H167" t="s">
        <v>119</v>
      </c>
      <c r="K167" t="s">
        <v>120</v>
      </c>
      <c r="L167" t="s">
        <v>1176</v>
      </c>
      <c r="M167" s="27" t="s">
        <v>1241</v>
      </c>
      <c r="N167" t="s">
        <v>298</v>
      </c>
      <c r="P167" t="b">
        <v>0</v>
      </c>
      <c r="R167" t="b">
        <v>0</v>
      </c>
    </row>
    <row r="168" spans="1:18" ht="16.2" customHeight="1" x14ac:dyDescent="0.3">
      <c r="A168">
        <v>27</v>
      </c>
      <c r="B168" t="s">
        <v>144</v>
      </c>
      <c r="C168" t="s">
        <v>1156</v>
      </c>
      <c r="D168">
        <v>34</v>
      </c>
      <c r="E168" t="s">
        <v>133</v>
      </c>
      <c r="F168" t="s">
        <v>113</v>
      </c>
      <c r="G168" t="s">
        <v>135</v>
      </c>
      <c r="H168" t="s">
        <v>119</v>
      </c>
      <c r="K168" t="s">
        <v>120</v>
      </c>
      <c r="L168" t="s">
        <v>1156</v>
      </c>
      <c r="M168" s="27" t="s">
        <v>1191</v>
      </c>
      <c r="N168" t="s">
        <v>298</v>
      </c>
      <c r="P168" t="b">
        <v>0</v>
      </c>
      <c r="R168" t="b">
        <v>0</v>
      </c>
    </row>
    <row r="169" spans="1:18" ht="16.2" customHeight="1" x14ac:dyDescent="0.3">
      <c r="A169">
        <v>27</v>
      </c>
      <c r="B169" t="s">
        <v>144</v>
      </c>
      <c r="C169" t="s">
        <v>80</v>
      </c>
      <c r="D169">
        <v>35</v>
      </c>
      <c r="E169" t="s">
        <v>133</v>
      </c>
      <c r="F169" t="s">
        <v>113</v>
      </c>
      <c r="G169" t="s">
        <v>159</v>
      </c>
      <c r="H169" t="s">
        <v>115</v>
      </c>
      <c r="I169" s="10" t="s">
        <v>632</v>
      </c>
      <c r="K169" t="s">
        <v>116</v>
      </c>
      <c r="L169" t="s">
        <v>80</v>
      </c>
      <c r="M169" s="27" t="s">
        <v>1216</v>
      </c>
      <c r="N169" t="s">
        <v>298</v>
      </c>
      <c r="P169" t="b">
        <v>1</v>
      </c>
      <c r="Q169" t="s">
        <v>1253</v>
      </c>
      <c r="R169" t="b">
        <v>1</v>
      </c>
    </row>
    <row r="170" spans="1:18" ht="16.2" customHeight="1" x14ac:dyDescent="0.3">
      <c r="A170">
        <v>27</v>
      </c>
      <c r="B170" t="s">
        <v>144</v>
      </c>
      <c r="C170" t="s">
        <v>81</v>
      </c>
      <c r="D170">
        <v>36</v>
      </c>
      <c r="E170" t="s">
        <v>133</v>
      </c>
      <c r="F170" t="s">
        <v>113</v>
      </c>
      <c r="G170" t="s">
        <v>145</v>
      </c>
      <c r="H170" t="s">
        <v>146</v>
      </c>
      <c r="I170">
        <v>20</v>
      </c>
      <c r="K170" t="s">
        <v>120</v>
      </c>
      <c r="L170" t="s">
        <v>81</v>
      </c>
      <c r="M170" s="27" t="s">
        <v>1216</v>
      </c>
      <c r="N170" t="s">
        <v>298</v>
      </c>
      <c r="P170" t="b">
        <v>1</v>
      </c>
      <c r="R170" t="b">
        <v>1</v>
      </c>
    </row>
    <row r="171" spans="1:18" ht="16.2" customHeight="1" x14ac:dyDescent="0.3">
      <c r="A171">
        <v>27</v>
      </c>
      <c r="B171" t="s">
        <v>144</v>
      </c>
      <c r="C171" t="s">
        <v>93</v>
      </c>
      <c r="D171">
        <v>37</v>
      </c>
      <c r="E171" t="s">
        <v>133</v>
      </c>
      <c r="F171" t="s">
        <v>113</v>
      </c>
      <c r="G171" t="s">
        <v>159</v>
      </c>
      <c r="H171" t="s">
        <v>115</v>
      </c>
      <c r="I171" t="s">
        <v>188</v>
      </c>
      <c r="K171" t="s">
        <v>120</v>
      </c>
      <c r="L171" t="s">
        <v>93</v>
      </c>
      <c r="M171" s="27" t="s">
        <v>1216</v>
      </c>
      <c r="N171" t="s">
        <v>274</v>
      </c>
      <c r="P171" t="b">
        <v>1</v>
      </c>
      <c r="R171" t="b">
        <v>1</v>
      </c>
    </row>
    <row r="172" spans="1:18" ht="16.2" customHeight="1" x14ac:dyDescent="0.3">
      <c r="A172">
        <v>27</v>
      </c>
      <c r="B172" t="s">
        <v>144</v>
      </c>
      <c r="C172" t="s">
        <v>94</v>
      </c>
      <c r="D172">
        <v>38</v>
      </c>
      <c r="E172" t="s">
        <v>133</v>
      </c>
      <c r="F172" t="s">
        <v>113</v>
      </c>
      <c r="G172" t="s">
        <v>159</v>
      </c>
      <c r="H172" t="s">
        <v>115</v>
      </c>
      <c r="I172" s="22" t="s">
        <v>641</v>
      </c>
      <c r="K172" t="s">
        <v>120</v>
      </c>
      <c r="L172" t="s">
        <v>94</v>
      </c>
      <c r="M172" s="27" t="s">
        <v>1216</v>
      </c>
      <c r="N172" t="s">
        <v>274</v>
      </c>
      <c r="P172" t="b">
        <v>1</v>
      </c>
      <c r="Q172" t="s">
        <v>1255</v>
      </c>
      <c r="R172" t="b">
        <v>1</v>
      </c>
    </row>
    <row r="173" spans="1:18" ht="16.2" customHeight="1" x14ac:dyDescent="0.3">
      <c r="A173">
        <v>27</v>
      </c>
      <c r="B173" t="s">
        <v>144</v>
      </c>
      <c r="C173" t="s">
        <v>95</v>
      </c>
      <c r="D173">
        <v>39</v>
      </c>
      <c r="E173" t="s">
        <v>133</v>
      </c>
      <c r="F173" t="s">
        <v>113</v>
      </c>
      <c r="G173" t="s">
        <v>145</v>
      </c>
      <c r="H173" t="s">
        <v>146</v>
      </c>
      <c r="I173">
        <v>15</v>
      </c>
      <c r="K173" t="s">
        <v>120</v>
      </c>
      <c r="L173" t="s">
        <v>95</v>
      </c>
      <c r="M173" s="27" t="s">
        <v>1216</v>
      </c>
      <c r="N173" t="s">
        <v>274</v>
      </c>
      <c r="P173" t="b">
        <v>1</v>
      </c>
      <c r="R173" t="b">
        <v>1</v>
      </c>
    </row>
    <row r="174" spans="1:18" ht="16.2" customHeight="1" x14ac:dyDescent="0.3">
      <c r="A174">
        <v>27</v>
      </c>
      <c r="B174" t="s">
        <v>144</v>
      </c>
      <c r="C174" t="s">
        <v>1177</v>
      </c>
      <c r="D174">
        <v>40</v>
      </c>
      <c r="E174" t="s">
        <v>133</v>
      </c>
      <c r="F174" t="s">
        <v>113</v>
      </c>
      <c r="G174" t="s">
        <v>159</v>
      </c>
      <c r="H174" t="s">
        <v>115</v>
      </c>
      <c r="I174" s="21" t="s">
        <v>642</v>
      </c>
      <c r="K174" t="s">
        <v>120</v>
      </c>
      <c r="L174" t="s">
        <v>1177</v>
      </c>
      <c r="M174" s="27" t="s">
        <v>1216</v>
      </c>
      <c r="N174" t="s">
        <v>274</v>
      </c>
      <c r="P174" t="b">
        <v>1</v>
      </c>
      <c r="Q174" t="s">
        <v>1256</v>
      </c>
      <c r="R174" t="b">
        <v>1</v>
      </c>
    </row>
    <row r="175" spans="1:18" ht="16.2" customHeight="1" x14ac:dyDescent="0.3">
      <c r="A175">
        <v>27</v>
      </c>
      <c r="B175" t="s">
        <v>144</v>
      </c>
      <c r="C175" t="s">
        <v>97</v>
      </c>
      <c r="D175">
        <v>41</v>
      </c>
      <c r="E175" t="s">
        <v>133</v>
      </c>
      <c r="F175" t="s">
        <v>113</v>
      </c>
      <c r="G175" t="s">
        <v>145</v>
      </c>
      <c r="H175" t="s">
        <v>146</v>
      </c>
      <c r="I175">
        <v>75</v>
      </c>
      <c r="K175" t="s">
        <v>120</v>
      </c>
      <c r="L175" t="s">
        <v>97</v>
      </c>
      <c r="M175" t="s">
        <v>1365</v>
      </c>
      <c r="N175" t="s">
        <v>274</v>
      </c>
      <c r="P175" t="b">
        <v>1</v>
      </c>
      <c r="R175" t="b">
        <v>1</v>
      </c>
    </row>
    <row r="176" spans="1:18" ht="16.2" customHeight="1" x14ac:dyDescent="0.3">
      <c r="A176">
        <v>27</v>
      </c>
      <c r="B176" t="s">
        <v>144</v>
      </c>
      <c r="C176" t="s">
        <v>98</v>
      </c>
      <c r="D176">
        <v>42</v>
      </c>
      <c r="E176" t="s">
        <v>133</v>
      </c>
      <c r="F176" t="s">
        <v>113</v>
      </c>
      <c r="G176" t="s">
        <v>145</v>
      </c>
      <c r="H176" t="s">
        <v>146</v>
      </c>
      <c r="I176">
        <v>15</v>
      </c>
      <c r="K176" t="s">
        <v>120</v>
      </c>
      <c r="L176" t="s">
        <v>98</v>
      </c>
      <c r="M176" t="s">
        <v>1365</v>
      </c>
      <c r="N176" t="s">
        <v>274</v>
      </c>
      <c r="P176" t="b">
        <v>1</v>
      </c>
      <c r="R176" t="b">
        <v>1</v>
      </c>
    </row>
    <row r="177" spans="1:18" ht="16.2" customHeight="1" x14ac:dyDescent="0.3">
      <c r="A177">
        <v>27</v>
      </c>
      <c r="B177" t="s">
        <v>144</v>
      </c>
      <c r="C177" t="s">
        <v>99</v>
      </c>
      <c r="D177">
        <v>43</v>
      </c>
      <c r="E177" t="s">
        <v>133</v>
      </c>
      <c r="F177" t="s">
        <v>113</v>
      </c>
      <c r="G177" t="s">
        <v>145</v>
      </c>
      <c r="H177" t="s">
        <v>146</v>
      </c>
      <c r="I177">
        <v>150</v>
      </c>
      <c r="K177" t="s">
        <v>120</v>
      </c>
      <c r="L177" t="s">
        <v>99</v>
      </c>
      <c r="M177" t="s">
        <v>1365</v>
      </c>
      <c r="N177" t="s">
        <v>274</v>
      </c>
      <c r="P177" t="b">
        <v>1</v>
      </c>
      <c r="R177" t="b">
        <v>1</v>
      </c>
    </row>
    <row r="178" spans="1:18" ht="16.2" customHeight="1" x14ac:dyDescent="0.3">
      <c r="A178">
        <v>27</v>
      </c>
      <c r="B178" t="s">
        <v>144</v>
      </c>
      <c r="C178" t="s">
        <v>100</v>
      </c>
      <c r="D178">
        <v>44</v>
      </c>
      <c r="E178" t="s">
        <v>133</v>
      </c>
      <c r="F178" t="s">
        <v>113</v>
      </c>
      <c r="G178" t="s">
        <v>145</v>
      </c>
      <c r="H178" t="s">
        <v>146</v>
      </c>
      <c r="I178">
        <v>25</v>
      </c>
      <c r="K178" t="s">
        <v>120</v>
      </c>
      <c r="L178" t="s">
        <v>100</v>
      </c>
      <c r="M178" t="s">
        <v>1365</v>
      </c>
      <c r="N178" t="s">
        <v>274</v>
      </c>
      <c r="P178" t="b">
        <v>1</v>
      </c>
      <c r="R178" t="b">
        <v>1</v>
      </c>
    </row>
    <row r="179" spans="1:18" ht="16.2" customHeight="1" x14ac:dyDescent="0.3">
      <c r="A179">
        <v>27</v>
      </c>
      <c r="B179" t="s">
        <v>144</v>
      </c>
      <c r="C179" t="s">
        <v>1521</v>
      </c>
      <c r="D179">
        <v>45</v>
      </c>
      <c r="E179" t="s">
        <v>133</v>
      </c>
      <c r="F179" t="s">
        <v>113</v>
      </c>
      <c r="G179" t="s">
        <v>135</v>
      </c>
      <c r="H179" t="s">
        <v>119</v>
      </c>
      <c r="K179" t="s">
        <v>120</v>
      </c>
      <c r="L179" t="s">
        <v>1366</v>
      </c>
      <c r="M179" t="s">
        <v>1367</v>
      </c>
      <c r="N179" t="s">
        <v>274</v>
      </c>
      <c r="P179" t="b">
        <v>0</v>
      </c>
      <c r="R179" t="b">
        <v>0</v>
      </c>
    </row>
    <row r="180" spans="1:18" ht="16.2" customHeight="1" x14ac:dyDescent="0.3">
      <c r="A180">
        <v>27</v>
      </c>
      <c r="B180" t="s">
        <v>144</v>
      </c>
      <c r="C180" t="s">
        <v>1522</v>
      </c>
      <c r="D180">
        <v>46</v>
      </c>
      <c r="E180" t="s">
        <v>133</v>
      </c>
      <c r="F180" t="s">
        <v>113</v>
      </c>
      <c r="G180" t="s">
        <v>135</v>
      </c>
      <c r="H180" t="s">
        <v>119</v>
      </c>
      <c r="K180" t="s">
        <v>120</v>
      </c>
      <c r="L180" t="s">
        <v>1368</v>
      </c>
      <c r="M180" t="s">
        <v>1369</v>
      </c>
      <c r="N180" t="s">
        <v>274</v>
      </c>
      <c r="P180" t="b">
        <v>0</v>
      </c>
      <c r="R180" t="b">
        <v>0</v>
      </c>
    </row>
    <row r="181" spans="1:18" ht="16.2" customHeight="1" x14ac:dyDescent="0.3">
      <c r="A181">
        <v>27</v>
      </c>
      <c r="B181" t="s">
        <v>144</v>
      </c>
      <c r="C181" t="s">
        <v>87</v>
      </c>
      <c r="D181">
        <v>47</v>
      </c>
      <c r="E181" t="s">
        <v>133</v>
      </c>
      <c r="F181" t="s">
        <v>113</v>
      </c>
      <c r="G181" t="s">
        <v>128</v>
      </c>
      <c r="H181" t="s">
        <v>115</v>
      </c>
      <c r="I181">
        <v>0</v>
      </c>
      <c r="J181">
        <v>999999999999999</v>
      </c>
      <c r="K181" t="s">
        <v>120</v>
      </c>
      <c r="L181" t="s">
        <v>87</v>
      </c>
      <c r="M181" t="s">
        <v>1370</v>
      </c>
      <c r="N181" t="s">
        <v>298</v>
      </c>
      <c r="P181" t="b">
        <v>1</v>
      </c>
      <c r="R181" t="b">
        <v>1</v>
      </c>
    </row>
    <row r="182" spans="1:18" ht="16.2" customHeight="1" x14ac:dyDescent="0.3">
      <c r="A182">
        <v>27</v>
      </c>
      <c r="B182" t="s">
        <v>144</v>
      </c>
      <c r="C182" t="s">
        <v>1371</v>
      </c>
      <c r="D182">
        <v>48</v>
      </c>
      <c r="E182" t="s">
        <v>133</v>
      </c>
      <c r="F182" t="s">
        <v>113</v>
      </c>
      <c r="G182" t="s">
        <v>128</v>
      </c>
      <c r="H182" t="s">
        <v>115</v>
      </c>
      <c r="I182">
        <v>0</v>
      </c>
      <c r="J182">
        <v>999999999999999</v>
      </c>
      <c r="K182" t="s">
        <v>120</v>
      </c>
      <c r="L182" t="s">
        <v>1371</v>
      </c>
      <c r="M182" t="s">
        <v>1372</v>
      </c>
      <c r="N182" t="s">
        <v>298</v>
      </c>
      <c r="P182" t="b">
        <v>1</v>
      </c>
      <c r="R182" t="b">
        <v>1</v>
      </c>
    </row>
    <row r="183" spans="1:18" ht="16.2" customHeight="1" x14ac:dyDescent="0.3">
      <c r="A183">
        <v>27</v>
      </c>
      <c r="B183" t="s">
        <v>144</v>
      </c>
      <c r="C183" t="s">
        <v>1373</v>
      </c>
      <c r="D183">
        <v>49</v>
      </c>
      <c r="E183" t="s">
        <v>133</v>
      </c>
      <c r="F183" t="s">
        <v>113</v>
      </c>
      <c r="G183" t="s">
        <v>128</v>
      </c>
      <c r="H183" t="s">
        <v>115</v>
      </c>
      <c r="I183">
        <v>0</v>
      </c>
      <c r="J183">
        <v>999999999999999</v>
      </c>
      <c r="K183" t="s">
        <v>120</v>
      </c>
      <c r="L183" t="s">
        <v>1373</v>
      </c>
      <c r="M183" t="s">
        <v>1372</v>
      </c>
      <c r="N183" t="s">
        <v>298</v>
      </c>
      <c r="P183" t="b">
        <v>1</v>
      </c>
      <c r="R183" t="b">
        <v>1</v>
      </c>
    </row>
    <row r="184" spans="1:18" ht="16.2" customHeight="1" x14ac:dyDescent="0.3">
      <c r="A184">
        <v>27</v>
      </c>
      <c r="B184" t="s">
        <v>144</v>
      </c>
      <c r="C184" t="s">
        <v>1523</v>
      </c>
      <c r="D184">
        <v>50</v>
      </c>
      <c r="E184" t="s">
        <v>133</v>
      </c>
      <c r="F184" t="s">
        <v>113</v>
      </c>
      <c r="G184" t="s">
        <v>135</v>
      </c>
      <c r="H184" t="s">
        <v>119</v>
      </c>
      <c r="I184" t="s">
        <v>186</v>
      </c>
      <c r="K184" t="s">
        <v>120</v>
      </c>
      <c r="L184" t="s">
        <v>1375</v>
      </c>
      <c r="M184" t="s">
        <v>1376</v>
      </c>
      <c r="N184" t="s">
        <v>274</v>
      </c>
      <c r="P184" t="b">
        <v>0</v>
      </c>
      <c r="R184" t="b">
        <v>0</v>
      </c>
    </row>
    <row r="185" spans="1:18" ht="16.2" customHeight="1" x14ac:dyDescent="0.3">
      <c r="A185">
        <v>27</v>
      </c>
      <c r="B185" t="s">
        <v>144</v>
      </c>
      <c r="C185" t="s">
        <v>1524</v>
      </c>
      <c r="D185">
        <v>51</v>
      </c>
      <c r="E185" t="s">
        <v>133</v>
      </c>
      <c r="F185" t="s">
        <v>113</v>
      </c>
      <c r="G185" t="s">
        <v>135</v>
      </c>
      <c r="H185" t="s">
        <v>119</v>
      </c>
      <c r="I185">
        <v>1</v>
      </c>
      <c r="J185">
        <v>99999</v>
      </c>
      <c r="K185" t="s">
        <v>120</v>
      </c>
      <c r="L185" t="s">
        <v>82</v>
      </c>
      <c r="M185" t="s">
        <v>1377</v>
      </c>
      <c r="N185" t="s">
        <v>274</v>
      </c>
      <c r="P185" t="b">
        <v>0</v>
      </c>
      <c r="R185" t="b">
        <v>0</v>
      </c>
    </row>
    <row r="186" spans="1:18" ht="16.2" customHeight="1" x14ac:dyDescent="0.3">
      <c r="A186">
        <v>27</v>
      </c>
      <c r="B186" t="s">
        <v>144</v>
      </c>
      <c r="C186" t="s">
        <v>1525</v>
      </c>
      <c r="D186">
        <v>52</v>
      </c>
      <c r="E186" t="s">
        <v>133</v>
      </c>
      <c r="F186" t="s">
        <v>113</v>
      </c>
      <c r="G186" t="s">
        <v>135</v>
      </c>
      <c r="H186" t="s">
        <v>119</v>
      </c>
      <c r="I186">
        <f ca="1">TODAY()</f>
        <v>46123</v>
      </c>
      <c r="K186" t="s">
        <v>120</v>
      </c>
      <c r="L186" t="s">
        <v>83</v>
      </c>
      <c r="M186" t="s">
        <v>1378</v>
      </c>
      <c r="N186" t="s">
        <v>274</v>
      </c>
      <c r="P186" t="b">
        <v>0</v>
      </c>
      <c r="R186" t="b">
        <v>0</v>
      </c>
    </row>
    <row r="187" spans="1:18" ht="16.2" customHeight="1" x14ac:dyDescent="0.3">
      <c r="A187">
        <v>27</v>
      </c>
      <c r="B187" t="s">
        <v>144</v>
      </c>
      <c r="C187" t="s">
        <v>1534</v>
      </c>
      <c r="D187">
        <v>53</v>
      </c>
      <c r="E187" t="s">
        <v>133</v>
      </c>
      <c r="F187" t="s">
        <v>113</v>
      </c>
      <c r="G187" t="s">
        <v>128</v>
      </c>
      <c r="H187" t="s">
        <v>115</v>
      </c>
      <c r="I187">
        <v>0</v>
      </c>
      <c r="J187">
        <v>999999999999999</v>
      </c>
      <c r="K187" t="s">
        <v>120</v>
      </c>
      <c r="L187" t="s">
        <v>87</v>
      </c>
      <c r="M187" t="s">
        <v>1370</v>
      </c>
      <c r="N187" t="s">
        <v>298</v>
      </c>
      <c r="P187" t="b">
        <v>1</v>
      </c>
      <c r="R187" t="b">
        <v>1</v>
      </c>
    </row>
    <row r="188" spans="1:18" ht="16.2" customHeight="1" x14ac:dyDescent="0.3">
      <c r="A188">
        <v>27</v>
      </c>
      <c r="B188" t="s">
        <v>144</v>
      </c>
      <c r="C188" t="s">
        <v>1535</v>
      </c>
      <c r="D188">
        <v>54</v>
      </c>
      <c r="E188" t="s">
        <v>133</v>
      </c>
      <c r="F188" t="s">
        <v>113</v>
      </c>
      <c r="G188" t="s">
        <v>128</v>
      </c>
      <c r="H188" t="s">
        <v>115</v>
      </c>
      <c r="I188">
        <v>0</v>
      </c>
      <c r="J188">
        <v>999999999999999</v>
      </c>
      <c r="K188" t="s">
        <v>120</v>
      </c>
      <c r="L188" t="s">
        <v>87</v>
      </c>
      <c r="M188" t="s">
        <v>1370</v>
      </c>
      <c r="N188" t="s">
        <v>298</v>
      </c>
      <c r="P188" t="b">
        <v>1</v>
      </c>
      <c r="R188" t="b">
        <v>1</v>
      </c>
    </row>
    <row r="189" spans="1:18" ht="16.2" customHeight="1" x14ac:dyDescent="0.3">
      <c r="A189">
        <v>27</v>
      </c>
      <c r="B189" t="s">
        <v>144</v>
      </c>
      <c r="C189" t="s">
        <v>1536</v>
      </c>
      <c r="D189">
        <v>55</v>
      </c>
      <c r="E189" t="s">
        <v>133</v>
      </c>
      <c r="F189" t="s">
        <v>113</v>
      </c>
      <c r="G189" t="s">
        <v>128</v>
      </c>
      <c r="H189" t="s">
        <v>115</v>
      </c>
      <c r="I189">
        <v>0</v>
      </c>
      <c r="J189">
        <v>999999999999999</v>
      </c>
      <c r="K189" t="s">
        <v>120</v>
      </c>
      <c r="L189" t="s">
        <v>87</v>
      </c>
      <c r="M189" t="s">
        <v>1370</v>
      </c>
      <c r="N189" t="s">
        <v>298</v>
      </c>
      <c r="P189" t="b">
        <v>1</v>
      </c>
      <c r="R189" t="b">
        <v>1</v>
      </c>
    </row>
    <row r="190" spans="1:18" ht="16.2" customHeight="1" x14ac:dyDescent="0.3">
      <c r="A190">
        <v>27</v>
      </c>
      <c r="B190" t="s">
        <v>144</v>
      </c>
      <c r="C190" t="s">
        <v>1491</v>
      </c>
      <c r="D190">
        <v>56</v>
      </c>
      <c r="E190" t="s">
        <v>133</v>
      </c>
      <c r="F190" t="s">
        <v>113</v>
      </c>
      <c r="G190" t="s">
        <v>159</v>
      </c>
      <c r="H190" t="s">
        <v>115</v>
      </c>
      <c r="I190" t="s">
        <v>186</v>
      </c>
      <c r="K190" t="s">
        <v>120</v>
      </c>
      <c r="L190" t="s">
        <v>1375</v>
      </c>
      <c r="M190" t="s">
        <v>1376</v>
      </c>
      <c r="P190" t="b">
        <v>1</v>
      </c>
      <c r="Q190" t="s">
        <v>1261</v>
      </c>
      <c r="R190" t="b">
        <v>1</v>
      </c>
    </row>
    <row r="191" spans="1:18" ht="16.2" customHeight="1" x14ac:dyDescent="0.3">
      <c r="A191" t="s">
        <v>1603</v>
      </c>
      <c r="B191" t="s">
        <v>144</v>
      </c>
      <c r="C191" t="s">
        <v>1125</v>
      </c>
      <c r="D191">
        <v>1</v>
      </c>
      <c r="E191" t="s">
        <v>133</v>
      </c>
      <c r="F191" t="s">
        <v>113</v>
      </c>
      <c r="G191" t="s">
        <v>135</v>
      </c>
      <c r="H191" t="s">
        <v>119</v>
      </c>
      <c r="K191" t="s">
        <v>120</v>
      </c>
      <c r="L191" t="s">
        <v>1125</v>
      </c>
      <c r="M191" s="27" t="s">
        <v>1185</v>
      </c>
      <c r="N191" s="10" t="s">
        <v>274</v>
      </c>
      <c r="P191" t="b">
        <v>0</v>
      </c>
      <c r="R191" t="b">
        <v>0</v>
      </c>
    </row>
    <row r="192" spans="1:18" ht="16.2" customHeight="1" x14ac:dyDescent="0.3">
      <c r="A192" t="s">
        <v>1603</v>
      </c>
      <c r="B192" t="s">
        <v>144</v>
      </c>
      <c r="C192" t="s">
        <v>1258</v>
      </c>
      <c r="D192">
        <v>2</v>
      </c>
      <c r="E192" t="s">
        <v>133</v>
      </c>
      <c r="F192" t="s">
        <v>113</v>
      </c>
      <c r="G192" t="s">
        <v>135</v>
      </c>
      <c r="H192" t="s">
        <v>119</v>
      </c>
      <c r="I192" t="s">
        <v>1387</v>
      </c>
      <c r="K192" t="s">
        <v>116</v>
      </c>
      <c r="L192" t="s">
        <v>1259</v>
      </c>
      <c r="M192" s="27" t="s">
        <v>1260</v>
      </c>
      <c r="N192" s="10" t="s">
        <v>274</v>
      </c>
      <c r="P192" t="b">
        <v>1</v>
      </c>
      <c r="R192" t="b">
        <v>1</v>
      </c>
    </row>
    <row r="193" spans="1:18" ht="16.2" customHeight="1" x14ac:dyDescent="0.3">
      <c r="A193" t="s">
        <v>1603</v>
      </c>
      <c r="B193" t="s">
        <v>144</v>
      </c>
      <c r="C193" t="s">
        <v>1126</v>
      </c>
      <c r="D193">
        <v>3</v>
      </c>
      <c r="E193" t="s">
        <v>133</v>
      </c>
      <c r="F193" t="s">
        <v>113</v>
      </c>
      <c r="G193" t="s">
        <v>135</v>
      </c>
      <c r="H193" t="s">
        <v>119</v>
      </c>
      <c r="K193" t="s">
        <v>120</v>
      </c>
      <c r="L193" t="s">
        <v>1126</v>
      </c>
      <c r="M193" s="27" t="s">
        <v>1186</v>
      </c>
      <c r="N193" t="s">
        <v>274</v>
      </c>
      <c r="P193" t="b">
        <v>0</v>
      </c>
      <c r="R193" t="b">
        <v>0</v>
      </c>
    </row>
    <row r="194" spans="1:18" ht="16.2" customHeight="1" x14ac:dyDescent="0.3">
      <c r="A194" t="s">
        <v>1603</v>
      </c>
      <c r="B194" t="s">
        <v>144</v>
      </c>
      <c r="C194" t="s">
        <v>1127</v>
      </c>
      <c r="D194">
        <v>4</v>
      </c>
      <c r="E194" t="s">
        <v>133</v>
      </c>
      <c r="F194" t="s">
        <v>113</v>
      </c>
      <c r="G194" t="s">
        <v>135</v>
      </c>
      <c r="H194" t="s">
        <v>119</v>
      </c>
      <c r="K194" t="s">
        <v>120</v>
      </c>
      <c r="L194" t="s">
        <v>1127</v>
      </c>
      <c r="M194" s="27" t="s">
        <v>1187</v>
      </c>
      <c r="N194" t="s">
        <v>274</v>
      </c>
      <c r="P194" t="b">
        <v>0</v>
      </c>
      <c r="R194" t="b">
        <v>0</v>
      </c>
    </row>
    <row r="195" spans="1:18" ht="16.2" customHeight="1" x14ac:dyDescent="0.3">
      <c r="A195" t="s">
        <v>1603</v>
      </c>
      <c r="B195" t="s">
        <v>144</v>
      </c>
      <c r="C195" t="s">
        <v>1128</v>
      </c>
      <c r="D195">
        <v>5</v>
      </c>
      <c r="E195" t="s">
        <v>133</v>
      </c>
      <c r="F195" t="s">
        <v>113</v>
      </c>
      <c r="G195" t="s">
        <v>159</v>
      </c>
      <c r="H195" t="s">
        <v>115</v>
      </c>
      <c r="I195" s="10" t="s">
        <v>1384</v>
      </c>
      <c r="K195" t="s">
        <v>120</v>
      </c>
      <c r="L195" t="s">
        <v>1128</v>
      </c>
      <c r="M195" s="27" t="s">
        <v>1188</v>
      </c>
      <c r="N195" t="s">
        <v>274</v>
      </c>
      <c r="P195" t="b">
        <v>1</v>
      </c>
      <c r="R195" t="b">
        <v>1</v>
      </c>
    </row>
    <row r="196" spans="1:18" ht="16.2" customHeight="1" x14ac:dyDescent="0.3">
      <c r="A196" t="s">
        <v>1603</v>
      </c>
      <c r="B196" t="s">
        <v>144</v>
      </c>
      <c r="C196" t="s">
        <v>1158</v>
      </c>
      <c r="D196">
        <v>6</v>
      </c>
      <c r="E196" t="s">
        <v>133</v>
      </c>
      <c r="F196" t="s">
        <v>113</v>
      </c>
      <c r="G196" t="s">
        <v>135</v>
      </c>
      <c r="H196" t="s">
        <v>119</v>
      </c>
      <c r="K196" t="s">
        <v>120</v>
      </c>
      <c r="L196" t="s">
        <v>1158</v>
      </c>
      <c r="M196" s="27" t="s">
        <v>1220</v>
      </c>
      <c r="N196" t="s">
        <v>274</v>
      </c>
      <c r="P196" t="b">
        <v>0</v>
      </c>
      <c r="R196" t="b">
        <v>0</v>
      </c>
    </row>
    <row r="197" spans="1:18" ht="16.2" customHeight="1" x14ac:dyDescent="0.3">
      <c r="A197" t="s">
        <v>1603</v>
      </c>
      <c r="B197" t="s">
        <v>144</v>
      </c>
      <c r="C197" t="s">
        <v>1159</v>
      </c>
      <c r="D197">
        <v>7</v>
      </c>
      <c r="E197" t="s">
        <v>133</v>
      </c>
      <c r="F197" t="s">
        <v>113</v>
      </c>
      <c r="G197" t="s">
        <v>135</v>
      </c>
      <c r="H197" t="s">
        <v>119</v>
      </c>
      <c r="K197" t="s">
        <v>120</v>
      </c>
      <c r="L197" t="s">
        <v>1159</v>
      </c>
      <c r="M197" s="27" t="s">
        <v>1221</v>
      </c>
      <c r="N197" t="s">
        <v>274</v>
      </c>
      <c r="P197" t="b">
        <v>0</v>
      </c>
      <c r="R197" t="b">
        <v>0</v>
      </c>
    </row>
    <row r="198" spans="1:18" ht="16.2" customHeight="1" x14ac:dyDescent="0.3">
      <c r="A198" t="s">
        <v>1603</v>
      </c>
      <c r="B198" t="s">
        <v>144</v>
      </c>
      <c r="C198" t="s">
        <v>1160</v>
      </c>
      <c r="D198">
        <v>8</v>
      </c>
      <c r="E198" t="s">
        <v>133</v>
      </c>
      <c r="F198" t="s">
        <v>113</v>
      </c>
      <c r="G198" t="s">
        <v>135</v>
      </c>
      <c r="H198" t="s">
        <v>119</v>
      </c>
      <c r="K198" t="s">
        <v>120</v>
      </c>
      <c r="L198" t="s">
        <v>1160</v>
      </c>
      <c r="M198" s="27" t="s">
        <v>1191</v>
      </c>
      <c r="N198" t="s">
        <v>274</v>
      </c>
      <c r="P198" t="b">
        <v>0</v>
      </c>
      <c r="R198" t="b">
        <v>0</v>
      </c>
    </row>
    <row r="199" spans="1:18" ht="16.2" customHeight="1" x14ac:dyDescent="0.3">
      <c r="A199" t="s">
        <v>1603</v>
      </c>
      <c r="B199" t="s">
        <v>144</v>
      </c>
      <c r="C199" t="s">
        <v>1161</v>
      </c>
      <c r="D199">
        <v>9</v>
      </c>
      <c r="E199" t="s">
        <v>133</v>
      </c>
      <c r="F199" t="s">
        <v>113</v>
      </c>
      <c r="G199" t="s">
        <v>159</v>
      </c>
      <c r="H199" t="s">
        <v>115</v>
      </c>
      <c r="I199" s="10" t="s">
        <v>1513</v>
      </c>
      <c r="K199" t="s">
        <v>116</v>
      </c>
      <c r="L199" t="s">
        <v>1161</v>
      </c>
      <c r="M199" s="27" t="s">
        <v>1222</v>
      </c>
      <c r="N199" t="s">
        <v>274</v>
      </c>
      <c r="P199" t="b">
        <v>1</v>
      </c>
      <c r="Q199" t="s">
        <v>1552</v>
      </c>
      <c r="R199" t="b">
        <v>1</v>
      </c>
    </row>
    <row r="200" spans="1:18" ht="16.2" customHeight="1" x14ac:dyDescent="0.3">
      <c r="A200" t="s">
        <v>1603</v>
      </c>
      <c r="B200" t="s">
        <v>144</v>
      </c>
      <c r="C200" t="s">
        <v>1162</v>
      </c>
      <c r="D200">
        <v>10</v>
      </c>
      <c r="E200" t="s">
        <v>133</v>
      </c>
      <c r="F200" t="s">
        <v>113</v>
      </c>
      <c r="G200" t="s">
        <v>135</v>
      </c>
      <c r="H200" t="s">
        <v>119</v>
      </c>
      <c r="K200" t="s">
        <v>120</v>
      </c>
      <c r="L200" t="s">
        <v>1162</v>
      </c>
      <c r="M200" s="27" t="s">
        <v>1191</v>
      </c>
      <c r="N200" t="s">
        <v>274</v>
      </c>
      <c r="P200" t="b">
        <v>0</v>
      </c>
      <c r="R200" t="b">
        <v>0</v>
      </c>
    </row>
    <row r="201" spans="1:18" ht="16.2" customHeight="1" x14ac:dyDescent="0.3">
      <c r="A201" t="s">
        <v>1603</v>
      </c>
      <c r="B201" t="s">
        <v>144</v>
      </c>
      <c r="C201" t="s">
        <v>1163</v>
      </c>
      <c r="D201">
        <v>11</v>
      </c>
      <c r="E201" t="s">
        <v>133</v>
      </c>
      <c r="F201" t="s">
        <v>113</v>
      </c>
      <c r="G201" t="s">
        <v>145</v>
      </c>
      <c r="H201" t="s">
        <v>138</v>
      </c>
      <c r="I201">
        <v>10</v>
      </c>
      <c r="K201" t="s">
        <v>116</v>
      </c>
      <c r="L201" t="s">
        <v>1163</v>
      </c>
      <c r="M201" s="27" t="s">
        <v>1223</v>
      </c>
      <c r="N201" t="s">
        <v>274</v>
      </c>
      <c r="P201" t="b">
        <v>1</v>
      </c>
      <c r="R201" t="b">
        <v>1</v>
      </c>
    </row>
    <row r="202" spans="1:18" ht="16.2" customHeight="1" x14ac:dyDescent="0.3">
      <c r="A202" t="s">
        <v>1603</v>
      </c>
      <c r="B202" t="s">
        <v>144</v>
      </c>
      <c r="C202" t="s">
        <v>1164</v>
      </c>
      <c r="D202">
        <v>12</v>
      </c>
      <c r="E202" t="s">
        <v>133</v>
      </c>
      <c r="F202" t="s">
        <v>113</v>
      </c>
      <c r="G202" t="s">
        <v>135</v>
      </c>
      <c r="H202" t="s">
        <v>119</v>
      </c>
      <c r="K202" t="s">
        <v>120</v>
      </c>
      <c r="L202" t="s">
        <v>1164</v>
      </c>
      <c r="M202" s="27" t="s">
        <v>1191</v>
      </c>
      <c r="N202" t="s">
        <v>274</v>
      </c>
      <c r="P202" t="b">
        <v>0</v>
      </c>
      <c r="R202" t="b">
        <v>0</v>
      </c>
    </row>
    <row r="203" spans="1:18" ht="16.2" customHeight="1" x14ac:dyDescent="0.3">
      <c r="A203" t="s">
        <v>1603</v>
      </c>
      <c r="B203" t="s">
        <v>144</v>
      </c>
      <c r="C203" t="s">
        <v>1165</v>
      </c>
      <c r="D203">
        <v>13</v>
      </c>
      <c r="E203" t="s">
        <v>133</v>
      </c>
      <c r="F203" t="s">
        <v>113</v>
      </c>
      <c r="G203" t="s">
        <v>145</v>
      </c>
      <c r="H203" t="s">
        <v>146</v>
      </c>
      <c r="I203">
        <v>10</v>
      </c>
      <c r="K203" t="s">
        <v>120</v>
      </c>
      <c r="L203" t="s">
        <v>1165</v>
      </c>
      <c r="M203" s="27" t="s">
        <v>1224</v>
      </c>
      <c r="N203" t="s">
        <v>274</v>
      </c>
      <c r="P203" t="b">
        <v>1</v>
      </c>
      <c r="R203" t="b">
        <v>1</v>
      </c>
    </row>
    <row r="204" spans="1:18" ht="16.2" customHeight="1" x14ac:dyDescent="0.3">
      <c r="A204" t="s">
        <v>1603</v>
      </c>
      <c r="B204" t="s">
        <v>144</v>
      </c>
      <c r="C204" t="s">
        <v>1166</v>
      </c>
      <c r="D204">
        <v>14</v>
      </c>
      <c r="E204" t="s">
        <v>133</v>
      </c>
      <c r="F204" t="s">
        <v>113</v>
      </c>
      <c r="G204" t="s">
        <v>145</v>
      </c>
      <c r="H204" t="s">
        <v>146</v>
      </c>
      <c r="I204">
        <v>75</v>
      </c>
      <c r="K204" t="s">
        <v>116</v>
      </c>
      <c r="L204" t="s">
        <v>1166</v>
      </c>
      <c r="M204" s="27" t="s">
        <v>1225</v>
      </c>
      <c r="N204" t="s">
        <v>274</v>
      </c>
      <c r="P204" t="b">
        <v>1</v>
      </c>
      <c r="R204" t="b">
        <v>1</v>
      </c>
    </row>
    <row r="205" spans="1:18" ht="16.2" customHeight="1" x14ac:dyDescent="0.3">
      <c r="A205" t="s">
        <v>1603</v>
      </c>
      <c r="B205" t="s">
        <v>144</v>
      </c>
      <c r="C205" t="s">
        <v>71</v>
      </c>
      <c r="D205">
        <v>15</v>
      </c>
      <c r="E205" t="s">
        <v>127</v>
      </c>
      <c r="F205" t="s">
        <v>113</v>
      </c>
      <c r="G205" t="s">
        <v>128</v>
      </c>
      <c r="H205" t="s">
        <v>115</v>
      </c>
      <c r="I205" s="10">
        <v>0</v>
      </c>
      <c r="J205">
        <v>999999999999999</v>
      </c>
      <c r="K205" t="s">
        <v>116</v>
      </c>
      <c r="L205" t="s">
        <v>71</v>
      </c>
      <c r="M205" s="27" t="s">
        <v>1226</v>
      </c>
      <c r="N205" s="10" t="s">
        <v>298</v>
      </c>
      <c r="P205" t="b">
        <v>1</v>
      </c>
      <c r="R205" t="b">
        <v>1</v>
      </c>
    </row>
    <row r="206" spans="1:18" ht="16.2" customHeight="1" x14ac:dyDescent="0.3">
      <c r="A206" t="s">
        <v>1603</v>
      </c>
      <c r="B206" t="s">
        <v>144</v>
      </c>
      <c r="C206" t="s">
        <v>72</v>
      </c>
      <c r="D206">
        <v>16</v>
      </c>
      <c r="E206" t="s">
        <v>127</v>
      </c>
      <c r="F206" t="s">
        <v>113</v>
      </c>
      <c r="G206" t="s">
        <v>128</v>
      </c>
      <c r="H206" t="s">
        <v>115</v>
      </c>
      <c r="I206">
        <v>0</v>
      </c>
      <c r="J206">
        <v>999999999999999</v>
      </c>
      <c r="K206" t="s">
        <v>116</v>
      </c>
      <c r="L206" t="s">
        <v>72</v>
      </c>
      <c r="M206" s="27" t="s">
        <v>1227</v>
      </c>
      <c r="N206" s="10" t="s">
        <v>298</v>
      </c>
      <c r="P206" t="b">
        <v>1</v>
      </c>
      <c r="R206" t="b">
        <v>1</v>
      </c>
    </row>
    <row r="207" spans="1:18" ht="16.2" customHeight="1" x14ac:dyDescent="0.3">
      <c r="A207" t="s">
        <v>1603</v>
      </c>
      <c r="B207" t="s">
        <v>144</v>
      </c>
      <c r="C207" t="s">
        <v>1167</v>
      </c>
      <c r="D207">
        <v>17</v>
      </c>
      <c r="E207" t="s">
        <v>127</v>
      </c>
      <c r="F207" t="s">
        <v>113</v>
      </c>
      <c r="G207" t="s">
        <v>128</v>
      </c>
      <c r="H207" t="s">
        <v>115</v>
      </c>
      <c r="I207">
        <v>0</v>
      </c>
      <c r="J207">
        <v>999999999999999</v>
      </c>
      <c r="K207" t="s">
        <v>116</v>
      </c>
      <c r="L207" t="s">
        <v>1167</v>
      </c>
      <c r="M207" s="27" t="s">
        <v>1228</v>
      </c>
      <c r="N207" s="10" t="s">
        <v>298</v>
      </c>
      <c r="P207" t="b">
        <v>1</v>
      </c>
      <c r="R207" t="b">
        <v>1</v>
      </c>
    </row>
    <row r="208" spans="1:18" ht="16.2" customHeight="1" x14ac:dyDescent="0.3">
      <c r="A208" t="s">
        <v>1603</v>
      </c>
      <c r="B208" t="s">
        <v>144</v>
      </c>
      <c r="C208" t="s">
        <v>1168</v>
      </c>
      <c r="D208">
        <v>18</v>
      </c>
      <c r="E208" t="s">
        <v>127</v>
      </c>
      <c r="F208" t="s">
        <v>113</v>
      </c>
      <c r="G208" t="s">
        <v>118</v>
      </c>
      <c r="H208" t="s">
        <v>119</v>
      </c>
      <c r="I208" s="10" t="s">
        <v>1800</v>
      </c>
      <c r="K208" t="s">
        <v>116</v>
      </c>
      <c r="L208" t="s">
        <v>1168</v>
      </c>
      <c r="M208" s="27" t="s">
        <v>1229</v>
      </c>
      <c r="N208" s="10" t="s">
        <v>298</v>
      </c>
      <c r="P208" t="b">
        <v>1</v>
      </c>
      <c r="R208" t="b">
        <v>1</v>
      </c>
    </row>
    <row r="209" spans="1:18" ht="16.2" customHeight="1" x14ac:dyDescent="0.3">
      <c r="A209" t="s">
        <v>1603</v>
      </c>
      <c r="B209" t="s">
        <v>144</v>
      </c>
      <c r="C209" t="s">
        <v>1169</v>
      </c>
      <c r="D209">
        <v>19</v>
      </c>
      <c r="E209" t="s">
        <v>133</v>
      </c>
      <c r="F209" t="s">
        <v>113</v>
      </c>
      <c r="G209" t="s">
        <v>135</v>
      </c>
      <c r="H209" t="s">
        <v>119</v>
      </c>
      <c r="K209" t="s">
        <v>120</v>
      </c>
      <c r="L209" t="s">
        <v>1169</v>
      </c>
      <c r="M209" s="27" t="s">
        <v>1191</v>
      </c>
      <c r="N209" s="10" t="s">
        <v>274</v>
      </c>
      <c r="P209" t="b">
        <v>0</v>
      </c>
      <c r="R209" t="b">
        <v>0</v>
      </c>
    </row>
    <row r="210" spans="1:18" ht="16.2" customHeight="1" x14ac:dyDescent="0.3">
      <c r="A210" t="s">
        <v>1603</v>
      </c>
      <c r="B210" t="s">
        <v>144</v>
      </c>
      <c r="C210" t="s">
        <v>75</v>
      </c>
      <c r="D210">
        <v>20</v>
      </c>
      <c r="E210" t="s">
        <v>127</v>
      </c>
      <c r="F210" t="s">
        <v>113</v>
      </c>
      <c r="G210" t="s">
        <v>128</v>
      </c>
      <c r="H210" t="s">
        <v>115</v>
      </c>
      <c r="I210">
        <v>0</v>
      </c>
      <c r="J210">
        <v>999999999999999</v>
      </c>
      <c r="K210" t="s">
        <v>116</v>
      </c>
      <c r="L210" t="s">
        <v>75</v>
      </c>
      <c r="M210" s="27" t="s">
        <v>1230</v>
      </c>
      <c r="N210" s="10" t="s">
        <v>298</v>
      </c>
      <c r="P210" t="b">
        <v>1</v>
      </c>
      <c r="R210" t="b">
        <v>1</v>
      </c>
    </row>
    <row r="211" spans="1:18" ht="16.2" customHeight="1" x14ac:dyDescent="0.3">
      <c r="A211" t="s">
        <v>1603</v>
      </c>
      <c r="B211" t="s">
        <v>144</v>
      </c>
      <c r="C211" t="s">
        <v>1170</v>
      </c>
      <c r="D211">
        <v>21</v>
      </c>
      <c r="E211" t="s">
        <v>133</v>
      </c>
      <c r="F211" t="s">
        <v>113</v>
      </c>
      <c r="G211" t="s">
        <v>135</v>
      </c>
      <c r="H211" t="s">
        <v>119</v>
      </c>
      <c r="K211" t="s">
        <v>120</v>
      </c>
      <c r="L211" t="s">
        <v>1170</v>
      </c>
      <c r="M211" s="27" t="s">
        <v>1191</v>
      </c>
      <c r="N211" t="s">
        <v>274</v>
      </c>
      <c r="P211" t="b">
        <v>0</v>
      </c>
      <c r="R211" t="b">
        <v>0</v>
      </c>
    </row>
    <row r="212" spans="1:18" ht="16.2" customHeight="1" x14ac:dyDescent="0.3">
      <c r="A212" t="s">
        <v>1603</v>
      </c>
      <c r="B212" t="s">
        <v>144</v>
      </c>
      <c r="C212" t="s">
        <v>76</v>
      </c>
      <c r="D212">
        <v>22</v>
      </c>
      <c r="E212" t="s">
        <v>127</v>
      </c>
      <c r="F212" t="s">
        <v>113</v>
      </c>
      <c r="G212" t="s">
        <v>128</v>
      </c>
      <c r="H212" t="s">
        <v>115</v>
      </c>
      <c r="I212">
        <v>0</v>
      </c>
      <c r="J212">
        <v>999999999999999</v>
      </c>
      <c r="K212" t="s">
        <v>120</v>
      </c>
      <c r="L212" t="s">
        <v>76</v>
      </c>
      <c r="M212" s="27" t="s">
        <v>1231</v>
      </c>
      <c r="N212" s="10" t="s">
        <v>298</v>
      </c>
      <c r="P212" t="b">
        <v>1</v>
      </c>
      <c r="R212" t="b">
        <v>1</v>
      </c>
    </row>
    <row r="213" spans="1:18" ht="16.2" customHeight="1" x14ac:dyDescent="0.3">
      <c r="A213" t="s">
        <v>1603</v>
      </c>
      <c r="B213" t="s">
        <v>144</v>
      </c>
      <c r="C213" t="s">
        <v>1171</v>
      </c>
      <c r="D213">
        <v>23</v>
      </c>
      <c r="E213" t="s">
        <v>127</v>
      </c>
      <c r="F213" t="s">
        <v>113</v>
      </c>
      <c r="G213" t="s">
        <v>128</v>
      </c>
      <c r="H213" t="s">
        <v>115</v>
      </c>
      <c r="I213">
        <v>0</v>
      </c>
      <c r="J213">
        <v>999999999999999</v>
      </c>
      <c r="K213" t="s">
        <v>116</v>
      </c>
      <c r="L213" t="s">
        <v>1171</v>
      </c>
      <c r="M213" s="27" t="s">
        <v>1232</v>
      </c>
      <c r="N213" s="10" t="s">
        <v>298</v>
      </c>
      <c r="P213" t="b">
        <v>1</v>
      </c>
      <c r="R213" t="b">
        <v>1</v>
      </c>
    </row>
    <row r="214" spans="1:18" ht="16.2" customHeight="1" x14ac:dyDescent="0.3">
      <c r="A214" t="s">
        <v>1603</v>
      </c>
      <c r="B214" t="s">
        <v>144</v>
      </c>
      <c r="C214" t="s">
        <v>1172</v>
      </c>
      <c r="D214">
        <v>24</v>
      </c>
      <c r="E214" t="s">
        <v>133</v>
      </c>
      <c r="F214" t="s">
        <v>113</v>
      </c>
      <c r="G214" t="s">
        <v>124</v>
      </c>
      <c r="H214" t="s">
        <v>146</v>
      </c>
      <c r="I214">
        <f ca="1">TODAY()</f>
        <v>46123</v>
      </c>
      <c r="K214" t="s">
        <v>116</v>
      </c>
      <c r="L214" t="s">
        <v>1172</v>
      </c>
      <c r="M214" s="27" t="s">
        <v>1233</v>
      </c>
      <c r="N214" s="10" t="s">
        <v>273</v>
      </c>
      <c r="P214" t="b">
        <v>1</v>
      </c>
      <c r="Q214" t="s">
        <v>1257</v>
      </c>
      <c r="R214" t="b">
        <v>1</v>
      </c>
    </row>
    <row r="215" spans="1:18" ht="16.2" customHeight="1" x14ac:dyDescent="0.3">
      <c r="A215" t="s">
        <v>1603</v>
      </c>
      <c r="B215" t="s">
        <v>144</v>
      </c>
      <c r="C215" t="s">
        <v>156</v>
      </c>
      <c r="D215">
        <v>25</v>
      </c>
      <c r="E215" t="s">
        <v>133</v>
      </c>
      <c r="F215" t="s">
        <v>113</v>
      </c>
      <c r="G215" t="s">
        <v>124</v>
      </c>
      <c r="H215" t="s">
        <v>146</v>
      </c>
      <c r="I215">
        <f ca="1">TODAY()</f>
        <v>46123</v>
      </c>
      <c r="K215" t="s">
        <v>116</v>
      </c>
      <c r="L215" t="s">
        <v>156</v>
      </c>
      <c r="M215" s="27" t="s">
        <v>1234</v>
      </c>
      <c r="N215" s="10" t="s">
        <v>273</v>
      </c>
      <c r="P215" t="b">
        <v>1</v>
      </c>
      <c r="Q215" t="s">
        <v>1257</v>
      </c>
      <c r="R215" t="b">
        <v>1</v>
      </c>
    </row>
    <row r="216" spans="1:18" ht="16.2" customHeight="1" x14ac:dyDescent="0.3">
      <c r="A216" t="s">
        <v>1603</v>
      </c>
      <c r="B216" t="s">
        <v>144</v>
      </c>
      <c r="C216" t="s">
        <v>90</v>
      </c>
      <c r="D216">
        <v>26</v>
      </c>
      <c r="E216" t="s">
        <v>133</v>
      </c>
      <c r="F216" t="s">
        <v>113</v>
      </c>
      <c r="G216" t="s">
        <v>124</v>
      </c>
      <c r="H216" t="s">
        <v>146</v>
      </c>
      <c r="I216">
        <f ca="1">TODAY()</f>
        <v>46123</v>
      </c>
      <c r="K216" t="s">
        <v>120</v>
      </c>
      <c r="L216" t="s">
        <v>90</v>
      </c>
      <c r="M216" s="27" t="s">
        <v>1235</v>
      </c>
      <c r="N216" s="10" t="s">
        <v>273</v>
      </c>
      <c r="P216" t="b">
        <v>1</v>
      </c>
      <c r="Q216" t="s">
        <v>1257</v>
      </c>
      <c r="R216" t="b">
        <v>1</v>
      </c>
    </row>
    <row r="217" spans="1:18" ht="16.2" customHeight="1" x14ac:dyDescent="0.3">
      <c r="A217" t="s">
        <v>1603</v>
      </c>
      <c r="B217" t="s">
        <v>144</v>
      </c>
      <c r="C217" t="s">
        <v>157</v>
      </c>
      <c r="D217">
        <v>27</v>
      </c>
      <c r="E217" t="s">
        <v>127</v>
      </c>
      <c r="F217" t="s">
        <v>113</v>
      </c>
      <c r="G217" t="s">
        <v>128</v>
      </c>
      <c r="H217" t="s">
        <v>115</v>
      </c>
      <c r="I217">
        <v>0</v>
      </c>
      <c r="J217">
        <v>100</v>
      </c>
      <c r="K217" t="s">
        <v>116</v>
      </c>
      <c r="L217" t="s">
        <v>157</v>
      </c>
      <c r="M217" s="27" t="s">
        <v>1236</v>
      </c>
      <c r="N217" s="10" t="s">
        <v>299</v>
      </c>
      <c r="P217" t="b">
        <v>1</v>
      </c>
      <c r="R217" t="b">
        <v>1</v>
      </c>
    </row>
    <row r="218" spans="1:18" ht="16.2" customHeight="1" x14ac:dyDescent="0.3">
      <c r="A218" t="s">
        <v>1603</v>
      </c>
      <c r="B218" t="s">
        <v>144</v>
      </c>
      <c r="C218" t="s">
        <v>1173</v>
      </c>
      <c r="D218">
        <v>28</v>
      </c>
      <c r="E218" t="s">
        <v>133</v>
      </c>
      <c r="F218" t="s">
        <v>113</v>
      </c>
      <c r="G218" t="s">
        <v>135</v>
      </c>
      <c r="H218" t="s">
        <v>119</v>
      </c>
      <c r="K218" t="s">
        <v>120</v>
      </c>
      <c r="L218" t="s">
        <v>1173</v>
      </c>
      <c r="M218" s="27" t="s">
        <v>1237</v>
      </c>
      <c r="N218" t="s">
        <v>298</v>
      </c>
      <c r="P218" t="b">
        <v>1</v>
      </c>
      <c r="R218" t="b">
        <v>1</v>
      </c>
    </row>
    <row r="219" spans="1:18" ht="16.2" customHeight="1" x14ac:dyDescent="0.3">
      <c r="A219" t="s">
        <v>1603</v>
      </c>
      <c r="B219" t="s">
        <v>144</v>
      </c>
      <c r="C219" t="s">
        <v>161</v>
      </c>
      <c r="D219">
        <v>29</v>
      </c>
      <c r="E219" t="s">
        <v>133</v>
      </c>
      <c r="F219" t="s">
        <v>113</v>
      </c>
      <c r="G219" t="s">
        <v>159</v>
      </c>
      <c r="H219" t="s">
        <v>115</v>
      </c>
      <c r="I219" t="s">
        <v>186</v>
      </c>
      <c r="K219" t="s">
        <v>120</v>
      </c>
      <c r="L219" t="s">
        <v>161</v>
      </c>
      <c r="M219" s="27" t="s">
        <v>1238</v>
      </c>
      <c r="N219">
        <v>0</v>
      </c>
      <c r="P219" t="b">
        <v>1</v>
      </c>
      <c r="Q219" t="s">
        <v>1261</v>
      </c>
      <c r="R219" t="b">
        <v>1</v>
      </c>
    </row>
    <row r="220" spans="1:18" ht="16.2" customHeight="1" x14ac:dyDescent="0.3">
      <c r="A220" t="s">
        <v>1603</v>
      </c>
      <c r="B220" t="s">
        <v>144</v>
      </c>
      <c r="C220" t="s">
        <v>1174</v>
      </c>
      <c r="D220">
        <v>30</v>
      </c>
      <c r="E220" t="s">
        <v>133</v>
      </c>
      <c r="F220" t="s">
        <v>113</v>
      </c>
      <c r="G220" t="s">
        <v>124</v>
      </c>
      <c r="H220" t="s">
        <v>146</v>
      </c>
      <c r="I220">
        <f ca="1">TODAY()</f>
        <v>46123</v>
      </c>
      <c r="K220" t="s">
        <v>120</v>
      </c>
      <c r="L220" t="s">
        <v>1174</v>
      </c>
      <c r="M220" s="27" t="s">
        <v>1191</v>
      </c>
      <c r="N220" s="10" t="s">
        <v>273</v>
      </c>
      <c r="P220" t="b">
        <v>1</v>
      </c>
      <c r="Q220" t="s">
        <v>1257</v>
      </c>
      <c r="R220" t="b">
        <v>1</v>
      </c>
    </row>
    <row r="221" spans="1:18" ht="16.2" customHeight="1" x14ac:dyDescent="0.3">
      <c r="A221" t="s">
        <v>1603</v>
      </c>
      <c r="B221" t="s">
        <v>144</v>
      </c>
      <c r="C221" t="s">
        <v>163</v>
      </c>
      <c r="D221">
        <v>31</v>
      </c>
      <c r="E221" t="s">
        <v>133</v>
      </c>
      <c r="F221" t="s">
        <v>113</v>
      </c>
      <c r="G221" t="s">
        <v>159</v>
      </c>
      <c r="H221" t="s">
        <v>115</v>
      </c>
      <c r="I221" t="s">
        <v>630</v>
      </c>
      <c r="K221" t="s">
        <v>120</v>
      </c>
      <c r="L221" t="s">
        <v>163</v>
      </c>
      <c r="M221" s="27" t="s">
        <v>1239</v>
      </c>
      <c r="N221" t="s">
        <v>298</v>
      </c>
      <c r="P221" t="b">
        <v>1</v>
      </c>
      <c r="Q221" t="s">
        <v>1254</v>
      </c>
      <c r="R221" t="b">
        <v>1</v>
      </c>
    </row>
    <row r="222" spans="1:18" ht="16.2" customHeight="1" x14ac:dyDescent="0.3">
      <c r="A222" t="s">
        <v>1603</v>
      </c>
      <c r="B222" t="s">
        <v>144</v>
      </c>
      <c r="C222" t="s">
        <v>1175</v>
      </c>
      <c r="D222">
        <v>32</v>
      </c>
      <c r="E222" t="s">
        <v>133</v>
      </c>
      <c r="F222" t="s">
        <v>113</v>
      </c>
      <c r="G222" t="s">
        <v>135</v>
      </c>
      <c r="H222" t="s">
        <v>119</v>
      </c>
      <c r="K222" t="s">
        <v>120</v>
      </c>
      <c r="L222" t="s">
        <v>1175</v>
      </c>
      <c r="M222" s="27" t="s">
        <v>1240</v>
      </c>
      <c r="N222" t="s">
        <v>298</v>
      </c>
      <c r="P222" t="b">
        <v>0</v>
      </c>
      <c r="R222" t="b">
        <v>0</v>
      </c>
    </row>
    <row r="223" spans="1:18" ht="16.2" customHeight="1" x14ac:dyDescent="0.3">
      <c r="A223" t="s">
        <v>1603</v>
      </c>
      <c r="B223" t="s">
        <v>144</v>
      </c>
      <c r="C223" t="s">
        <v>1176</v>
      </c>
      <c r="D223">
        <v>33</v>
      </c>
      <c r="E223" t="s">
        <v>133</v>
      </c>
      <c r="F223" t="s">
        <v>113</v>
      </c>
      <c r="G223" t="s">
        <v>135</v>
      </c>
      <c r="H223" t="s">
        <v>119</v>
      </c>
      <c r="K223" t="s">
        <v>120</v>
      </c>
      <c r="L223" t="s">
        <v>1176</v>
      </c>
      <c r="M223" s="27" t="s">
        <v>1241</v>
      </c>
      <c r="N223" t="s">
        <v>298</v>
      </c>
      <c r="P223" t="b">
        <v>0</v>
      </c>
      <c r="R223" t="b">
        <v>0</v>
      </c>
    </row>
    <row r="224" spans="1:18" ht="16.2" customHeight="1" x14ac:dyDescent="0.3">
      <c r="A224" t="s">
        <v>1603</v>
      </c>
      <c r="B224" t="s">
        <v>144</v>
      </c>
      <c r="C224" t="s">
        <v>1156</v>
      </c>
      <c r="D224">
        <v>34</v>
      </c>
      <c r="E224" t="s">
        <v>133</v>
      </c>
      <c r="F224" t="s">
        <v>113</v>
      </c>
      <c r="G224" t="s">
        <v>135</v>
      </c>
      <c r="H224" t="s">
        <v>119</v>
      </c>
      <c r="K224" t="s">
        <v>120</v>
      </c>
      <c r="L224" t="s">
        <v>1156</v>
      </c>
      <c r="M224" s="27" t="s">
        <v>1191</v>
      </c>
      <c r="N224" t="s">
        <v>298</v>
      </c>
      <c r="P224" t="b">
        <v>0</v>
      </c>
      <c r="R224" t="b">
        <v>0</v>
      </c>
    </row>
    <row r="225" spans="1:18" ht="16.2" customHeight="1" x14ac:dyDescent="0.3">
      <c r="A225" t="s">
        <v>1603</v>
      </c>
      <c r="B225" t="s">
        <v>144</v>
      </c>
      <c r="C225" t="s">
        <v>80</v>
      </c>
      <c r="D225">
        <v>35</v>
      </c>
      <c r="E225" t="s">
        <v>133</v>
      </c>
      <c r="F225" t="s">
        <v>113</v>
      </c>
      <c r="G225" t="s">
        <v>159</v>
      </c>
      <c r="H225" t="s">
        <v>115</v>
      </c>
      <c r="I225" s="10" t="s">
        <v>643</v>
      </c>
      <c r="K225" t="s">
        <v>116</v>
      </c>
      <c r="L225" t="s">
        <v>80</v>
      </c>
      <c r="M225" s="27" t="s">
        <v>1216</v>
      </c>
      <c r="N225" t="s">
        <v>298</v>
      </c>
      <c r="P225" t="b">
        <v>1</v>
      </c>
      <c r="Q225" t="s">
        <v>1379</v>
      </c>
      <c r="R225" t="b">
        <v>1</v>
      </c>
    </row>
    <row r="226" spans="1:18" ht="16.2" customHeight="1" x14ac:dyDescent="0.3">
      <c r="A226" t="s">
        <v>1603</v>
      </c>
      <c r="B226" t="s">
        <v>144</v>
      </c>
      <c r="C226" t="s">
        <v>81</v>
      </c>
      <c r="D226">
        <v>36</v>
      </c>
      <c r="E226" t="s">
        <v>133</v>
      </c>
      <c r="F226" t="s">
        <v>113</v>
      </c>
      <c r="G226" t="s">
        <v>145</v>
      </c>
      <c r="H226" t="s">
        <v>146</v>
      </c>
      <c r="I226">
        <v>20</v>
      </c>
      <c r="K226" t="s">
        <v>120</v>
      </c>
      <c r="L226" t="s">
        <v>81</v>
      </c>
      <c r="M226" s="27" t="s">
        <v>1216</v>
      </c>
      <c r="N226" t="s">
        <v>298</v>
      </c>
      <c r="P226" t="b">
        <v>1</v>
      </c>
      <c r="R226" t="b">
        <v>1</v>
      </c>
    </row>
    <row r="227" spans="1:18" ht="16.2" customHeight="1" x14ac:dyDescent="0.3">
      <c r="A227" t="s">
        <v>1603</v>
      </c>
      <c r="B227" t="s">
        <v>144</v>
      </c>
      <c r="C227" t="s">
        <v>1537</v>
      </c>
      <c r="D227">
        <v>37</v>
      </c>
      <c r="E227" t="s">
        <v>133</v>
      </c>
      <c r="F227" t="s">
        <v>113</v>
      </c>
      <c r="G227" t="s">
        <v>135</v>
      </c>
      <c r="H227" t="s">
        <v>119</v>
      </c>
      <c r="I227" t="s">
        <v>188</v>
      </c>
      <c r="K227" t="s">
        <v>120</v>
      </c>
      <c r="L227" t="s">
        <v>93</v>
      </c>
      <c r="M227" s="27" t="s">
        <v>1216</v>
      </c>
      <c r="N227" t="s">
        <v>274</v>
      </c>
      <c r="P227" t="b">
        <v>0</v>
      </c>
      <c r="R227" t="b">
        <v>0</v>
      </c>
    </row>
    <row r="228" spans="1:18" ht="16.2" customHeight="1" x14ac:dyDescent="0.3">
      <c r="A228" t="s">
        <v>1603</v>
      </c>
      <c r="B228" t="s">
        <v>144</v>
      </c>
      <c r="C228" t="s">
        <v>1538</v>
      </c>
      <c r="D228">
        <v>38</v>
      </c>
      <c r="E228" t="s">
        <v>133</v>
      </c>
      <c r="F228" t="s">
        <v>113</v>
      </c>
      <c r="G228" t="s">
        <v>135</v>
      </c>
      <c r="H228" t="s">
        <v>119</v>
      </c>
      <c r="I228" t="s">
        <v>641</v>
      </c>
      <c r="K228" t="s">
        <v>120</v>
      </c>
      <c r="L228" t="s">
        <v>94</v>
      </c>
      <c r="M228" s="27" t="s">
        <v>1216</v>
      </c>
      <c r="N228" t="s">
        <v>274</v>
      </c>
      <c r="P228" t="b">
        <v>0</v>
      </c>
      <c r="R228" t="b">
        <v>0</v>
      </c>
    </row>
    <row r="229" spans="1:18" ht="16.2" customHeight="1" x14ac:dyDescent="0.3">
      <c r="A229" t="s">
        <v>1603</v>
      </c>
      <c r="B229" t="s">
        <v>144</v>
      </c>
      <c r="C229" t="s">
        <v>1539</v>
      </c>
      <c r="D229">
        <v>39</v>
      </c>
      <c r="E229" t="s">
        <v>133</v>
      </c>
      <c r="F229" t="s">
        <v>113</v>
      </c>
      <c r="G229" t="s">
        <v>135</v>
      </c>
      <c r="H229" t="s">
        <v>119</v>
      </c>
      <c r="I229">
        <v>15</v>
      </c>
      <c r="K229" t="s">
        <v>120</v>
      </c>
      <c r="L229" t="s">
        <v>95</v>
      </c>
      <c r="M229" s="27" t="s">
        <v>1216</v>
      </c>
      <c r="N229" t="s">
        <v>298</v>
      </c>
      <c r="P229" t="b">
        <v>0</v>
      </c>
      <c r="R229" t="b">
        <v>0</v>
      </c>
    </row>
    <row r="230" spans="1:18" ht="16.2" customHeight="1" x14ac:dyDescent="0.3">
      <c r="A230" t="s">
        <v>1603</v>
      </c>
      <c r="B230" t="s">
        <v>144</v>
      </c>
      <c r="C230" t="s">
        <v>1540</v>
      </c>
      <c r="D230">
        <v>40</v>
      </c>
      <c r="E230" t="s">
        <v>133</v>
      </c>
      <c r="F230" t="s">
        <v>113</v>
      </c>
      <c r="G230" t="s">
        <v>135</v>
      </c>
      <c r="H230" t="s">
        <v>119</v>
      </c>
      <c r="I230" s="21" t="s">
        <v>642</v>
      </c>
      <c r="K230" t="s">
        <v>120</v>
      </c>
      <c r="L230" t="s">
        <v>1177</v>
      </c>
      <c r="M230" s="27" t="s">
        <v>1216</v>
      </c>
      <c r="N230" t="s">
        <v>274</v>
      </c>
      <c r="P230" t="b">
        <v>0</v>
      </c>
      <c r="R230" t="b">
        <v>0</v>
      </c>
    </row>
    <row r="231" spans="1:18" ht="16.2" customHeight="1" x14ac:dyDescent="0.3">
      <c r="A231" t="s">
        <v>1603</v>
      </c>
      <c r="B231" t="s">
        <v>144</v>
      </c>
      <c r="C231" t="s">
        <v>1541</v>
      </c>
      <c r="D231">
        <v>41</v>
      </c>
      <c r="E231" t="s">
        <v>133</v>
      </c>
      <c r="F231" t="s">
        <v>113</v>
      </c>
      <c r="G231" t="s">
        <v>135</v>
      </c>
      <c r="H231" t="s">
        <v>119</v>
      </c>
      <c r="I231">
        <v>75</v>
      </c>
      <c r="K231" t="s">
        <v>120</v>
      </c>
      <c r="L231" t="s">
        <v>97</v>
      </c>
      <c r="M231" t="s">
        <v>1365</v>
      </c>
      <c r="N231" t="s">
        <v>274</v>
      </c>
      <c r="P231" t="b">
        <v>0</v>
      </c>
      <c r="R231" t="b">
        <v>0</v>
      </c>
    </row>
    <row r="232" spans="1:18" ht="16.2" customHeight="1" x14ac:dyDescent="0.3">
      <c r="A232" t="s">
        <v>1603</v>
      </c>
      <c r="B232" t="s">
        <v>144</v>
      </c>
      <c r="C232" t="s">
        <v>1542</v>
      </c>
      <c r="D232">
        <v>42</v>
      </c>
      <c r="E232" t="s">
        <v>133</v>
      </c>
      <c r="F232" t="s">
        <v>113</v>
      </c>
      <c r="G232" t="s">
        <v>135</v>
      </c>
      <c r="H232" t="s">
        <v>119</v>
      </c>
      <c r="I232">
        <v>15</v>
      </c>
      <c r="K232" t="s">
        <v>120</v>
      </c>
      <c r="L232" t="s">
        <v>98</v>
      </c>
      <c r="M232" t="s">
        <v>1365</v>
      </c>
      <c r="N232" t="s">
        <v>274</v>
      </c>
      <c r="P232" t="b">
        <v>0</v>
      </c>
      <c r="R232" t="b">
        <v>0</v>
      </c>
    </row>
    <row r="233" spans="1:18" ht="16.2" customHeight="1" x14ac:dyDescent="0.3">
      <c r="A233" t="s">
        <v>1603</v>
      </c>
      <c r="B233" t="s">
        <v>144</v>
      </c>
      <c r="C233" t="s">
        <v>1543</v>
      </c>
      <c r="D233">
        <v>43</v>
      </c>
      <c r="E233" t="s">
        <v>133</v>
      </c>
      <c r="F233" t="s">
        <v>113</v>
      </c>
      <c r="G233" t="s">
        <v>135</v>
      </c>
      <c r="H233" t="s">
        <v>119</v>
      </c>
      <c r="I233">
        <v>150</v>
      </c>
      <c r="K233" t="s">
        <v>120</v>
      </c>
      <c r="L233" t="s">
        <v>99</v>
      </c>
      <c r="M233" t="s">
        <v>1365</v>
      </c>
      <c r="N233" t="s">
        <v>274</v>
      </c>
      <c r="P233" t="b">
        <v>0</v>
      </c>
      <c r="R233" t="b">
        <v>0</v>
      </c>
    </row>
    <row r="234" spans="1:18" ht="16.2" customHeight="1" x14ac:dyDescent="0.3">
      <c r="A234" t="s">
        <v>1603</v>
      </c>
      <c r="B234" t="s">
        <v>144</v>
      </c>
      <c r="C234" t="s">
        <v>1544</v>
      </c>
      <c r="D234">
        <v>44</v>
      </c>
      <c r="E234" t="s">
        <v>133</v>
      </c>
      <c r="F234" t="s">
        <v>113</v>
      </c>
      <c r="G234" t="s">
        <v>135</v>
      </c>
      <c r="H234" t="s">
        <v>119</v>
      </c>
      <c r="I234">
        <v>25</v>
      </c>
      <c r="K234" t="s">
        <v>120</v>
      </c>
      <c r="L234" t="s">
        <v>100</v>
      </c>
      <c r="M234" t="s">
        <v>1365</v>
      </c>
      <c r="N234" t="s">
        <v>274</v>
      </c>
      <c r="P234" t="b">
        <v>0</v>
      </c>
      <c r="R234" t="b">
        <v>0</v>
      </c>
    </row>
    <row r="235" spans="1:18" s="30" customFormat="1" ht="16.2" customHeight="1" x14ac:dyDescent="0.3">
      <c r="A235" t="s">
        <v>1603</v>
      </c>
      <c r="B235" t="s">
        <v>144</v>
      </c>
      <c r="C235" t="s">
        <v>1366</v>
      </c>
      <c r="D235">
        <v>45</v>
      </c>
      <c r="E235" t="s">
        <v>133</v>
      </c>
      <c r="F235" t="s">
        <v>113</v>
      </c>
      <c r="G235" t="s">
        <v>159</v>
      </c>
      <c r="H235" t="s">
        <v>115</v>
      </c>
      <c r="I235" t="s">
        <v>186</v>
      </c>
      <c r="J235"/>
      <c r="K235" t="s">
        <v>120</v>
      </c>
      <c r="L235" t="s">
        <v>1366</v>
      </c>
      <c r="M235" t="s">
        <v>1367</v>
      </c>
      <c r="N235" t="s">
        <v>274</v>
      </c>
      <c r="O235"/>
      <c r="P235" s="30" t="b">
        <v>1</v>
      </c>
      <c r="Q235" t="s">
        <v>1261</v>
      </c>
      <c r="R235" s="30" t="b">
        <v>1</v>
      </c>
    </row>
    <row r="236" spans="1:18" s="30" customFormat="1" ht="16.2" customHeight="1" x14ac:dyDescent="0.3">
      <c r="A236" t="s">
        <v>1603</v>
      </c>
      <c r="B236" t="s">
        <v>144</v>
      </c>
      <c r="C236" t="s">
        <v>1368</v>
      </c>
      <c r="D236">
        <v>46</v>
      </c>
      <c r="E236" t="s">
        <v>133</v>
      </c>
      <c r="F236" t="s">
        <v>113</v>
      </c>
      <c r="G236" t="s">
        <v>159</v>
      </c>
      <c r="H236" t="s">
        <v>115</v>
      </c>
      <c r="I236" t="s">
        <v>186</v>
      </c>
      <c r="J236"/>
      <c r="K236" t="s">
        <v>120</v>
      </c>
      <c r="L236" t="s">
        <v>1368</v>
      </c>
      <c r="M236" t="s">
        <v>1369</v>
      </c>
      <c r="N236" t="s">
        <v>274</v>
      </c>
      <c r="O236"/>
      <c r="P236" s="30" t="b">
        <v>1</v>
      </c>
      <c r="Q236" t="s">
        <v>1261</v>
      </c>
      <c r="R236" s="30" t="b">
        <v>1</v>
      </c>
    </row>
    <row r="237" spans="1:18" ht="16.2" customHeight="1" x14ac:dyDescent="0.3">
      <c r="A237" t="s">
        <v>1603</v>
      </c>
      <c r="B237" t="s">
        <v>144</v>
      </c>
      <c r="C237" t="s">
        <v>1545</v>
      </c>
      <c r="D237">
        <v>47</v>
      </c>
      <c r="E237" t="s">
        <v>133</v>
      </c>
      <c r="F237" t="s">
        <v>113</v>
      </c>
      <c r="G237" t="s">
        <v>135</v>
      </c>
      <c r="H237" t="s">
        <v>119</v>
      </c>
      <c r="I237">
        <v>0</v>
      </c>
      <c r="J237">
        <v>999999999999999</v>
      </c>
      <c r="K237" t="s">
        <v>120</v>
      </c>
      <c r="L237" t="s">
        <v>87</v>
      </c>
      <c r="M237" t="s">
        <v>1370</v>
      </c>
      <c r="N237" t="s">
        <v>298</v>
      </c>
      <c r="P237" t="b">
        <v>0</v>
      </c>
      <c r="R237" t="b">
        <v>0</v>
      </c>
    </row>
    <row r="238" spans="1:18" ht="16.2" customHeight="1" x14ac:dyDescent="0.3">
      <c r="A238" t="s">
        <v>1603</v>
      </c>
      <c r="B238" t="s">
        <v>144</v>
      </c>
      <c r="C238" t="s">
        <v>1546</v>
      </c>
      <c r="D238">
        <v>48</v>
      </c>
      <c r="E238" t="s">
        <v>133</v>
      </c>
      <c r="F238" t="s">
        <v>113</v>
      </c>
      <c r="G238" t="s">
        <v>135</v>
      </c>
      <c r="H238" t="s">
        <v>119</v>
      </c>
      <c r="I238">
        <v>0</v>
      </c>
      <c r="J238">
        <v>999999999999999</v>
      </c>
      <c r="K238" t="s">
        <v>120</v>
      </c>
      <c r="L238" t="s">
        <v>1371</v>
      </c>
      <c r="M238" t="s">
        <v>1372</v>
      </c>
      <c r="N238" t="s">
        <v>298</v>
      </c>
      <c r="P238" t="b">
        <v>0</v>
      </c>
      <c r="R238" t="b">
        <v>0</v>
      </c>
    </row>
    <row r="239" spans="1:18" ht="16.2" customHeight="1" x14ac:dyDescent="0.3">
      <c r="A239" t="s">
        <v>1603</v>
      </c>
      <c r="B239" t="s">
        <v>144</v>
      </c>
      <c r="C239" t="s">
        <v>1547</v>
      </c>
      <c r="D239">
        <v>49</v>
      </c>
      <c r="E239" t="s">
        <v>133</v>
      </c>
      <c r="F239" t="s">
        <v>113</v>
      </c>
      <c r="G239" t="s">
        <v>135</v>
      </c>
      <c r="H239" t="s">
        <v>119</v>
      </c>
      <c r="I239">
        <v>0</v>
      </c>
      <c r="J239">
        <v>999999999999999</v>
      </c>
      <c r="K239" t="s">
        <v>120</v>
      </c>
      <c r="L239" t="s">
        <v>1373</v>
      </c>
      <c r="M239" t="s">
        <v>1372</v>
      </c>
      <c r="N239" t="s">
        <v>298</v>
      </c>
      <c r="P239" t="b">
        <v>0</v>
      </c>
      <c r="R239" t="b">
        <v>0</v>
      </c>
    </row>
    <row r="240" spans="1:18" s="30" customFormat="1" ht="16.2" customHeight="1" x14ac:dyDescent="0.3">
      <c r="A240" t="s">
        <v>1603</v>
      </c>
      <c r="B240" t="s">
        <v>144</v>
      </c>
      <c r="C240" t="s">
        <v>1374</v>
      </c>
      <c r="D240">
        <v>50</v>
      </c>
      <c r="E240" t="s">
        <v>133</v>
      </c>
      <c r="F240" t="s">
        <v>113</v>
      </c>
      <c r="G240" t="s">
        <v>159</v>
      </c>
      <c r="H240" t="s">
        <v>115</v>
      </c>
      <c r="I240" t="s">
        <v>186</v>
      </c>
      <c r="J240"/>
      <c r="K240" t="s">
        <v>120</v>
      </c>
      <c r="L240" t="s">
        <v>1375</v>
      </c>
      <c r="M240" t="s">
        <v>1376</v>
      </c>
      <c r="N240" t="s">
        <v>274</v>
      </c>
      <c r="O240"/>
      <c r="P240" s="30" t="b">
        <v>1</v>
      </c>
      <c r="Q240" t="s">
        <v>1261</v>
      </c>
      <c r="R240" s="30" t="b">
        <v>1</v>
      </c>
    </row>
    <row r="241" spans="1:18" s="30" customFormat="1" ht="16.2" customHeight="1" x14ac:dyDescent="0.3">
      <c r="A241" t="s">
        <v>1603</v>
      </c>
      <c r="B241" t="s">
        <v>144</v>
      </c>
      <c r="C241" t="s">
        <v>82</v>
      </c>
      <c r="D241">
        <v>51</v>
      </c>
      <c r="E241" t="s">
        <v>133</v>
      </c>
      <c r="F241" t="s">
        <v>113</v>
      </c>
      <c r="G241" t="s">
        <v>114</v>
      </c>
      <c r="H241" t="s">
        <v>115</v>
      </c>
      <c r="I241">
        <v>1</v>
      </c>
      <c r="J241">
        <v>99999</v>
      </c>
      <c r="K241" t="s">
        <v>120</v>
      </c>
      <c r="L241" t="s">
        <v>82</v>
      </c>
      <c r="M241" t="s">
        <v>1377</v>
      </c>
      <c r="N241" t="s">
        <v>274</v>
      </c>
      <c r="O241"/>
      <c r="P241" s="30" t="b">
        <v>1</v>
      </c>
      <c r="Q241"/>
      <c r="R241" s="30" t="b">
        <v>1</v>
      </c>
    </row>
    <row r="242" spans="1:18" s="30" customFormat="1" ht="16.2" customHeight="1" x14ac:dyDescent="0.3">
      <c r="A242" t="s">
        <v>1603</v>
      </c>
      <c r="B242" t="s">
        <v>144</v>
      </c>
      <c r="C242" t="s">
        <v>83</v>
      </c>
      <c r="D242">
        <v>52</v>
      </c>
      <c r="E242" t="s">
        <v>133</v>
      </c>
      <c r="F242" t="s">
        <v>113</v>
      </c>
      <c r="G242" t="s">
        <v>124</v>
      </c>
      <c r="H242" t="s">
        <v>146</v>
      </c>
      <c r="I242">
        <f ca="1">TODAY()</f>
        <v>46123</v>
      </c>
      <c r="J242"/>
      <c r="K242" t="s">
        <v>120</v>
      </c>
      <c r="L242" t="s">
        <v>83</v>
      </c>
      <c r="M242" t="s">
        <v>1378</v>
      </c>
      <c r="N242" t="s">
        <v>273</v>
      </c>
      <c r="O242"/>
      <c r="P242" s="30" t="b">
        <v>1</v>
      </c>
      <c r="Q242" t="s">
        <v>1257</v>
      </c>
      <c r="R242" s="30" t="b">
        <v>1</v>
      </c>
    </row>
    <row r="243" spans="1:18" s="30" customFormat="1" ht="16.2" customHeight="1" x14ac:dyDescent="0.3">
      <c r="A243" t="s">
        <v>1603</v>
      </c>
      <c r="B243" t="s">
        <v>144</v>
      </c>
      <c r="C243" t="s">
        <v>1548</v>
      </c>
      <c r="D243">
        <v>53</v>
      </c>
      <c r="E243" t="s">
        <v>133</v>
      </c>
      <c r="F243" t="s">
        <v>113</v>
      </c>
      <c r="G243" t="s">
        <v>135</v>
      </c>
      <c r="H243" t="s">
        <v>119</v>
      </c>
      <c r="I243">
        <v>0</v>
      </c>
      <c r="J243">
        <v>999999999999999</v>
      </c>
      <c r="K243" t="s">
        <v>120</v>
      </c>
      <c r="L243" t="s">
        <v>87</v>
      </c>
      <c r="M243" t="s">
        <v>1370</v>
      </c>
      <c r="N243" t="s">
        <v>298</v>
      </c>
      <c r="O243"/>
      <c r="P243" t="b">
        <v>0</v>
      </c>
      <c r="Q243"/>
      <c r="R243" t="b">
        <v>0</v>
      </c>
    </row>
    <row r="244" spans="1:18" s="30" customFormat="1" ht="16.2" customHeight="1" x14ac:dyDescent="0.3">
      <c r="A244" t="s">
        <v>1603</v>
      </c>
      <c r="B244" t="s">
        <v>144</v>
      </c>
      <c r="C244" t="s">
        <v>1549</v>
      </c>
      <c r="D244">
        <v>54</v>
      </c>
      <c r="E244" t="s">
        <v>133</v>
      </c>
      <c r="F244" t="s">
        <v>113</v>
      </c>
      <c r="G244" t="s">
        <v>135</v>
      </c>
      <c r="H244" t="s">
        <v>119</v>
      </c>
      <c r="I244">
        <v>0</v>
      </c>
      <c r="J244">
        <v>999999999999999</v>
      </c>
      <c r="K244" t="s">
        <v>120</v>
      </c>
      <c r="L244" t="s">
        <v>87</v>
      </c>
      <c r="M244" t="s">
        <v>1370</v>
      </c>
      <c r="N244" t="s">
        <v>298</v>
      </c>
      <c r="O244"/>
      <c r="P244" t="b">
        <v>0</v>
      </c>
      <c r="Q244"/>
      <c r="R244" t="b">
        <v>0</v>
      </c>
    </row>
    <row r="245" spans="1:18" s="30" customFormat="1" ht="16.2" customHeight="1" x14ac:dyDescent="0.3">
      <c r="A245" t="s">
        <v>1603</v>
      </c>
      <c r="B245" t="s">
        <v>144</v>
      </c>
      <c r="C245" t="s">
        <v>1550</v>
      </c>
      <c r="D245">
        <v>55</v>
      </c>
      <c r="E245" t="s">
        <v>133</v>
      </c>
      <c r="F245" t="s">
        <v>113</v>
      </c>
      <c r="G245" t="s">
        <v>135</v>
      </c>
      <c r="H245" t="s">
        <v>119</v>
      </c>
      <c r="I245">
        <v>0</v>
      </c>
      <c r="J245">
        <v>999999999999999</v>
      </c>
      <c r="K245" t="s">
        <v>120</v>
      </c>
      <c r="L245" t="s">
        <v>87</v>
      </c>
      <c r="M245" t="s">
        <v>1370</v>
      </c>
      <c r="N245" t="s">
        <v>298</v>
      </c>
      <c r="O245"/>
      <c r="P245" t="b">
        <v>0</v>
      </c>
      <c r="Q245"/>
      <c r="R245" t="b">
        <v>0</v>
      </c>
    </row>
    <row r="246" spans="1:18" s="30" customFormat="1" ht="16.2" customHeight="1" x14ac:dyDescent="0.3">
      <c r="A246" t="s">
        <v>1603</v>
      </c>
      <c r="B246" t="s">
        <v>144</v>
      </c>
      <c r="C246" t="s">
        <v>1551</v>
      </c>
      <c r="D246">
        <v>56</v>
      </c>
      <c r="E246" t="s">
        <v>133</v>
      </c>
      <c r="F246" t="s">
        <v>113</v>
      </c>
      <c r="G246" t="s">
        <v>159</v>
      </c>
      <c r="H246" t="s">
        <v>115</v>
      </c>
      <c r="I246" t="s">
        <v>186</v>
      </c>
      <c r="J246"/>
      <c r="K246" t="s">
        <v>120</v>
      </c>
      <c r="L246" t="s">
        <v>1375</v>
      </c>
      <c r="M246" t="s">
        <v>1376</v>
      </c>
      <c r="N246" t="s">
        <v>274</v>
      </c>
      <c r="O246"/>
      <c r="P246" s="30" t="b">
        <v>1</v>
      </c>
      <c r="Q246" t="s">
        <v>1261</v>
      </c>
      <c r="R246" s="30" t="b">
        <v>1</v>
      </c>
    </row>
    <row r="247" spans="1:18" ht="16.2" customHeight="1" x14ac:dyDescent="0.3">
      <c r="A247" t="s">
        <v>244</v>
      </c>
      <c r="B247" t="s">
        <v>191</v>
      </c>
      <c r="C247" t="s">
        <v>1125</v>
      </c>
      <c r="D247" t="s">
        <v>193</v>
      </c>
      <c r="E247" t="s">
        <v>133</v>
      </c>
      <c r="F247" t="s">
        <v>113</v>
      </c>
      <c r="G247" t="s">
        <v>135</v>
      </c>
      <c r="H247" t="s">
        <v>119</v>
      </c>
      <c r="K247" t="s">
        <v>116</v>
      </c>
      <c r="L247" t="s">
        <v>1125</v>
      </c>
      <c r="M247" s="27" t="s">
        <v>1242</v>
      </c>
      <c r="N247" s="10" t="s">
        <v>274</v>
      </c>
      <c r="P247" t="b">
        <v>0</v>
      </c>
      <c r="R247" t="b">
        <v>0</v>
      </c>
    </row>
    <row r="248" spans="1:18" ht="16.2" customHeight="1" x14ac:dyDescent="0.3">
      <c r="A248" t="s">
        <v>244</v>
      </c>
      <c r="B248" t="s">
        <v>191</v>
      </c>
      <c r="C248" t="s">
        <v>1126</v>
      </c>
      <c r="D248" t="s">
        <v>194</v>
      </c>
      <c r="E248" t="s">
        <v>133</v>
      </c>
      <c r="F248" t="s">
        <v>113</v>
      </c>
      <c r="G248" t="s">
        <v>135</v>
      </c>
      <c r="H248" t="s">
        <v>119</v>
      </c>
      <c r="K248" t="s">
        <v>116</v>
      </c>
      <c r="L248" t="s">
        <v>1126</v>
      </c>
      <c r="M248" s="27" t="s">
        <v>1305</v>
      </c>
      <c r="N248" s="10" t="s">
        <v>274</v>
      </c>
      <c r="P248" t="b">
        <v>0</v>
      </c>
      <c r="R248" t="b">
        <v>0</v>
      </c>
    </row>
    <row r="249" spans="1:18" ht="16.2" customHeight="1" x14ac:dyDescent="0.3">
      <c r="A249" t="s">
        <v>244</v>
      </c>
      <c r="B249" t="s">
        <v>191</v>
      </c>
      <c r="C249" t="s">
        <v>1127</v>
      </c>
      <c r="D249" t="s">
        <v>195</v>
      </c>
      <c r="E249" t="s">
        <v>133</v>
      </c>
      <c r="F249" t="s">
        <v>113</v>
      </c>
      <c r="G249" t="s">
        <v>135</v>
      </c>
      <c r="H249" t="s">
        <v>119</v>
      </c>
      <c r="K249" t="s">
        <v>116</v>
      </c>
      <c r="L249" t="s">
        <v>1127</v>
      </c>
      <c r="M249" s="27" t="s">
        <v>1187</v>
      </c>
      <c r="N249" s="10" t="s">
        <v>274</v>
      </c>
      <c r="P249" t="b">
        <v>0</v>
      </c>
      <c r="R249" t="b">
        <v>0</v>
      </c>
    </row>
    <row r="250" spans="1:18" ht="16.2" customHeight="1" x14ac:dyDescent="0.3">
      <c r="A250" t="s">
        <v>244</v>
      </c>
      <c r="B250" t="s">
        <v>191</v>
      </c>
      <c r="C250" t="s">
        <v>1262</v>
      </c>
      <c r="D250" t="s">
        <v>196</v>
      </c>
      <c r="E250" t="s">
        <v>133</v>
      </c>
      <c r="F250" t="s">
        <v>113</v>
      </c>
      <c r="G250" t="s">
        <v>135</v>
      </c>
      <c r="H250" t="s">
        <v>119</v>
      </c>
      <c r="K250" t="s">
        <v>116</v>
      </c>
      <c r="L250" t="s">
        <v>1262</v>
      </c>
      <c r="M250" s="27" t="s">
        <v>1306</v>
      </c>
      <c r="N250" s="10" t="s">
        <v>274</v>
      </c>
      <c r="P250" t="b">
        <v>0</v>
      </c>
      <c r="R250" t="b">
        <v>0</v>
      </c>
    </row>
    <row r="251" spans="1:18" ht="16.2" customHeight="1" x14ac:dyDescent="0.3">
      <c r="A251" t="s">
        <v>244</v>
      </c>
      <c r="B251" t="s">
        <v>191</v>
      </c>
      <c r="C251" t="s">
        <v>1263</v>
      </c>
      <c r="D251" t="s">
        <v>197</v>
      </c>
      <c r="E251" t="s">
        <v>133</v>
      </c>
      <c r="F251" t="s">
        <v>113</v>
      </c>
      <c r="G251" t="s">
        <v>135</v>
      </c>
      <c r="H251" t="s">
        <v>119</v>
      </c>
      <c r="K251" t="s">
        <v>116</v>
      </c>
      <c r="L251" t="s">
        <v>1263</v>
      </c>
      <c r="M251" s="27" t="s">
        <v>1307</v>
      </c>
      <c r="N251" s="10" t="s">
        <v>274</v>
      </c>
      <c r="P251" t="b">
        <v>0</v>
      </c>
      <c r="R251" t="b">
        <v>0</v>
      </c>
    </row>
    <row r="252" spans="1:18" ht="16.2" customHeight="1" x14ac:dyDescent="0.3">
      <c r="A252" t="s">
        <v>244</v>
      </c>
      <c r="B252" t="s">
        <v>191</v>
      </c>
      <c r="C252" t="s">
        <v>1264</v>
      </c>
      <c r="D252" t="s">
        <v>198</v>
      </c>
      <c r="E252" t="s">
        <v>133</v>
      </c>
      <c r="F252" t="s">
        <v>113</v>
      </c>
      <c r="G252" t="s">
        <v>135</v>
      </c>
      <c r="H252" t="s">
        <v>119</v>
      </c>
      <c r="K252" t="s">
        <v>116</v>
      </c>
      <c r="L252" t="s">
        <v>1264</v>
      </c>
      <c r="M252" s="27" t="s">
        <v>1191</v>
      </c>
      <c r="N252" s="10" t="s">
        <v>274</v>
      </c>
      <c r="P252" t="b">
        <v>0</v>
      </c>
      <c r="R252" t="b">
        <v>0</v>
      </c>
    </row>
    <row r="253" spans="1:18" ht="16.2" customHeight="1" x14ac:dyDescent="0.3">
      <c r="A253" t="s">
        <v>244</v>
      </c>
      <c r="B253" t="s">
        <v>191</v>
      </c>
      <c r="C253" t="s">
        <v>1265</v>
      </c>
      <c r="D253" t="s">
        <v>199</v>
      </c>
      <c r="E253" t="s">
        <v>133</v>
      </c>
      <c r="F253" t="s">
        <v>113</v>
      </c>
      <c r="G253" t="s">
        <v>135</v>
      </c>
      <c r="H253" t="s">
        <v>119</v>
      </c>
      <c r="K253" t="s">
        <v>116</v>
      </c>
      <c r="L253" t="s">
        <v>1265</v>
      </c>
      <c r="M253" s="27" t="s">
        <v>1191</v>
      </c>
      <c r="N253" s="10" t="s">
        <v>274</v>
      </c>
      <c r="P253" t="b">
        <v>0</v>
      </c>
      <c r="R253" t="b">
        <v>0</v>
      </c>
    </row>
    <row r="254" spans="1:18" ht="16.2" customHeight="1" x14ac:dyDescent="0.3">
      <c r="A254" t="s">
        <v>244</v>
      </c>
      <c r="B254" t="s">
        <v>191</v>
      </c>
      <c r="C254" t="s">
        <v>1266</v>
      </c>
      <c r="D254" t="s">
        <v>200</v>
      </c>
      <c r="E254" t="s">
        <v>112</v>
      </c>
      <c r="F254" t="s">
        <v>113</v>
      </c>
      <c r="G254" t="s">
        <v>145</v>
      </c>
      <c r="H254" t="s">
        <v>146</v>
      </c>
      <c r="I254">
        <v>15</v>
      </c>
      <c r="K254" t="s">
        <v>116</v>
      </c>
      <c r="L254" t="s">
        <v>1266</v>
      </c>
      <c r="M254" s="28" t="s">
        <v>1308</v>
      </c>
      <c r="N254" s="10" t="s">
        <v>274</v>
      </c>
      <c r="P254" t="b">
        <v>0</v>
      </c>
      <c r="R254" t="b">
        <v>1</v>
      </c>
    </row>
    <row r="255" spans="1:18" ht="16.2" customHeight="1" x14ac:dyDescent="0.3">
      <c r="A255" t="s">
        <v>244</v>
      </c>
      <c r="B255" t="s">
        <v>191</v>
      </c>
      <c r="C255" t="s">
        <v>1267</v>
      </c>
      <c r="D255" t="s">
        <v>201</v>
      </c>
      <c r="E255" t="s">
        <v>133</v>
      </c>
      <c r="F255" t="s">
        <v>113</v>
      </c>
      <c r="G255" t="s">
        <v>145</v>
      </c>
      <c r="H255" t="s">
        <v>146</v>
      </c>
      <c r="I255">
        <v>15</v>
      </c>
      <c r="K255" t="s">
        <v>116</v>
      </c>
      <c r="L255" t="s">
        <v>1267</v>
      </c>
      <c r="M255" s="27" t="s">
        <v>1309</v>
      </c>
      <c r="N255" s="10" t="s">
        <v>274</v>
      </c>
      <c r="P255" t="b">
        <v>0</v>
      </c>
      <c r="R255" t="b">
        <v>1</v>
      </c>
    </row>
    <row r="256" spans="1:18" ht="16.2" customHeight="1" x14ac:dyDescent="0.3">
      <c r="A256" t="s">
        <v>244</v>
      </c>
      <c r="B256" t="s">
        <v>191</v>
      </c>
      <c r="C256" t="s">
        <v>1268</v>
      </c>
      <c r="D256" t="s">
        <v>202</v>
      </c>
      <c r="E256" t="s">
        <v>133</v>
      </c>
      <c r="F256" t="s">
        <v>113</v>
      </c>
      <c r="G256" t="s">
        <v>145</v>
      </c>
      <c r="H256" t="s">
        <v>146</v>
      </c>
      <c r="I256">
        <v>15</v>
      </c>
      <c r="K256" t="s">
        <v>120</v>
      </c>
      <c r="L256" t="s">
        <v>1268</v>
      </c>
      <c r="M256" s="28" t="s">
        <v>1191</v>
      </c>
      <c r="N256" s="1"/>
      <c r="P256" t="b">
        <v>0</v>
      </c>
      <c r="R256" t="b">
        <v>0</v>
      </c>
    </row>
    <row r="257" spans="1:18" ht="16.2" customHeight="1" x14ac:dyDescent="0.3">
      <c r="A257" t="s">
        <v>244</v>
      </c>
      <c r="B257" t="s">
        <v>191</v>
      </c>
      <c r="C257" t="s">
        <v>1269</v>
      </c>
      <c r="D257" t="s">
        <v>203</v>
      </c>
      <c r="E257" t="s">
        <v>133</v>
      </c>
      <c r="F257" t="s">
        <v>113</v>
      </c>
      <c r="G257" t="s">
        <v>124</v>
      </c>
      <c r="H257" t="s">
        <v>146</v>
      </c>
      <c r="I257" s="11">
        <f ca="1">TODAY()</f>
        <v>46123</v>
      </c>
      <c r="K257" t="s">
        <v>120</v>
      </c>
      <c r="L257" t="s">
        <v>1269</v>
      </c>
      <c r="M257" s="28" t="s">
        <v>1191</v>
      </c>
      <c r="N257" s="1"/>
      <c r="P257" t="b">
        <v>0</v>
      </c>
      <c r="R257" t="b">
        <v>0</v>
      </c>
    </row>
    <row r="258" spans="1:18" ht="16.2" customHeight="1" x14ac:dyDescent="0.3">
      <c r="A258" t="s">
        <v>244</v>
      </c>
      <c r="B258" t="s">
        <v>191</v>
      </c>
      <c r="C258" t="s">
        <v>1270</v>
      </c>
      <c r="D258" t="s">
        <v>204</v>
      </c>
      <c r="E258" t="s">
        <v>133</v>
      </c>
      <c r="F258" t="s">
        <v>113</v>
      </c>
      <c r="G258" t="s">
        <v>135</v>
      </c>
      <c r="H258" t="s">
        <v>119</v>
      </c>
      <c r="K258" t="s">
        <v>120</v>
      </c>
      <c r="L258" t="s">
        <v>1270</v>
      </c>
      <c r="M258" s="27" t="s">
        <v>1191</v>
      </c>
      <c r="N258" s="10" t="s">
        <v>274</v>
      </c>
      <c r="P258" t="b">
        <v>0</v>
      </c>
      <c r="R258" t="b">
        <v>0</v>
      </c>
    </row>
    <row r="259" spans="1:18" ht="16.2" customHeight="1" x14ac:dyDescent="0.3">
      <c r="A259" t="s">
        <v>244</v>
      </c>
      <c r="B259" t="s">
        <v>191</v>
      </c>
      <c r="C259" t="s">
        <v>1271</v>
      </c>
      <c r="D259" t="s">
        <v>205</v>
      </c>
      <c r="E259" t="s">
        <v>133</v>
      </c>
      <c r="F259" t="s">
        <v>113</v>
      </c>
      <c r="G259" t="s">
        <v>145</v>
      </c>
      <c r="H259" t="s">
        <v>138</v>
      </c>
      <c r="I259">
        <v>10</v>
      </c>
      <c r="K259" t="s">
        <v>116</v>
      </c>
      <c r="L259" t="s">
        <v>1271</v>
      </c>
      <c r="M259" s="1" t="s">
        <v>1310</v>
      </c>
      <c r="N259" s="10" t="s">
        <v>274</v>
      </c>
      <c r="O259">
        <v>0</v>
      </c>
      <c r="P259" t="b">
        <v>0</v>
      </c>
      <c r="R259" t="b">
        <v>1</v>
      </c>
    </row>
    <row r="260" spans="1:18" ht="16.2" customHeight="1" x14ac:dyDescent="0.3">
      <c r="A260" t="s">
        <v>244</v>
      </c>
      <c r="B260" t="s">
        <v>191</v>
      </c>
      <c r="C260" t="s">
        <v>1272</v>
      </c>
      <c r="D260" t="s">
        <v>206</v>
      </c>
      <c r="E260" t="s">
        <v>133</v>
      </c>
      <c r="F260" t="s">
        <v>113</v>
      </c>
      <c r="G260" t="s">
        <v>135</v>
      </c>
      <c r="H260" t="s">
        <v>136</v>
      </c>
      <c r="I260">
        <v>0</v>
      </c>
      <c r="K260" t="s">
        <v>116</v>
      </c>
      <c r="L260" t="s">
        <v>1272</v>
      </c>
      <c r="M260" s="27" t="s">
        <v>1311</v>
      </c>
      <c r="N260" s="10" t="s">
        <v>274</v>
      </c>
      <c r="P260" t="b">
        <v>0</v>
      </c>
      <c r="R260" t="b">
        <v>0</v>
      </c>
    </row>
    <row r="261" spans="1:18" ht="16.2" customHeight="1" x14ac:dyDescent="0.3">
      <c r="A261" t="s">
        <v>244</v>
      </c>
      <c r="B261" t="s">
        <v>191</v>
      </c>
      <c r="C261" t="s">
        <v>1273</v>
      </c>
      <c r="D261" t="s">
        <v>207</v>
      </c>
      <c r="E261" t="s">
        <v>133</v>
      </c>
      <c r="F261" t="s">
        <v>113</v>
      </c>
      <c r="G261" t="s">
        <v>145</v>
      </c>
      <c r="H261" t="s">
        <v>138</v>
      </c>
      <c r="I261">
        <v>10</v>
      </c>
      <c r="K261" t="s">
        <v>116</v>
      </c>
      <c r="L261" t="s">
        <v>1273</v>
      </c>
      <c r="M261" s="1" t="s">
        <v>1312</v>
      </c>
      <c r="N261" s="10" t="s">
        <v>274</v>
      </c>
      <c r="O261">
        <v>0</v>
      </c>
      <c r="P261" t="b">
        <v>1</v>
      </c>
      <c r="R261" t="b">
        <v>1</v>
      </c>
    </row>
    <row r="262" spans="1:18" ht="16.2" customHeight="1" x14ac:dyDescent="0.3">
      <c r="A262" t="s">
        <v>244</v>
      </c>
      <c r="B262" t="s">
        <v>191</v>
      </c>
      <c r="C262" t="s">
        <v>2</v>
      </c>
      <c r="D262" t="s">
        <v>208</v>
      </c>
      <c r="E262" t="s">
        <v>159</v>
      </c>
      <c r="F262" t="s">
        <v>113</v>
      </c>
      <c r="G262" t="s">
        <v>135</v>
      </c>
      <c r="H262" t="s">
        <v>119</v>
      </c>
      <c r="I262" s="11"/>
      <c r="K262" t="s">
        <v>116</v>
      </c>
      <c r="L262" t="s">
        <v>2</v>
      </c>
      <c r="M262" s="1" t="s">
        <v>1313</v>
      </c>
      <c r="N262" s="10" t="s">
        <v>274</v>
      </c>
      <c r="O262">
        <v>0</v>
      </c>
      <c r="P262" t="b">
        <v>1</v>
      </c>
      <c r="R262" t="b">
        <v>0</v>
      </c>
    </row>
    <row r="263" spans="1:18" ht="16.2" customHeight="1" x14ac:dyDescent="0.3">
      <c r="A263" t="s">
        <v>244</v>
      </c>
      <c r="B263" t="s">
        <v>191</v>
      </c>
      <c r="C263" t="s">
        <v>3</v>
      </c>
      <c r="D263" t="s">
        <v>209</v>
      </c>
      <c r="E263" t="s">
        <v>159</v>
      </c>
      <c r="F263" t="s">
        <v>113</v>
      </c>
      <c r="G263" t="s">
        <v>135</v>
      </c>
      <c r="H263" t="s">
        <v>119</v>
      </c>
      <c r="K263" t="s">
        <v>116</v>
      </c>
      <c r="L263" t="s">
        <v>3</v>
      </c>
      <c r="M263" s="1" t="s">
        <v>1314</v>
      </c>
      <c r="N263" s="10" t="s">
        <v>274</v>
      </c>
      <c r="O263">
        <v>0</v>
      </c>
      <c r="P263" t="b">
        <v>1</v>
      </c>
      <c r="R263" t="b">
        <v>0</v>
      </c>
    </row>
    <row r="264" spans="1:18" ht="16.2" customHeight="1" x14ac:dyDescent="0.3">
      <c r="A264" t="s">
        <v>244</v>
      </c>
      <c r="B264" t="s">
        <v>191</v>
      </c>
      <c r="C264" t="s">
        <v>4</v>
      </c>
      <c r="D264" t="s">
        <v>210</v>
      </c>
      <c r="E264" t="s">
        <v>133</v>
      </c>
      <c r="F264" t="s">
        <v>113</v>
      </c>
      <c r="G264" t="s">
        <v>135</v>
      </c>
      <c r="H264" t="s">
        <v>119</v>
      </c>
      <c r="K264" t="s">
        <v>116</v>
      </c>
      <c r="L264" t="s">
        <v>4</v>
      </c>
      <c r="M264" s="1" t="s">
        <v>1315</v>
      </c>
      <c r="N264" s="10" t="s">
        <v>274</v>
      </c>
      <c r="O264">
        <v>0</v>
      </c>
      <c r="P264" t="b">
        <v>1</v>
      </c>
      <c r="R264" t="b">
        <v>0</v>
      </c>
    </row>
    <row r="265" spans="1:18" ht="16.2" customHeight="1" x14ac:dyDescent="0.3">
      <c r="A265" t="s">
        <v>244</v>
      </c>
      <c r="B265" t="s">
        <v>191</v>
      </c>
      <c r="C265" t="s">
        <v>1274</v>
      </c>
      <c r="D265" t="s">
        <v>211</v>
      </c>
      <c r="E265" t="s">
        <v>133</v>
      </c>
      <c r="F265" t="s">
        <v>113</v>
      </c>
      <c r="G265" t="s">
        <v>145</v>
      </c>
      <c r="H265" t="s">
        <v>115</v>
      </c>
      <c r="I265">
        <v>3</v>
      </c>
      <c r="J265">
        <v>75</v>
      </c>
      <c r="K265" t="s">
        <v>116</v>
      </c>
      <c r="L265" t="s">
        <v>1274</v>
      </c>
      <c r="M265" s="1" t="s">
        <v>1316</v>
      </c>
      <c r="N265" s="10" t="s">
        <v>274</v>
      </c>
      <c r="O265">
        <v>0</v>
      </c>
      <c r="P265" t="b">
        <v>1</v>
      </c>
      <c r="R265" t="b">
        <v>1</v>
      </c>
    </row>
    <row r="266" spans="1:18" ht="16.2" customHeight="1" x14ac:dyDescent="0.3">
      <c r="A266" t="s">
        <v>244</v>
      </c>
      <c r="B266" t="s">
        <v>191</v>
      </c>
      <c r="C266" t="s">
        <v>1275</v>
      </c>
      <c r="D266" t="s">
        <v>212</v>
      </c>
      <c r="E266" t="s">
        <v>133</v>
      </c>
      <c r="F266" t="s">
        <v>113</v>
      </c>
      <c r="G266" t="s">
        <v>145</v>
      </c>
      <c r="H266" t="s">
        <v>146</v>
      </c>
      <c r="I266">
        <v>75</v>
      </c>
      <c r="K266" t="s">
        <v>116</v>
      </c>
      <c r="L266" t="s">
        <v>1275</v>
      </c>
      <c r="M266" s="1" t="s">
        <v>1317</v>
      </c>
      <c r="N266" s="10" t="s">
        <v>274</v>
      </c>
      <c r="O266">
        <v>0</v>
      </c>
      <c r="P266" t="b">
        <v>1</v>
      </c>
      <c r="R266" t="b">
        <v>1</v>
      </c>
    </row>
    <row r="267" spans="1:18" ht="16.2" customHeight="1" x14ac:dyDescent="0.3">
      <c r="A267" t="s">
        <v>244</v>
      </c>
      <c r="B267" t="s">
        <v>191</v>
      </c>
      <c r="C267" t="s">
        <v>1276</v>
      </c>
      <c r="D267" t="s">
        <v>213</v>
      </c>
      <c r="E267" t="s">
        <v>133</v>
      </c>
      <c r="F267" t="s">
        <v>113</v>
      </c>
      <c r="G267" t="s">
        <v>145</v>
      </c>
      <c r="H267" t="s">
        <v>146</v>
      </c>
      <c r="I267">
        <v>25</v>
      </c>
      <c r="K267" t="s">
        <v>116</v>
      </c>
      <c r="L267" t="s">
        <v>1276</v>
      </c>
      <c r="M267" s="1" t="s">
        <v>1318</v>
      </c>
      <c r="N267" s="10" t="s">
        <v>274</v>
      </c>
      <c r="O267">
        <v>0</v>
      </c>
      <c r="P267" t="b">
        <v>1</v>
      </c>
      <c r="R267" t="b">
        <v>1</v>
      </c>
    </row>
    <row r="268" spans="1:18" ht="16.2" customHeight="1" x14ac:dyDescent="0.3">
      <c r="A268" t="s">
        <v>244</v>
      </c>
      <c r="B268" t="s">
        <v>191</v>
      </c>
      <c r="C268" t="s">
        <v>1277</v>
      </c>
      <c r="D268" t="s">
        <v>214</v>
      </c>
      <c r="E268" t="s">
        <v>133</v>
      </c>
      <c r="F268" t="s">
        <v>113</v>
      </c>
      <c r="G268" t="s">
        <v>145</v>
      </c>
      <c r="H268" t="s">
        <v>146</v>
      </c>
      <c r="I268">
        <v>25</v>
      </c>
      <c r="K268" t="s">
        <v>120</v>
      </c>
      <c r="L268" t="s">
        <v>1277</v>
      </c>
      <c r="M268" s="1" t="s">
        <v>1318</v>
      </c>
      <c r="O268">
        <v>0</v>
      </c>
      <c r="P268" t="b">
        <v>1</v>
      </c>
      <c r="R268" t="b">
        <v>1</v>
      </c>
    </row>
    <row r="269" spans="1:18" ht="16.2" customHeight="1" x14ac:dyDescent="0.3">
      <c r="A269" t="s">
        <v>244</v>
      </c>
      <c r="B269" t="s">
        <v>191</v>
      </c>
      <c r="C269" t="s">
        <v>1278</v>
      </c>
      <c r="D269" t="s">
        <v>215</v>
      </c>
      <c r="E269" t="s">
        <v>133</v>
      </c>
      <c r="F269" t="s">
        <v>113</v>
      </c>
      <c r="G269" t="s">
        <v>145</v>
      </c>
      <c r="H269" t="s">
        <v>146</v>
      </c>
      <c r="I269">
        <v>25</v>
      </c>
      <c r="K269" t="s">
        <v>120</v>
      </c>
      <c r="L269" t="s">
        <v>1278</v>
      </c>
      <c r="M269" s="1" t="s">
        <v>1318</v>
      </c>
      <c r="O269">
        <v>0</v>
      </c>
      <c r="P269" t="b">
        <v>1</v>
      </c>
      <c r="R269" t="b">
        <v>1</v>
      </c>
    </row>
    <row r="270" spans="1:18" ht="16.2" customHeight="1" x14ac:dyDescent="0.3">
      <c r="A270" t="s">
        <v>244</v>
      </c>
      <c r="B270" t="s">
        <v>191</v>
      </c>
      <c r="C270" t="s">
        <v>1279</v>
      </c>
      <c r="D270" t="s">
        <v>216</v>
      </c>
      <c r="E270" t="s">
        <v>133</v>
      </c>
      <c r="F270" t="s">
        <v>113</v>
      </c>
      <c r="G270" t="s">
        <v>145</v>
      </c>
      <c r="H270" t="s">
        <v>146</v>
      </c>
      <c r="I270">
        <v>25</v>
      </c>
      <c r="K270" t="s">
        <v>120</v>
      </c>
      <c r="L270" t="s">
        <v>1279</v>
      </c>
      <c r="M270" s="1" t="s">
        <v>1318</v>
      </c>
      <c r="O270">
        <v>0</v>
      </c>
      <c r="P270" t="b">
        <v>1</v>
      </c>
      <c r="R270" t="b">
        <v>1</v>
      </c>
    </row>
    <row r="271" spans="1:18" ht="16.2" customHeight="1" x14ac:dyDescent="0.3">
      <c r="A271" t="s">
        <v>244</v>
      </c>
      <c r="B271" t="s">
        <v>191</v>
      </c>
      <c r="C271" t="s">
        <v>1280</v>
      </c>
      <c r="D271" t="s">
        <v>217</v>
      </c>
      <c r="E271" t="s">
        <v>133</v>
      </c>
      <c r="F271" t="s">
        <v>113</v>
      </c>
      <c r="G271" t="s">
        <v>145</v>
      </c>
      <c r="H271" t="s">
        <v>146</v>
      </c>
      <c r="I271">
        <v>25</v>
      </c>
      <c r="K271" t="s">
        <v>120</v>
      </c>
      <c r="L271" t="s">
        <v>1280</v>
      </c>
      <c r="M271" s="1" t="s">
        <v>1318</v>
      </c>
      <c r="O271">
        <v>0</v>
      </c>
      <c r="P271" t="b">
        <v>1</v>
      </c>
      <c r="R271" t="b">
        <v>1</v>
      </c>
    </row>
    <row r="272" spans="1:18" ht="16.2" customHeight="1" x14ac:dyDescent="0.3">
      <c r="A272" t="s">
        <v>244</v>
      </c>
      <c r="B272" t="s">
        <v>191</v>
      </c>
      <c r="C272" t="s">
        <v>1281</v>
      </c>
      <c r="D272" t="s">
        <v>218</v>
      </c>
      <c r="E272" t="s">
        <v>133</v>
      </c>
      <c r="F272" t="s">
        <v>113</v>
      </c>
      <c r="G272" t="s">
        <v>159</v>
      </c>
      <c r="H272" t="s">
        <v>115</v>
      </c>
      <c r="I272" s="10" t="s">
        <v>329</v>
      </c>
      <c r="K272" t="s">
        <v>116</v>
      </c>
      <c r="L272" t="s">
        <v>1281</v>
      </c>
      <c r="M272" s="1" t="s">
        <v>1319</v>
      </c>
      <c r="O272">
        <v>0</v>
      </c>
      <c r="P272" t="b">
        <v>1</v>
      </c>
      <c r="Q272" t="s">
        <v>1360</v>
      </c>
      <c r="R272" t="b">
        <v>1</v>
      </c>
    </row>
    <row r="273" spans="1:18" ht="16.2" customHeight="1" x14ac:dyDescent="0.3">
      <c r="A273" t="s">
        <v>244</v>
      </c>
      <c r="B273" t="s">
        <v>191</v>
      </c>
      <c r="C273" t="s">
        <v>1282</v>
      </c>
      <c r="D273" t="s">
        <v>219</v>
      </c>
      <c r="E273" t="s">
        <v>112</v>
      </c>
      <c r="F273" t="s">
        <v>113</v>
      </c>
      <c r="G273" t="s">
        <v>145</v>
      </c>
      <c r="H273" t="s">
        <v>146</v>
      </c>
      <c r="I273">
        <v>6</v>
      </c>
      <c r="K273" t="s">
        <v>116</v>
      </c>
      <c r="L273" t="s">
        <v>1282</v>
      </c>
      <c r="M273" s="1" t="s">
        <v>1320</v>
      </c>
      <c r="O273">
        <v>0</v>
      </c>
      <c r="P273" t="b">
        <v>1</v>
      </c>
      <c r="R273" t="b">
        <v>1</v>
      </c>
    </row>
    <row r="274" spans="1:18" ht="16.2" customHeight="1" x14ac:dyDescent="0.3">
      <c r="A274" t="s">
        <v>244</v>
      </c>
      <c r="B274" t="s">
        <v>191</v>
      </c>
      <c r="C274" t="s">
        <v>1283</v>
      </c>
      <c r="D274" t="s">
        <v>220</v>
      </c>
      <c r="E274" t="s">
        <v>133</v>
      </c>
      <c r="F274" t="s">
        <v>113</v>
      </c>
      <c r="G274" t="s">
        <v>145</v>
      </c>
      <c r="H274" t="s">
        <v>146</v>
      </c>
      <c r="I274">
        <v>75</v>
      </c>
      <c r="K274" t="s">
        <v>120</v>
      </c>
      <c r="L274" t="s">
        <v>1283</v>
      </c>
      <c r="M274" s="1" t="s">
        <v>1321</v>
      </c>
      <c r="O274">
        <v>0</v>
      </c>
      <c r="P274" t="b">
        <v>1</v>
      </c>
      <c r="R274" t="b">
        <v>1</v>
      </c>
    </row>
    <row r="275" spans="1:18" ht="16.2" customHeight="1" x14ac:dyDescent="0.3">
      <c r="A275" t="s">
        <v>244</v>
      </c>
      <c r="B275" t="s">
        <v>191</v>
      </c>
      <c r="C275" t="s">
        <v>1284</v>
      </c>
      <c r="D275" t="s">
        <v>221</v>
      </c>
      <c r="E275" t="s">
        <v>112</v>
      </c>
      <c r="F275" t="s">
        <v>113</v>
      </c>
      <c r="G275" t="s">
        <v>145</v>
      </c>
      <c r="H275" t="s">
        <v>146</v>
      </c>
      <c r="I275">
        <v>5</v>
      </c>
      <c r="K275" t="s">
        <v>116</v>
      </c>
      <c r="L275" t="s">
        <v>1284</v>
      </c>
      <c r="M275" s="1" t="s">
        <v>1322</v>
      </c>
      <c r="O275">
        <v>0</v>
      </c>
      <c r="P275" t="b">
        <v>1</v>
      </c>
      <c r="R275" t="b">
        <v>1</v>
      </c>
    </row>
    <row r="276" spans="1:18" ht="16.2" customHeight="1" x14ac:dyDescent="0.3">
      <c r="A276" t="s">
        <v>244</v>
      </c>
      <c r="B276" t="s">
        <v>191</v>
      </c>
      <c r="C276" t="s">
        <v>1285</v>
      </c>
      <c r="D276" t="s">
        <v>222</v>
      </c>
      <c r="E276" t="s">
        <v>112</v>
      </c>
      <c r="F276" t="s">
        <v>113</v>
      </c>
      <c r="G276" t="s">
        <v>145</v>
      </c>
      <c r="H276" t="s">
        <v>146</v>
      </c>
      <c r="I276">
        <v>10</v>
      </c>
      <c r="K276" t="s">
        <v>116</v>
      </c>
      <c r="L276" t="s">
        <v>1285</v>
      </c>
      <c r="M276" s="1" t="s">
        <v>1323</v>
      </c>
      <c r="O276">
        <v>0</v>
      </c>
      <c r="P276" t="b">
        <v>1</v>
      </c>
      <c r="R276" t="b">
        <v>1</v>
      </c>
    </row>
    <row r="277" spans="1:18" ht="16.2" customHeight="1" x14ac:dyDescent="0.3">
      <c r="A277" t="s">
        <v>244</v>
      </c>
      <c r="B277" t="s">
        <v>191</v>
      </c>
      <c r="C277" t="s">
        <v>1286</v>
      </c>
      <c r="D277" t="s">
        <v>223</v>
      </c>
      <c r="E277" t="s">
        <v>133</v>
      </c>
      <c r="F277" t="s">
        <v>113</v>
      </c>
      <c r="G277" t="s">
        <v>159</v>
      </c>
      <c r="H277" t="s">
        <v>115</v>
      </c>
      <c r="I277" t="s">
        <v>186</v>
      </c>
      <c r="K277" t="s">
        <v>116</v>
      </c>
      <c r="L277" t="s">
        <v>1286</v>
      </c>
      <c r="M277" s="1" t="s">
        <v>1324</v>
      </c>
      <c r="O277">
        <v>0</v>
      </c>
      <c r="P277" t="b">
        <v>1</v>
      </c>
      <c r="Q277" t="s">
        <v>1261</v>
      </c>
      <c r="R277" t="b">
        <v>1</v>
      </c>
    </row>
    <row r="278" spans="1:18" ht="16.2" customHeight="1" x14ac:dyDescent="0.3">
      <c r="A278" t="s">
        <v>244</v>
      </c>
      <c r="B278" t="s">
        <v>191</v>
      </c>
      <c r="C278" t="s">
        <v>1287</v>
      </c>
      <c r="D278" t="s">
        <v>224</v>
      </c>
      <c r="E278" t="s">
        <v>133</v>
      </c>
      <c r="F278" t="s">
        <v>113</v>
      </c>
      <c r="G278" t="s">
        <v>159</v>
      </c>
      <c r="H278" t="s">
        <v>115</v>
      </c>
      <c r="I278" s="10" t="s">
        <v>660</v>
      </c>
      <c r="J278" s="23"/>
      <c r="K278" t="s">
        <v>116</v>
      </c>
      <c r="L278" t="s">
        <v>1287</v>
      </c>
      <c r="M278" s="28" t="s">
        <v>1325</v>
      </c>
      <c r="N278" s="1"/>
      <c r="P278" t="b">
        <v>1</v>
      </c>
      <c r="Q278" t="s">
        <v>1361</v>
      </c>
      <c r="R278" t="b">
        <v>1</v>
      </c>
    </row>
    <row r="279" spans="1:18" ht="16.2" customHeight="1" x14ac:dyDescent="0.3">
      <c r="A279" t="s">
        <v>244</v>
      </c>
      <c r="B279" t="s">
        <v>191</v>
      </c>
      <c r="C279" t="s">
        <v>1288</v>
      </c>
      <c r="D279" t="s">
        <v>225</v>
      </c>
      <c r="E279" t="s">
        <v>133</v>
      </c>
      <c r="F279" t="s">
        <v>113</v>
      </c>
      <c r="G279" t="s">
        <v>145</v>
      </c>
      <c r="H279" t="s">
        <v>146</v>
      </c>
      <c r="I279">
        <v>75</v>
      </c>
      <c r="J279" s="23"/>
      <c r="K279" t="s">
        <v>116</v>
      </c>
      <c r="L279" t="s">
        <v>1288</v>
      </c>
      <c r="M279" s="28" t="s">
        <v>1326</v>
      </c>
      <c r="N279" s="1"/>
      <c r="P279" t="b">
        <v>1</v>
      </c>
      <c r="R279" t="b">
        <v>1</v>
      </c>
    </row>
    <row r="280" spans="1:18" ht="16.2" customHeight="1" x14ac:dyDescent="0.3">
      <c r="A280" t="s">
        <v>244</v>
      </c>
      <c r="B280" t="s">
        <v>191</v>
      </c>
      <c r="C280" t="s">
        <v>1289</v>
      </c>
      <c r="D280" t="s">
        <v>226</v>
      </c>
      <c r="E280" t="s">
        <v>133</v>
      </c>
      <c r="F280" t="s">
        <v>113</v>
      </c>
      <c r="G280" t="s">
        <v>145</v>
      </c>
      <c r="H280" t="s">
        <v>146</v>
      </c>
      <c r="I280">
        <v>75</v>
      </c>
      <c r="J280" s="23"/>
      <c r="K280" t="s">
        <v>116</v>
      </c>
      <c r="L280" t="s">
        <v>1289</v>
      </c>
      <c r="M280" s="28" t="s">
        <v>1327</v>
      </c>
      <c r="N280" s="1"/>
      <c r="P280" t="b">
        <v>1</v>
      </c>
      <c r="R280" t="b">
        <v>1</v>
      </c>
    </row>
    <row r="281" spans="1:18" ht="16.2" customHeight="1" x14ac:dyDescent="0.3">
      <c r="A281" t="s">
        <v>244</v>
      </c>
      <c r="B281" t="s">
        <v>191</v>
      </c>
      <c r="C281" t="s">
        <v>21</v>
      </c>
      <c r="D281" t="s">
        <v>227</v>
      </c>
      <c r="E281" t="s">
        <v>133</v>
      </c>
      <c r="F281" t="s">
        <v>113</v>
      </c>
      <c r="G281" t="s">
        <v>145</v>
      </c>
      <c r="H281" t="s">
        <v>146</v>
      </c>
      <c r="I281">
        <v>25</v>
      </c>
      <c r="K281" t="s">
        <v>116</v>
      </c>
      <c r="L281" t="s">
        <v>21</v>
      </c>
      <c r="M281" s="28" t="s">
        <v>1318</v>
      </c>
      <c r="N281" s="1"/>
      <c r="P281" t="b">
        <v>1</v>
      </c>
      <c r="R281" t="b">
        <v>1</v>
      </c>
    </row>
    <row r="282" spans="1:18" ht="16.2" customHeight="1" x14ac:dyDescent="0.3">
      <c r="A282" t="s">
        <v>244</v>
      </c>
      <c r="B282" t="s">
        <v>191</v>
      </c>
      <c r="C282" t="s">
        <v>22</v>
      </c>
      <c r="D282" t="s">
        <v>228</v>
      </c>
      <c r="E282" t="s">
        <v>133</v>
      </c>
      <c r="F282" t="s">
        <v>113</v>
      </c>
      <c r="G282" t="s">
        <v>145</v>
      </c>
      <c r="H282" t="s">
        <v>146</v>
      </c>
      <c r="I282">
        <v>25</v>
      </c>
      <c r="K282" t="s">
        <v>116</v>
      </c>
      <c r="L282" t="s">
        <v>22</v>
      </c>
      <c r="M282" s="28" t="s">
        <v>1318</v>
      </c>
      <c r="N282" s="1"/>
      <c r="P282" t="b">
        <v>1</v>
      </c>
      <c r="R282" t="b">
        <v>1</v>
      </c>
    </row>
    <row r="283" spans="1:18" ht="16.2" customHeight="1" x14ac:dyDescent="0.3">
      <c r="A283" t="s">
        <v>244</v>
      </c>
      <c r="B283" t="s">
        <v>191</v>
      </c>
      <c r="C283" t="s">
        <v>23</v>
      </c>
      <c r="D283" t="s">
        <v>229</v>
      </c>
      <c r="E283" t="s">
        <v>133</v>
      </c>
      <c r="F283" t="s">
        <v>113</v>
      </c>
      <c r="G283" t="s">
        <v>145</v>
      </c>
      <c r="H283" t="s">
        <v>146</v>
      </c>
      <c r="I283">
        <v>25</v>
      </c>
      <c r="K283" t="s">
        <v>120</v>
      </c>
      <c r="L283" t="s">
        <v>23</v>
      </c>
      <c r="M283" s="28" t="s">
        <v>1318</v>
      </c>
      <c r="N283" s="1"/>
      <c r="P283" t="b">
        <v>1</v>
      </c>
      <c r="R283" t="b">
        <v>1</v>
      </c>
    </row>
    <row r="284" spans="1:18" ht="16.2" customHeight="1" x14ac:dyDescent="0.3">
      <c r="A284" t="s">
        <v>244</v>
      </c>
      <c r="B284" t="s">
        <v>191</v>
      </c>
      <c r="C284" t="s">
        <v>24</v>
      </c>
      <c r="D284" t="s">
        <v>230</v>
      </c>
      <c r="E284" t="s">
        <v>133</v>
      </c>
      <c r="F284" t="s">
        <v>113</v>
      </c>
      <c r="G284" t="s">
        <v>145</v>
      </c>
      <c r="H284" t="s">
        <v>146</v>
      </c>
      <c r="I284">
        <v>25</v>
      </c>
      <c r="K284" t="s">
        <v>120</v>
      </c>
      <c r="L284" t="s">
        <v>24</v>
      </c>
      <c r="M284" s="28" t="s">
        <v>1318</v>
      </c>
      <c r="N284" s="1"/>
      <c r="P284" t="b">
        <v>1</v>
      </c>
      <c r="R284" t="b">
        <v>1</v>
      </c>
    </row>
    <row r="285" spans="1:18" ht="16.2" customHeight="1" x14ac:dyDescent="0.3">
      <c r="A285" t="s">
        <v>244</v>
      </c>
      <c r="B285" t="s">
        <v>191</v>
      </c>
      <c r="C285" t="s">
        <v>25</v>
      </c>
      <c r="D285" t="s">
        <v>231</v>
      </c>
      <c r="E285" t="s">
        <v>133</v>
      </c>
      <c r="F285" t="s">
        <v>113</v>
      </c>
      <c r="G285" t="s">
        <v>145</v>
      </c>
      <c r="H285" t="s">
        <v>146</v>
      </c>
      <c r="I285">
        <v>25</v>
      </c>
      <c r="K285" t="s">
        <v>120</v>
      </c>
      <c r="L285" t="s">
        <v>25</v>
      </c>
      <c r="M285" s="28" t="s">
        <v>1318</v>
      </c>
      <c r="N285" s="1"/>
      <c r="P285" t="b">
        <v>1</v>
      </c>
      <c r="R285" t="b">
        <v>1</v>
      </c>
    </row>
    <row r="286" spans="1:18" ht="16.2" customHeight="1" x14ac:dyDescent="0.3">
      <c r="A286" t="s">
        <v>244</v>
      </c>
      <c r="B286" t="s">
        <v>191</v>
      </c>
      <c r="C286" t="s">
        <v>26</v>
      </c>
      <c r="D286" t="s">
        <v>232</v>
      </c>
      <c r="E286" t="s">
        <v>133</v>
      </c>
      <c r="F286" t="s">
        <v>113</v>
      </c>
      <c r="G286" t="s">
        <v>159</v>
      </c>
      <c r="H286" t="s">
        <v>115</v>
      </c>
      <c r="I286" s="10" t="s">
        <v>329</v>
      </c>
      <c r="K286" t="s">
        <v>116</v>
      </c>
      <c r="L286" t="s">
        <v>26</v>
      </c>
      <c r="M286" s="28" t="s">
        <v>1319</v>
      </c>
      <c r="N286" s="1"/>
      <c r="P286" t="b">
        <v>1</v>
      </c>
      <c r="Q286" t="s">
        <v>1360</v>
      </c>
      <c r="R286" t="b">
        <v>1</v>
      </c>
    </row>
    <row r="287" spans="1:18" ht="16.2" customHeight="1" x14ac:dyDescent="0.3">
      <c r="A287" t="s">
        <v>244</v>
      </c>
      <c r="B287" t="s">
        <v>191</v>
      </c>
      <c r="C287" t="s">
        <v>27</v>
      </c>
      <c r="D287" t="s">
        <v>233</v>
      </c>
      <c r="E287" t="s">
        <v>133</v>
      </c>
      <c r="F287" t="s">
        <v>113</v>
      </c>
      <c r="G287" t="s">
        <v>145</v>
      </c>
      <c r="H287" t="s">
        <v>146</v>
      </c>
      <c r="I287">
        <v>6</v>
      </c>
      <c r="K287" t="s">
        <v>116</v>
      </c>
      <c r="L287" t="s">
        <v>27</v>
      </c>
      <c r="M287" s="28" t="s">
        <v>1320</v>
      </c>
      <c r="N287" s="1"/>
      <c r="P287" t="b">
        <v>1</v>
      </c>
      <c r="R287" t="b">
        <v>1</v>
      </c>
    </row>
    <row r="288" spans="1:18" ht="16.2" customHeight="1" x14ac:dyDescent="0.3">
      <c r="A288" t="s">
        <v>244</v>
      </c>
      <c r="B288" t="s">
        <v>191</v>
      </c>
      <c r="C288" t="s">
        <v>28</v>
      </c>
      <c r="D288" t="s">
        <v>234</v>
      </c>
      <c r="E288" t="s">
        <v>133</v>
      </c>
      <c r="F288" t="s">
        <v>113</v>
      </c>
      <c r="G288" t="s">
        <v>145</v>
      </c>
      <c r="H288" t="s">
        <v>146</v>
      </c>
      <c r="I288">
        <v>75</v>
      </c>
      <c r="J288" s="23"/>
      <c r="K288" t="s">
        <v>116</v>
      </c>
      <c r="L288" t="s">
        <v>28</v>
      </c>
      <c r="M288" s="28" t="s">
        <v>1328</v>
      </c>
      <c r="N288" s="1"/>
      <c r="P288" t="b">
        <v>1</v>
      </c>
      <c r="R288" t="b">
        <v>1</v>
      </c>
    </row>
    <row r="289" spans="1:18" ht="16.2" customHeight="1" x14ac:dyDescent="0.3">
      <c r="A289" t="s">
        <v>244</v>
      </c>
      <c r="B289" t="s">
        <v>191</v>
      </c>
      <c r="C289" t="s">
        <v>1290</v>
      </c>
      <c r="D289" t="s">
        <v>235</v>
      </c>
      <c r="E289" t="s">
        <v>133</v>
      </c>
      <c r="F289" t="s">
        <v>113</v>
      </c>
      <c r="G289" t="s">
        <v>135</v>
      </c>
      <c r="H289" t="s">
        <v>119</v>
      </c>
      <c r="K289" t="s">
        <v>120</v>
      </c>
      <c r="L289" t="s">
        <v>1290</v>
      </c>
      <c r="M289" s="27" t="s">
        <v>1191</v>
      </c>
      <c r="N289" s="10" t="s">
        <v>274</v>
      </c>
      <c r="P289" t="b">
        <v>0</v>
      </c>
      <c r="R289" t="b">
        <v>0</v>
      </c>
    </row>
    <row r="290" spans="1:18" ht="16.2" customHeight="1" x14ac:dyDescent="0.3">
      <c r="A290" t="s">
        <v>244</v>
      </c>
      <c r="B290" t="s">
        <v>191</v>
      </c>
      <c r="C290" t="s">
        <v>30</v>
      </c>
      <c r="D290" t="s">
        <v>236</v>
      </c>
      <c r="E290" t="s">
        <v>112</v>
      </c>
      <c r="F290" t="s">
        <v>113</v>
      </c>
      <c r="G290" t="s">
        <v>145</v>
      </c>
      <c r="H290" t="s">
        <v>146</v>
      </c>
      <c r="I290">
        <v>5</v>
      </c>
      <c r="J290" s="23"/>
      <c r="K290" t="s">
        <v>120</v>
      </c>
      <c r="L290" t="s">
        <v>30</v>
      </c>
      <c r="M290" s="28" t="s">
        <v>1329</v>
      </c>
      <c r="N290" s="1"/>
      <c r="P290" t="b">
        <v>1</v>
      </c>
      <c r="R290" t="b">
        <v>1</v>
      </c>
    </row>
    <row r="291" spans="1:18" ht="16.2" customHeight="1" x14ac:dyDescent="0.3">
      <c r="A291" t="s">
        <v>244</v>
      </c>
      <c r="B291" t="s">
        <v>191</v>
      </c>
      <c r="C291" t="s">
        <v>1291</v>
      </c>
      <c r="D291" t="s">
        <v>237</v>
      </c>
      <c r="E291" t="s">
        <v>112</v>
      </c>
      <c r="F291" t="s">
        <v>113</v>
      </c>
      <c r="G291" t="s">
        <v>145</v>
      </c>
      <c r="H291" t="s">
        <v>146</v>
      </c>
      <c r="I291">
        <v>10</v>
      </c>
      <c r="J291" s="23"/>
      <c r="K291" t="s">
        <v>120</v>
      </c>
      <c r="L291" t="s">
        <v>1291</v>
      </c>
      <c r="M291" s="28" t="s">
        <v>1330</v>
      </c>
      <c r="N291" s="1"/>
      <c r="P291" t="b">
        <v>1</v>
      </c>
      <c r="R291" t="b">
        <v>1</v>
      </c>
    </row>
    <row r="292" spans="1:18" ht="16.2" customHeight="1" x14ac:dyDescent="0.3">
      <c r="A292" t="s">
        <v>244</v>
      </c>
      <c r="B292" t="s">
        <v>191</v>
      </c>
      <c r="C292" t="s">
        <v>32</v>
      </c>
      <c r="D292" t="s">
        <v>238</v>
      </c>
      <c r="E292" t="s">
        <v>133</v>
      </c>
      <c r="F292" t="s">
        <v>113</v>
      </c>
      <c r="G292" t="s">
        <v>159</v>
      </c>
      <c r="H292" t="s">
        <v>115</v>
      </c>
      <c r="I292" t="s">
        <v>186</v>
      </c>
      <c r="J292" s="23"/>
      <c r="K292" t="s">
        <v>116</v>
      </c>
      <c r="L292" t="s">
        <v>32</v>
      </c>
      <c r="M292" s="28" t="s">
        <v>1324</v>
      </c>
      <c r="N292" s="1"/>
      <c r="P292" t="b">
        <v>1</v>
      </c>
      <c r="Q292" t="s">
        <v>1261</v>
      </c>
      <c r="R292" t="b">
        <v>1</v>
      </c>
    </row>
    <row r="293" spans="1:18" ht="16.2" customHeight="1" x14ac:dyDescent="0.3">
      <c r="A293" t="s">
        <v>244</v>
      </c>
      <c r="B293" t="s">
        <v>191</v>
      </c>
      <c r="C293" t="s">
        <v>1292</v>
      </c>
      <c r="D293" t="s">
        <v>239</v>
      </c>
      <c r="E293" t="s">
        <v>127</v>
      </c>
      <c r="F293" t="s">
        <v>113</v>
      </c>
      <c r="G293" t="s">
        <v>128</v>
      </c>
      <c r="H293" t="s">
        <v>115</v>
      </c>
      <c r="I293">
        <v>0</v>
      </c>
      <c r="J293">
        <v>999999999999999</v>
      </c>
      <c r="K293" t="s">
        <v>116</v>
      </c>
      <c r="L293" t="s">
        <v>1292</v>
      </c>
      <c r="M293" s="28" t="s">
        <v>1331</v>
      </c>
      <c r="N293" s="1"/>
      <c r="P293" t="b">
        <v>0</v>
      </c>
      <c r="R293" t="b">
        <v>0</v>
      </c>
    </row>
    <row r="294" spans="1:18" ht="16.2" customHeight="1" x14ac:dyDescent="0.3">
      <c r="A294" t="s">
        <v>244</v>
      </c>
      <c r="B294" t="s">
        <v>191</v>
      </c>
      <c r="C294" t="s">
        <v>1293</v>
      </c>
      <c r="D294" t="s">
        <v>240</v>
      </c>
      <c r="E294" t="s">
        <v>112</v>
      </c>
      <c r="F294" t="s">
        <v>113</v>
      </c>
      <c r="G294" t="s">
        <v>145</v>
      </c>
      <c r="H294" t="s">
        <v>146</v>
      </c>
      <c r="I294">
        <v>10</v>
      </c>
      <c r="J294" s="23"/>
      <c r="K294" t="s">
        <v>116</v>
      </c>
      <c r="L294" t="s">
        <v>1293</v>
      </c>
      <c r="M294" s="28" t="s">
        <v>1332</v>
      </c>
      <c r="N294" s="1"/>
      <c r="P294" t="b">
        <v>1</v>
      </c>
      <c r="R294" t="b">
        <v>1</v>
      </c>
    </row>
    <row r="295" spans="1:18" ht="16.2" customHeight="1" x14ac:dyDescent="0.3">
      <c r="A295" t="s">
        <v>244</v>
      </c>
      <c r="B295" t="s">
        <v>191</v>
      </c>
      <c r="C295" t="s">
        <v>1294</v>
      </c>
      <c r="D295" t="s">
        <v>241</v>
      </c>
      <c r="E295" t="s">
        <v>112</v>
      </c>
      <c r="F295" t="s">
        <v>113</v>
      </c>
      <c r="G295" t="s">
        <v>114</v>
      </c>
      <c r="H295" t="s">
        <v>136</v>
      </c>
      <c r="I295">
        <v>0</v>
      </c>
      <c r="K295" t="s">
        <v>120</v>
      </c>
      <c r="L295" t="s">
        <v>1294</v>
      </c>
      <c r="M295" s="28" t="s">
        <v>1191</v>
      </c>
      <c r="N295" s="1"/>
      <c r="P295" t="b">
        <v>0</v>
      </c>
      <c r="R295" t="b">
        <v>0</v>
      </c>
    </row>
    <row r="296" spans="1:18" ht="16.2" customHeight="1" x14ac:dyDescent="0.3">
      <c r="A296" t="s">
        <v>244</v>
      </c>
      <c r="B296" t="s">
        <v>191</v>
      </c>
      <c r="C296" t="s">
        <v>1295</v>
      </c>
      <c r="D296" t="s">
        <v>242</v>
      </c>
      <c r="E296" t="s">
        <v>127</v>
      </c>
      <c r="F296" t="s">
        <v>113</v>
      </c>
      <c r="G296" t="s">
        <v>128</v>
      </c>
      <c r="H296" t="s">
        <v>115</v>
      </c>
      <c r="I296">
        <v>0</v>
      </c>
      <c r="J296">
        <v>999999999999999</v>
      </c>
      <c r="K296" t="s">
        <v>116</v>
      </c>
      <c r="L296" t="s">
        <v>1295</v>
      </c>
      <c r="M296" s="28" t="s">
        <v>1191</v>
      </c>
      <c r="N296" s="1"/>
      <c r="P296" t="b">
        <v>0</v>
      </c>
      <c r="R296" t="b">
        <v>0</v>
      </c>
    </row>
    <row r="297" spans="1:18" ht="16.2" customHeight="1" x14ac:dyDescent="0.3">
      <c r="A297" t="s">
        <v>244</v>
      </c>
      <c r="B297" t="s">
        <v>191</v>
      </c>
      <c r="C297" t="s">
        <v>1296</v>
      </c>
      <c r="D297" t="s">
        <v>1340</v>
      </c>
      <c r="E297" t="s">
        <v>133</v>
      </c>
      <c r="F297" t="s">
        <v>113</v>
      </c>
      <c r="G297" t="s">
        <v>135</v>
      </c>
      <c r="H297" t="s">
        <v>119</v>
      </c>
      <c r="J297" s="23"/>
      <c r="K297" t="s">
        <v>120</v>
      </c>
      <c r="L297" t="s">
        <v>1296</v>
      </c>
      <c r="M297" s="28" t="s">
        <v>1324</v>
      </c>
      <c r="N297" s="1"/>
      <c r="P297" t="b">
        <v>0</v>
      </c>
      <c r="R297" t="b">
        <v>0</v>
      </c>
    </row>
    <row r="298" spans="1:18" ht="16.2" customHeight="1" x14ac:dyDescent="0.3">
      <c r="A298" t="s">
        <v>244</v>
      </c>
      <c r="B298" t="s">
        <v>191</v>
      </c>
      <c r="C298" t="s">
        <v>1297</v>
      </c>
      <c r="D298" t="s">
        <v>1341</v>
      </c>
      <c r="E298" t="s">
        <v>133</v>
      </c>
      <c r="F298" t="s">
        <v>113</v>
      </c>
      <c r="G298" t="s">
        <v>135</v>
      </c>
      <c r="H298" t="s">
        <v>119</v>
      </c>
      <c r="J298" s="23"/>
      <c r="K298" t="s">
        <v>120</v>
      </c>
      <c r="L298" t="s">
        <v>1297</v>
      </c>
      <c r="M298" s="28" t="s">
        <v>1191</v>
      </c>
      <c r="N298" s="1"/>
      <c r="P298" t="b">
        <v>0</v>
      </c>
      <c r="R298" t="b">
        <v>0</v>
      </c>
    </row>
    <row r="299" spans="1:18" ht="16.2" customHeight="1" x14ac:dyDescent="0.3">
      <c r="A299" t="s">
        <v>244</v>
      </c>
      <c r="B299" t="s">
        <v>191</v>
      </c>
      <c r="C299" t="s">
        <v>1298</v>
      </c>
      <c r="D299" t="s">
        <v>1342</v>
      </c>
      <c r="E299" t="s">
        <v>133</v>
      </c>
      <c r="F299" t="s">
        <v>113</v>
      </c>
      <c r="G299" t="s">
        <v>159</v>
      </c>
      <c r="H299" t="s">
        <v>115</v>
      </c>
      <c r="I299" s="10" t="s">
        <v>660</v>
      </c>
      <c r="J299" s="23"/>
      <c r="K299" t="s">
        <v>120</v>
      </c>
      <c r="L299" t="s">
        <v>1298</v>
      </c>
      <c r="M299" s="28" t="s">
        <v>1191</v>
      </c>
      <c r="N299" s="1"/>
      <c r="P299" t="b">
        <v>0</v>
      </c>
      <c r="R299" t="b">
        <v>0</v>
      </c>
    </row>
    <row r="300" spans="1:18" ht="16.2" customHeight="1" x14ac:dyDescent="0.3">
      <c r="A300" t="s">
        <v>244</v>
      </c>
      <c r="B300" t="s">
        <v>191</v>
      </c>
      <c r="C300" t="s">
        <v>33</v>
      </c>
      <c r="D300" t="s">
        <v>1343</v>
      </c>
      <c r="E300" t="s">
        <v>133</v>
      </c>
      <c r="F300" t="s">
        <v>113</v>
      </c>
      <c r="G300" t="s">
        <v>159</v>
      </c>
      <c r="H300" t="s">
        <v>115</v>
      </c>
      <c r="I300" s="10" t="s">
        <v>329</v>
      </c>
      <c r="J300" s="23"/>
      <c r="K300" t="s">
        <v>120</v>
      </c>
      <c r="L300" t="s">
        <v>33</v>
      </c>
      <c r="M300" s="28" t="s">
        <v>1333</v>
      </c>
      <c r="N300" s="1"/>
      <c r="P300" t="b">
        <v>1</v>
      </c>
      <c r="Q300" t="s">
        <v>1360</v>
      </c>
      <c r="R300" t="b">
        <v>1</v>
      </c>
    </row>
    <row r="301" spans="1:18" ht="16.2" customHeight="1" x14ac:dyDescent="0.3">
      <c r="A301" t="s">
        <v>244</v>
      </c>
      <c r="B301" t="s">
        <v>191</v>
      </c>
      <c r="C301" t="s">
        <v>34</v>
      </c>
      <c r="D301" t="s">
        <v>1344</v>
      </c>
      <c r="E301" t="s">
        <v>133</v>
      </c>
      <c r="F301" t="s">
        <v>113</v>
      </c>
      <c r="G301" t="s">
        <v>145</v>
      </c>
      <c r="H301" t="s">
        <v>146</v>
      </c>
      <c r="I301">
        <v>20</v>
      </c>
      <c r="J301" s="23"/>
      <c r="K301" t="s">
        <v>120</v>
      </c>
      <c r="L301" t="s">
        <v>34</v>
      </c>
      <c r="M301" s="28" t="s">
        <v>1334</v>
      </c>
      <c r="N301" s="1"/>
      <c r="P301" t="b">
        <v>1</v>
      </c>
      <c r="R301" t="b">
        <v>1</v>
      </c>
    </row>
    <row r="302" spans="1:18" ht="16.2" customHeight="1" x14ac:dyDescent="0.3">
      <c r="A302" t="s">
        <v>244</v>
      </c>
      <c r="B302" t="s">
        <v>191</v>
      </c>
      <c r="C302" t="s">
        <v>35</v>
      </c>
      <c r="D302" t="s">
        <v>1345</v>
      </c>
      <c r="E302" t="s">
        <v>133</v>
      </c>
      <c r="F302" t="s">
        <v>113</v>
      </c>
      <c r="G302" t="s">
        <v>145</v>
      </c>
      <c r="H302" t="s">
        <v>146</v>
      </c>
      <c r="I302">
        <v>20</v>
      </c>
      <c r="J302" s="23"/>
      <c r="K302" t="s">
        <v>120</v>
      </c>
      <c r="L302" t="s">
        <v>35</v>
      </c>
      <c r="M302" s="28" t="s">
        <v>1334</v>
      </c>
      <c r="N302" s="1"/>
      <c r="P302" t="b">
        <v>1</v>
      </c>
      <c r="R302" t="b">
        <v>1</v>
      </c>
    </row>
    <row r="303" spans="1:18" ht="16.2" customHeight="1" x14ac:dyDescent="0.3">
      <c r="A303" t="s">
        <v>244</v>
      </c>
      <c r="B303" t="s">
        <v>191</v>
      </c>
      <c r="C303" t="s">
        <v>36</v>
      </c>
      <c r="D303" t="s">
        <v>1346</v>
      </c>
      <c r="E303" t="s">
        <v>133</v>
      </c>
      <c r="F303" t="s">
        <v>113</v>
      </c>
      <c r="G303" t="s">
        <v>145</v>
      </c>
      <c r="H303" t="s">
        <v>146</v>
      </c>
      <c r="I303" s="10" t="s">
        <v>719</v>
      </c>
      <c r="K303" t="s">
        <v>120</v>
      </c>
      <c r="L303" t="s">
        <v>36</v>
      </c>
      <c r="M303" s="28" t="s">
        <v>1335</v>
      </c>
      <c r="N303" s="1"/>
      <c r="P303" t="b">
        <v>1</v>
      </c>
      <c r="Q303" t="s">
        <v>1359</v>
      </c>
      <c r="R303" t="b">
        <v>1</v>
      </c>
    </row>
    <row r="304" spans="1:18" ht="16.2" customHeight="1" x14ac:dyDescent="0.3">
      <c r="A304" t="s">
        <v>244</v>
      </c>
      <c r="B304" t="s">
        <v>191</v>
      </c>
      <c r="C304" t="s">
        <v>1299</v>
      </c>
      <c r="D304" t="s">
        <v>1347</v>
      </c>
      <c r="E304" t="s">
        <v>133</v>
      </c>
      <c r="F304" t="s">
        <v>113</v>
      </c>
      <c r="G304" t="s">
        <v>145</v>
      </c>
      <c r="H304" t="s">
        <v>146</v>
      </c>
      <c r="I304" s="10" t="s">
        <v>719</v>
      </c>
      <c r="K304" t="s">
        <v>120</v>
      </c>
      <c r="L304" t="s">
        <v>1299</v>
      </c>
      <c r="M304" s="28" t="s">
        <v>1334</v>
      </c>
      <c r="N304" s="1"/>
      <c r="P304" t="b">
        <v>0</v>
      </c>
      <c r="Q304" t="s">
        <v>1359</v>
      </c>
      <c r="R304" t="b">
        <v>0</v>
      </c>
    </row>
    <row r="305" spans="1:18" ht="16.2" customHeight="1" x14ac:dyDescent="0.3">
      <c r="A305" t="s">
        <v>244</v>
      </c>
      <c r="B305" t="s">
        <v>191</v>
      </c>
      <c r="C305" t="s">
        <v>38</v>
      </c>
      <c r="D305" t="s">
        <v>1348</v>
      </c>
      <c r="E305" t="s">
        <v>133</v>
      </c>
      <c r="F305" t="s">
        <v>113</v>
      </c>
      <c r="G305" t="s">
        <v>145</v>
      </c>
      <c r="H305" t="s">
        <v>146</v>
      </c>
      <c r="I305">
        <v>10</v>
      </c>
      <c r="J305" s="23"/>
      <c r="K305" t="s">
        <v>116</v>
      </c>
      <c r="L305" t="s">
        <v>1300</v>
      </c>
      <c r="M305" s="27" t="s">
        <v>1336</v>
      </c>
      <c r="P305" t="b">
        <v>1</v>
      </c>
      <c r="R305" t="b">
        <v>1</v>
      </c>
    </row>
    <row r="306" spans="1:18" ht="16.2" customHeight="1" x14ac:dyDescent="0.3">
      <c r="A306" t="s">
        <v>244</v>
      </c>
      <c r="B306" t="s">
        <v>191</v>
      </c>
      <c r="C306" t="s">
        <v>1301</v>
      </c>
      <c r="D306" t="s">
        <v>1349</v>
      </c>
      <c r="E306" t="s">
        <v>133</v>
      </c>
      <c r="F306" t="s">
        <v>113</v>
      </c>
      <c r="G306" t="s">
        <v>145</v>
      </c>
      <c r="H306" t="s">
        <v>146</v>
      </c>
      <c r="I306">
        <v>20</v>
      </c>
      <c r="J306" s="23"/>
      <c r="K306" t="s">
        <v>120</v>
      </c>
      <c r="L306" t="s">
        <v>1301</v>
      </c>
      <c r="M306" s="27" t="s">
        <v>1334</v>
      </c>
      <c r="P306" t="b">
        <v>1</v>
      </c>
      <c r="R306" t="b">
        <v>1</v>
      </c>
    </row>
    <row r="307" spans="1:18" ht="16.2" customHeight="1" x14ac:dyDescent="0.3">
      <c r="A307" t="s">
        <v>244</v>
      </c>
      <c r="B307" t="s">
        <v>191</v>
      </c>
      <c r="C307" t="s">
        <v>1302</v>
      </c>
      <c r="D307" t="s">
        <v>1350</v>
      </c>
      <c r="E307" t="s">
        <v>133</v>
      </c>
      <c r="F307" t="s">
        <v>113</v>
      </c>
      <c r="G307" t="s">
        <v>145</v>
      </c>
      <c r="H307" t="s">
        <v>146</v>
      </c>
      <c r="I307">
        <v>20</v>
      </c>
      <c r="J307" s="23"/>
      <c r="K307" t="s">
        <v>120</v>
      </c>
      <c r="L307" t="s">
        <v>1302</v>
      </c>
      <c r="M307" s="27" t="s">
        <v>1334</v>
      </c>
      <c r="P307" t="b">
        <v>1</v>
      </c>
      <c r="R307" t="b">
        <v>1</v>
      </c>
    </row>
    <row r="308" spans="1:18" ht="16.2" customHeight="1" x14ac:dyDescent="0.3">
      <c r="A308" t="s">
        <v>244</v>
      </c>
      <c r="B308" t="s">
        <v>191</v>
      </c>
      <c r="C308" t="s">
        <v>1380</v>
      </c>
      <c r="D308" t="s">
        <v>1351</v>
      </c>
      <c r="E308" t="s">
        <v>133</v>
      </c>
      <c r="F308" t="s">
        <v>113</v>
      </c>
      <c r="G308" t="s">
        <v>145</v>
      </c>
      <c r="H308" t="s">
        <v>146</v>
      </c>
      <c r="I308">
        <v>15</v>
      </c>
      <c r="J308" s="23"/>
      <c r="K308" t="s">
        <v>116</v>
      </c>
      <c r="L308" t="s">
        <v>1381</v>
      </c>
      <c r="M308" s="27" t="s">
        <v>1382</v>
      </c>
      <c r="P308" t="b">
        <v>1</v>
      </c>
      <c r="R308" t="b">
        <v>1</v>
      </c>
    </row>
    <row r="309" spans="1:18" ht="16.2" customHeight="1" x14ac:dyDescent="0.3">
      <c r="A309" t="s">
        <v>244</v>
      </c>
      <c r="B309" t="s">
        <v>191</v>
      </c>
      <c r="C309" t="s">
        <v>41</v>
      </c>
      <c r="D309" t="s">
        <v>1352</v>
      </c>
      <c r="E309" t="s">
        <v>112</v>
      </c>
      <c r="F309" t="s">
        <v>113</v>
      </c>
      <c r="G309" t="s">
        <v>145</v>
      </c>
      <c r="H309" t="s">
        <v>146</v>
      </c>
      <c r="I309">
        <v>5</v>
      </c>
      <c r="K309" t="s">
        <v>120</v>
      </c>
      <c r="L309" t="s">
        <v>41</v>
      </c>
      <c r="M309" s="27" t="s">
        <v>1337</v>
      </c>
      <c r="P309" t="b">
        <v>1</v>
      </c>
      <c r="R309" t="b">
        <v>1</v>
      </c>
    </row>
    <row r="310" spans="1:18" ht="16.2" customHeight="1" x14ac:dyDescent="0.3">
      <c r="A310" t="s">
        <v>244</v>
      </c>
      <c r="B310" t="s">
        <v>191</v>
      </c>
      <c r="C310" t="s">
        <v>42</v>
      </c>
      <c r="D310" t="s">
        <v>1353</v>
      </c>
      <c r="E310" t="s">
        <v>112</v>
      </c>
      <c r="F310" t="s">
        <v>113</v>
      </c>
      <c r="G310" t="s">
        <v>145</v>
      </c>
      <c r="H310" t="s">
        <v>146</v>
      </c>
      <c r="I310">
        <v>10</v>
      </c>
      <c r="K310" t="s">
        <v>120</v>
      </c>
      <c r="L310" t="s">
        <v>42</v>
      </c>
      <c r="M310" s="27" t="s">
        <v>1338</v>
      </c>
      <c r="P310" t="b">
        <v>1</v>
      </c>
      <c r="R310" t="b">
        <v>1</v>
      </c>
    </row>
    <row r="311" spans="1:18" ht="16.2" customHeight="1" x14ac:dyDescent="0.3">
      <c r="A311" t="s">
        <v>244</v>
      </c>
      <c r="B311" t="s">
        <v>191</v>
      </c>
      <c r="C311" t="s">
        <v>43</v>
      </c>
      <c r="D311" t="s">
        <v>1354</v>
      </c>
      <c r="E311" t="s">
        <v>133</v>
      </c>
      <c r="F311" t="s">
        <v>113</v>
      </c>
      <c r="G311" t="s">
        <v>145</v>
      </c>
      <c r="H311" t="s">
        <v>146</v>
      </c>
      <c r="I311">
        <v>75</v>
      </c>
      <c r="K311" t="s">
        <v>120</v>
      </c>
      <c r="L311" t="s">
        <v>43</v>
      </c>
      <c r="M311" s="27" t="s">
        <v>1339</v>
      </c>
      <c r="P311" t="b">
        <v>1</v>
      </c>
      <c r="R311" t="b">
        <v>1</v>
      </c>
    </row>
    <row r="312" spans="1:18" ht="16.2" customHeight="1" x14ac:dyDescent="0.3">
      <c r="A312" t="s">
        <v>244</v>
      </c>
      <c r="B312" t="s">
        <v>191</v>
      </c>
      <c r="C312" t="s">
        <v>44</v>
      </c>
      <c r="D312" t="s">
        <v>1355</v>
      </c>
      <c r="E312" t="s">
        <v>112</v>
      </c>
      <c r="F312" t="s">
        <v>113</v>
      </c>
      <c r="G312" t="s">
        <v>145</v>
      </c>
      <c r="H312" t="s">
        <v>146</v>
      </c>
      <c r="I312">
        <v>5</v>
      </c>
      <c r="K312" t="s">
        <v>120</v>
      </c>
      <c r="L312" t="s">
        <v>44</v>
      </c>
      <c r="M312" s="27" t="s">
        <v>1216</v>
      </c>
      <c r="P312" t="b">
        <v>1</v>
      </c>
      <c r="R312" t="b">
        <v>1</v>
      </c>
    </row>
    <row r="313" spans="1:18" ht="16.2" customHeight="1" x14ac:dyDescent="0.3">
      <c r="A313" t="s">
        <v>244</v>
      </c>
      <c r="B313" t="s">
        <v>191</v>
      </c>
      <c r="C313" t="s">
        <v>45</v>
      </c>
      <c r="D313" t="s">
        <v>1356</v>
      </c>
      <c r="E313" t="s">
        <v>112</v>
      </c>
      <c r="F313" t="s">
        <v>113</v>
      </c>
      <c r="G313" t="s">
        <v>145</v>
      </c>
      <c r="H313" t="s">
        <v>146</v>
      </c>
      <c r="I313">
        <v>10</v>
      </c>
      <c r="K313" t="s">
        <v>120</v>
      </c>
      <c r="L313" t="s">
        <v>45</v>
      </c>
      <c r="M313" s="27" t="s">
        <v>1216</v>
      </c>
      <c r="P313" t="b">
        <v>1</v>
      </c>
      <c r="R313" t="b">
        <v>1</v>
      </c>
    </row>
    <row r="314" spans="1:18" ht="16.2" customHeight="1" x14ac:dyDescent="0.3">
      <c r="A314" t="s">
        <v>244</v>
      </c>
      <c r="B314" t="s">
        <v>191</v>
      </c>
      <c r="C314" t="s">
        <v>46</v>
      </c>
      <c r="D314" t="s">
        <v>1357</v>
      </c>
      <c r="E314" t="s">
        <v>133</v>
      </c>
      <c r="F314" t="s">
        <v>113</v>
      </c>
      <c r="G314" t="s">
        <v>145</v>
      </c>
      <c r="H314" t="s">
        <v>146</v>
      </c>
      <c r="I314">
        <v>75</v>
      </c>
      <c r="K314" t="s">
        <v>120</v>
      </c>
      <c r="L314" t="s">
        <v>46</v>
      </c>
      <c r="M314" s="27" t="s">
        <v>1216</v>
      </c>
      <c r="P314" t="b">
        <v>1</v>
      </c>
      <c r="R314" t="b">
        <v>1</v>
      </c>
    </row>
    <row r="315" spans="1:18" ht="16.2" customHeight="1" x14ac:dyDescent="0.3">
      <c r="A315" t="s">
        <v>244</v>
      </c>
      <c r="B315" t="s">
        <v>191</v>
      </c>
      <c r="C315" t="s">
        <v>47</v>
      </c>
      <c r="D315" t="s">
        <v>1358</v>
      </c>
      <c r="E315" t="s">
        <v>112</v>
      </c>
      <c r="F315" t="s">
        <v>113</v>
      </c>
      <c r="G315" t="s">
        <v>145</v>
      </c>
      <c r="H315" t="s">
        <v>146</v>
      </c>
      <c r="I315">
        <v>15</v>
      </c>
      <c r="K315" t="s">
        <v>120</v>
      </c>
      <c r="L315" t="s">
        <v>47</v>
      </c>
      <c r="M315" s="1" t="s">
        <v>1216</v>
      </c>
      <c r="N315" t="s">
        <v>747</v>
      </c>
      <c r="O315">
        <v>0</v>
      </c>
      <c r="P315" t="b">
        <v>1</v>
      </c>
      <c r="R315" t="b">
        <v>1</v>
      </c>
    </row>
    <row r="316" spans="1:18" ht="16.2" customHeight="1" x14ac:dyDescent="0.3">
      <c r="A316">
        <v>24</v>
      </c>
      <c r="B316" t="s">
        <v>839</v>
      </c>
      <c r="C316" t="s">
        <v>1476</v>
      </c>
      <c r="D316">
        <v>1</v>
      </c>
      <c r="E316" t="s">
        <v>133</v>
      </c>
      <c r="F316" t="s">
        <v>113</v>
      </c>
      <c r="G316" t="s">
        <v>135</v>
      </c>
      <c r="H316" t="s">
        <v>119</v>
      </c>
      <c r="K316" t="s">
        <v>116</v>
      </c>
      <c r="L316" t="s">
        <v>1125</v>
      </c>
      <c r="M316" s="27" t="s">
        <v>1185</v>
      </c>
      <c r="N316" s="10" t="s">
        <v>274</v>
      </c>
      <c r="P316" t="b">
        <v>0</v>
      </c>
      <c r="R316" t="b">
        <v>0</v>
      </c>
    </row>
    <row r="317" spans="1:18" ht="16.2" customHeight="1" x14ac:dyDescent="0.3">
      <c r="A317">
        <v>24</v>
      </c>
      <c r="B317" t="s">
        <v>839</v>
      </c>
      <c r="C317" t="s">
        <v>1258</v>
      </c>
      <c r="D317">
        <v>2</v>
      </c>
      <c r="E317" t="s">
        <v>133</v>
      </c>
      <c r="F317" t="s">
        <v>113</v>
      </c>
      <c r="G317" t="s">
        <v>159</v>
      </c>
      <c r="H317" t="s">
        <v>115</v>
      </c>
      <c r="I317" t="s">
        <v>1387</v>
      </c>
      <c r="K317" t="s">
        <v>116</v>
      </c>
      <c r="L317" t="s">
        <v>1259</v>
      </c>
      <c r="M317" s="27" t="s">
        <v>1260</v>
      </c>
      <c r="N317" s="10" t="s">
        <v>274</v>
      </c>
      <c r="P317" t="b">
        <v>1</v>
      </c>
      <c r="R317" t="b">
        <v>1</v>
      </c>
    </row>
    <row r="318" spans="1:18" ht="16.2" customHeight="1" x14ac:dyDescent="0.3">
      <c r="A318">
        <v>24</v>
      </c>
      <c r="B318" t="s">
        <v>839</v>
      </c>
      <c r="C318" t="s">
        <v>1126</v>
      </c>
      <c r="D318">
        <v>3</v>
      </c>
      <c r="E318" t="s">
        <v>133</v>
      </c>
      <c r="F318" t="s">
        <v>113</v>
      </c>
      <c r="G318" t="s">
        <v>159</v>
      </c>
      <c r="H318" t="s">
        <v>138</v>
      </c>
      <c r="I318" t="s">
        <v>1362</v>
      </c>
      <c r="K318" t="s">
        <v>120</v>
      </c>
      <c r="L318" t="s">
        <v>1126</v>
      </c>
      <c r="M318" t="s">
        <v>1363</v>
      </c>
      <c r="N318" t="s">
        <v>274</v>
      </c>
      <c r="P318" t="b">
        <v>0</v>
      </c>
      <c r="R318" t="b">
        <v>0</v>
      </c>
    </row>
    <row r="319" spans="1:18" ht="16.2" customHeight="1" x14ac:dyDescent="0.3">
      <c r="A319">
        <v>24</v>
      </c>
      <c r="B319" t="s">
        <v>839</v>
      </c>
      <c r="C319" t="s">
        <v>1394</v>
      </c>
      <c r="D319">
        <v>4</v>
      </c>
      <c r="E319" t="s">
        <v>133</v>
      </c>
      <c r="F319" t="s">
        <v>113</v>
      </c>
      <c r="G319" t="s">
        <v>135</v>
      </c>
      <c r="H319" t="s">
        <v>119</v>
      </c>
      <c r="K319" t="s">
        <v>120</v>
      </c>
      <c r="L319" t="s">
        <v>1127</v>
      </c>
      <c r="M319" s="27" t="s">
        <v>1187</v>
      </c>
      <c r="N319" t="s">
        <v>274</v>
      </c>
      <c r="P319" t="b">
        <v>0</v>
      </c>
      <c r="R319" t="b">
        <v>0</v>
      </c>
    </row>
    <row r="320" spans="1:18" ht="16.2" customHeight="1" x14ac:dyDescent="0.3">
      <c r="A320">
        <v>24</v>
      </c>
      <c r="B320" t="s">
        <v>839</v>
      </c>
      <c r="C320" t="s">
        <v>1395</v>
      </c>
      <c r="D320">
        <v>5</v>
      </c>
      <c r="E320" t="s">
        <v>133</v>
      </c>
      <c r="F320" t="s">
        <v>113</v>
      </c>
      <c r="G320" t="s">
        <v>135</v>
      </c>
      <c r="H320" t="s">
        <v>119</v>
      </c>
      <c r="K320" t="s">
        <v>120</v>
      </c>
      <c r="L320" t="s">
        <v>1405</v>
      </c>
      <c r="M320" t="s">
        <v>1405</v>
      </c>
      <c r="N320" t="s">
        <v>274</v>
      </c>
      <c r="P320" t="b">
        <v>0</v>
      </c>
      <c r="R320" t="b">
        <v>0</v>
      </c>
    </row>
    <row r="321" spans="1:18" ht="16.2" customHeight="1" x14ac:dyDescent="0.3">
      <c r="A321">
        <v>24</v>
      </c>
      <c r="B321" t="s">
        <v>839</v>
      </c>
      <c r="C321" t="s">
        <v>1159</v>
      </c>
      <c r="D321">
        <v>6</v>
      </c>
      <c r="E321" t="s">
        <v>133</v>
      </c>
      <c r="F321" t="s">
        <v>113</v>
      </c>
      <c r="G321" t="s">
        <v>135</v>
      </c>
      <c r="H321" t="s">
        <v>119</v>
      </c>
      <c r="K321" t="s">
        <v>120</v>
      </c>
      <c r="L321" t="s">
        <v>1159</v>
      </c>
      <c r="M321" s="27" t="s">
        <v>1406</v>
      </c>
      <c r="N321" t="s">
        <v>274</v>
      </c>
      <c r="P321" t="b">
        <v>0</v>
      </c>
      <c r="R321" t="b">
        <v>0</v>
      </c>
    </row>
    <row r="322" spans="1:18" ht="16.2" customHeight="1" x14ac:dyDescent="0.3">
      <c r="A322">
        <v>24</v>
      </c>
      <c r="B322" t="s">
        <v>839</v>
      </c>
      <c r="C322" t="s">
        <v>1396</v>
      </c>
      <c r="D322">
        <v>7</v>
      </c>
      <c r="E322" t="s">
        <v>133</v>
      </c>
      <c r="F322" t="s">
        <v>113</v>
      </c>
      <c r="G322" t="s">
        <v>135</v>
      </c>
      <c r="H322" t="s">
        <v>119</v>
      </c>
      <c r="K322" t="s">
        <v>120</v>
      </c>
      <c r="L322" t="s">
        <v>1407</v>
      </c>
      <c r="M322" s="27" t="s">
        <v>1191</v>
      </c>
      <c r="N322" s="10" t="s">
        <v>274</v>
      </c>
      <c r="P322" t="b">
        <v>0</v>
      </c>
      <c r="R322" t="b">
        <v>0</v>
      </c>
    </row>
    <row r="323" spans="1:18" ht="16.2" customHeight="1" x14ac:dyDescent="0.3">
      <c r="A323">
        <v>24</v>
      </c>
      <c r="B323" t="s">
        <v>839</v>
      </c>
      <c r="C323" t="s">
        <v>1445</v>
      </c>
      <c r="D323">
        <v>8</v>
      </c>
      <c r="E323" t="s">
        <v>133</v>
      </c>
      <c r="F323" t="s">
        <v>113</v>
      </c>
      <c r="G323" t="s">
        <v>145</v>
      </c>
      <c r="H323" t="s">
        <v>138</v>
      </c>
      <c r="I323">
        <v>10</v>
      </c>
      <c r="K323" t="s">
        <v>116</v>
      </c>
      <c r="L323" t="s">
        <v>1163</v>
      </c>
      <c r="M323" s="27" t="s">
        <v>1223</v>
      </c>
      <c r="N323" t="s">
        <v>274</v>
      </c>
      <c r="P323" t="b">
        <v>1</v>
      </c>
      <c r="R323" t="b">
        <v>1</v>
      </c>
    </row>
    <row r="324" spans="1:18" ht="16.2" customHeight="1" x14ac:dyDescent="0.3">
      <c r="A324">
        <v>24</v>
      </c>
      <c r="B324" t="s">
        <v>839</v>
      </c>
      <c r="C324" t="s">
        <v>1446</v>
      </c>
      <c r="D324">
        <v>9</v>
      </c>
      <c r="E324" t="s">
        <v>133</v>
      </c>
      <c r="F324" t="s">
        <v>113</v>
      </c>
      <c r="G324" t="s">
        <v>145</v>
      </c>
      <c r="H324" t="s">
        <v>146</v>
      </c>
      <c r="I324">
        <v>10</v>
      </c>
      <c r="K324" t="s">
        <v>120</v>
      </c>
      <c r="L324" t="s">
        <v>1165</v>
      </c>
      <c r="M324" s="27" t="s">
        <v>1224</v>
      </c>
      <c r="N324" t="s">
        <v>274</v>
      </c>
      <c r="P324" t="b">
        <v>1</v>
      </c>
      <c r="R324" t="b">
        <v>1</v>
      </c>
    </row>
    <row r="325" spans="1:18" ht="16.2" customHeight="1" x14ac:dyDescent="0.3">
      <c r="A325">
        <v>24</v>
      </c>
      <c r="B325" t="s">
        <v>839</v>
      </c>
      <c r="C325" t="s">
        <v>1477</v>
      </c>
      <c r="D325">
        <v>10</v>
      </c>
      <c r="E325" t="s">
        <v>133</v>
      </c>
      <c r="F325" t="s">
        <v>113</v>
      </c>
      <c r="G325" t="s">
        <v>145</v>
      </c>
      <c r="H325" t="s">
        <v>146</v>
      </c>
      <c r="I325">
        <v>75</v>
      </c>
      <c r="K325" t="s">
        <v>116</v>
      </c>
      <c r="L325" t="s">
        <v>841</v>
      </c>
      <c r="M325" s="27" t="s">
        <v>1248</v>
      </c>
      <c r="N325" s="10" t="s">
        <v>274</v>
      </c>
      <c r="P325" t="b">
        <v>1</v>
      </c>
      <c r="R325" t="b">
        <v>1</v>
      </c>
    </row>
    <row r="326" spans="1:18" ht="16.2" customHeight="1" x14ac:dyDescent="0.3">
      <c r="A326">
        <v>24</v>
      </c>
      <c r="B326" t="s">
        <v>839</v>
      </c>
      <c r="C326" t="s">
        <v>1447</v>
      </c>
      <c r="D326">
        <v>11</v>
      </c>
      <c r="E326" t="s">
        <v>133</v>
      </c>
      <c r="F326" t="s">
        <v>113</v>
      </c>
      <c r="G326" t="s">
        <v>159</v>
      </c>
      <c r="H326" t="s">
        <v>119</v>
      </c>
      <c r="I326" t="s">
        <v>1438</v>
      </c>
      <c r="K326" t="s">
        <v>116</v>
      </c>
      <c r="L326" t="s">
        <v>842</v>
      </c>
      <c r="M326" t="s">
        <v>1437</v>
      </c>
      <c r="N326" s="1"/>
      <c r="P326" t="b">
        <v>1</v>
      </c>
      <c r="Q326" t="s">
        <v>1436</v>
      </c>
      <c r="R326" t="b">
        <v>1</v>
      </c>
    </row>
    <row r="327" spans="1:18" ht="16.2" customHeight="1" x14ac:dyDescent="0.3">
      <c r="A327">
        <v>24</v>
      </c>
      <c r="B327" t="s">
        <v>839</v>
      </c>
      <c r="C327" t="s">
        <v>1478</v>
      </c>
      <c r="D327">
        <v>12</v>
      </c>
      <c r="E327" t="s">
        <v>133</v>
      </c>
      <c r="F327" t="s">
        <v>113</v>
      </c>
      <c r="G327" t="s">
        <v>124</v>
      </c>
      <c r="H327" t="s">
        <v>146</v>
      </c>
      <c r="I327" s="11">
        <v>46187</v>
      </c>
      <c r="K327" t="s">
        <v>120</v>
      </c>
      <c r="L327" t="s">
        <v>1408</v>
      </c>
      <c r="M327" t="s">
        <v>1409</v>
      </c>
      <c r="N327" s="10" t="s">
        <v>273</v>
      </c>
      <c r="P327" t="b">
        <v>1</v>
      </c>
      <c r="Q327" t="s">
        <v>1257</v>
      </c>
      <c r="R327" t="b">
        <v>1</v>
      </c>
    </row>
    <row r="328" spans="1:18" ht="16.2" customHeight="1" x14ac:dyDescent="0.3">
      <c r="A328">
        <v>24</v>
      </c>
      <c r="B328" t="s">
        <v>839</v>
      </c>
      <c r="C328" t="s">
        <v>1479</v>
      </c>
      <c r="D328">
        <v>13</v>
      </c>
      <c r="E328" t="s">
        <v>133</v>
      </c>
      <c r="F328" t="s">
        <v>113</v>
      </c>
      <c r="G328" t="s">
        <v>124</v>
      </c>
      <c r="H328" t="s">
        <v>146</v>
      </c>
      <c r="I328" s="11">
        <v>46187</v>
      </c>
      <c r="K328" t="s">
        <v>120</v>
      </c>
      <c r="L328" t="s">
        <v>847</v>
      </c>
      <c r="M328" t="s">
        <v>1410</v>
      </c>
      <c r="N328" s="10" t="s">
        <v>273</v>
      </c>
      <c r="P328" t="b">
        <v>1</v>
      </c>
      <c r="Q328" t="s">
        <v>1257</v>
      </c>
      <c r="R328" t="b">
        <v>1</v>
      </c>
    </row>
    <row r="329" spans="1:18" ht="16.2" customHeight="1" x14ac:dyDescent="0.3">
      <c r="A329">
        <v>24</v>
      </c>
      <c r="B329" t="s">
        <v>839</v>
      </c>
      <c r="C329" t="s">
        <v>1448</v>
      </c>
      <c r="D329">
        <v>14</v>
      </c>
      <c r="E329" t="s">
        <v>127</v>
      </c>
      <c r="F329" t="s">
        <v>113</v>
      </c>
      <c r="G329" t="s">
        <v>118</v>
      </c>
      <c r="H329" t="s">
        <v>119</v>
      </c>
      <c r="I329" s="10" t="s">
        <v>1439</v>
      </c>
      <c r="K329" t="s">
        <v>116</v>
      </c>
      <c r="L329" t="s">
        <v>849</v>
      </c>
      <c r="M329" t="s">
        <v>849</v>
      </c>
      <c r="N329" s="10" t="s">
        <v>298</v>
      </c>
      <c r="P329" t="b">
        <v>1</v>
      </c>
      <c r="R329" t="b">
        <v>1</v>
      </c>
    </row>
    <row r="330" spans="1:18" ht="16.2" customHeight="1" x14ac:dyDescent="0.3">
      <c r="A330">
        <v>24</v>
      </c>
      <c r="B330" t="s">
        <v>839</v>
      </c>
      <c r="C330" t="s">
        <v>1183</v>
      </c>
      <c r="D330">
        <v>15</v>
      </c>
      <c r="E330" t="s">
        <v>133</v>
      </c>
      <c r="F330" t="s">
        <v>113</v>
      </c>
      <c r="G330" t="s">
        <v>135</v>
      </c>
      <c r="H330" t="s">
        <v>119</v>
      </c>
      <c r="K330" t="s">
        <v>120</v>
      </c>
      <c r="L330" t="s">
        <v>1183</v>
      </c>
      <c r="M330" s="27" t="s">
        <v>1191</v>
      </c>
      <c r="N330" s="10" t="s">
        <v>274</v>
      </c>
      <c r="P330" t="b">
        <v>0</v>
      </c>
      <c r="R330" t="b">
        <v>0</v>
      </c>
    </row>
    <row r="331" spans="1:18" ht="16.2" customHeight="1" x14ac:dyDescent="0.3">
      <c r="A331">
        <v>24</v>
      </c>
      <c r="B331" t="s">
        <v>839</v>
      </c>
      <c r="C331" t="s">
        <v>1397</v>
      </c>
      <c r="D331">
        <v>16</v>
      </c>
      <c r="E331" t="s">
        <v>133</v>
      </c>
      <c r="F331" t="s">
        <v>113</v>
      </c>
      <c r="G331" t="s">
        <v>135</v>
      </c>
      <c r="H331" t="s">
        <v>119</v>
      </c>
      <c r="K331" t="s">
        <v>116</v>
      </c>
      <c r="L331" t="s">
        <v>1411</v>
      </c>
      <c r="M331" t="s">
        <v>1411</v>
      </c>
      <c r="N331" s="10" t="s">
        <v>274</v>
      </c>
      <c r="P331" t="b">
        <v>0</v>
      </c>
      <c r="R331" t="b">
        <v>0</v>
      </c>
    </row>
    <row r="332" spans="1:18" ht="16.2" customHeight="1" x14ac:dyDescent="0.3">
      <c r="A332">
        <v>24</v>
      </c>
      <c r="B332" t="s">
        <v>839</v>
      </c>
      <c r="C332" t="s">
        <v>1449</v>
      </c>
      <c r="D332">
        <v>17</v>
      </c>
      <c r="E332" t="s">
        <v>127</v>
      </c>
      <c r="F332" t="s">
        <v>113</v>
      </c>
      <c r="G332" t="s">
        <v>118</v>
      </c>
      <c r="H332" t="s">
        <v>119</v>
      </c>
      <c r="I332" s="10" t="s">
        <v>1793</v>
      </c>
      <c r="K332" t="s">
        <v>116</v>
      </c>
      <c r="L332" t="s">
        <v>1412</v>
      </c>
      <c r="M332" t="s">
        <v>1412</v>
      </c>
      <c r="N332" s="10" t="s">
        <v>298</v>
      </c>
      <c r="P332" t="b">
        <v>1</v>
      </c>
      <c r="R332" t="b">
        <v>1</v>
      </c>
    </row>
    <row r="333" spans="1:18" ht="16.2" customHeight="1" x14ac:dyDescent="0.3">
      <c r="A333">
        <v>24</v>
      </c>
      <c r="B333" t="s">
        <v>839</v>
      </c>
      <c r="C333" t="s">
        <v>1482</v>
      </c>
      <c r="D333">
        <v>18</v>
      </c>
      <c r="E333" t="s">
        <v>127</v>
      </c>
      <c r="F333" t="s">
        <v>113</v>
      </c>
      <c r="G333" t="s">
        <v>118</v>
      </c>
      <c r="H333" t="s">
        <v>119</v>
      </c>
      <c r="I333" s="10" t="s">
        <v>1481</v>
      </c>
      <c r="K333" t="s">
        <v>116</v>
      </c>
      <c r="L333" t="s">
        <v>1483</v>
      </c>
      <c r="M333" t="s">
        <v>860</v>
      </c>
      <c r="N333" s="10" t="s">
        <v>298</v>
      </c>
      <c r="P333" t="b">
        <v>1</v>
      </c>
      <c r="R333" t="b">
        <v>1</v>
      </c>
    </row>
    <row r="334" spans="1:18" ht="16.2" customHeight="1" x14ac:dyDescent="0.3">
      <c r="A334">
        <v>24</v>
      </c>
      <c r="B334" t="s">
        <v>839</v>
      </c>
      <c r="C334" t="s">
        <v>1483</v>
      </c>
      <c r="D334">
        <v>19</v>
      </c>
      <c r="E334" t="s">
        <v>127</v>
      </c>
      <c r="F334" t="s">
        <v>113</v>
      </c>
      <c r="G334" t="s">
        <v>128</v>
      </c>
      <c r="H334" t="s">
        <v>115</v>
      </c>
      <c r="I334">
        <v>-999999999999999</v>
      </c>
      <c r="J334">
        <v>999999999999999</v>
      </c>
      <c r="K334" t="s">
        <v>116</v>
      </c>
      <c r="L334" t="s">
        <v>1450</v>
      </c>
      <c r="M334" t="s">
        <v>1450</v>
      </c>
      <c r="N334" s="10" t="s">
        <v>298</v>
      </c>
      <c r="P334" t="b">
        <v>1</v>
      </c>
      <c r="R334" t="b">
        <v>1</v>
      </c>
    </row>
    <row r="335" spans="1:18" ht="16.2" customHeight="1" x14ac:dyDescent="0.3">
      <c r="A335">
        <v>24</v>
      </c>
      <c r="B335" t="s">
        <v>839</v>
      </c>
      <c r="C335" t="s">
        <v>1450</v>
      </c>
      <c r="D335">
        <v>20</v>
      </c>
      <c r="E335" t="s">
        <v>127</v>
      </c>
      <c r="F335" t="s">
        <v>113</v>
      </c>
      <c r="G335" t="s">
        <v>118</v>
      </c>
      <c r="H335" t="s">
        <v>119</v>
      </c>
      <c r="I335" s="10" t="s">
        <v>1440</v>
      </c>
      <c r="K335" t="s">
        <v>116</v>
      </c>
      <c r="L335" t="s">
        <v>1398</v>
      </c>
      <c r="M335" t="s">
        <v>1398</v>
      </c>
      <c r="N335" s="10" t="s">
        <v>298</v>
      </c>
      <c r="P335" t="b">
        <v>1</v>
      </c>
      <c r="R335" t="b">
        <v>1</v>
      </c>
    </row>
    <row r="336" spans="1:18" ht="16.2" customHeight="1" x14ac:dyDescent="0.3">
      <c r="A336">
        <v>24</v>
      </c>
      <c r="B336" t="s">
        <v>839</v>
      </c>
      <c r="C336" t="s">
        <v>1398</v>
      </c>
      <c r="D336">
        <v>21</v>
      </c>
      <c r="E336" t="s">
        <v>127</v>
      </c>
      <c r="F336" t="s">
        <v>113</v>
      </c>
      <c r="G336" t="s">
        <v>128</v>
      </c>
      <c r="H336" t="s">
        <v>115</v>
      </c>
      <c r="I336">
        <v>0</v>
      </c>
      <c r="J336">
        <v>999999999999999</v>
      </c>
      <c r="K336" t="s">
        <v>116</v>
      </c>
      <c r="L336" t="s">
        <v>1399</v>
      </c>
      <c r="M336" t="s">
        <v>1399</v>
      </c>
      <c r="N336" s="10" t="s">
        <v>298</v>
      </c>
      <c r="P336" t="b">
        <v>0</v>
      </c>
      <c r="R336" t="b">
        <v>0</v>
      </c>
    </row>
    <row r="337" spans="1:18" ht="16.2" customHeight="1" x14ac:dyDescent="0.3">
      <c r="A337">
        <v>24</v>
      </c>
      <c r="B337" t="s">
        <v>839</v>
      </c>
      <c r="C337" t="s">
        <v>1399</v>
      </c>
      <c r="D337">
        <v>22</v>
      </c>
      <c r="E337" t="s">
        <v>133</v>
      </c>
      <c r="F337" t="s">
        <v>113</v>
      </c>
      <c r="G337" t="s">
        <v>135</v>
      </c>
      <c r="H337" t="s">
        <v>119</v>
      </c>
      <c r="K337" t="s">
        <v>116</v>
      </c>
      <c r="L337" t="s">
        <v>1413</v>
      </c>
      <c r="M337" t="s">
        <v>1413</v>
      </c>
      <c r="N337" s="10" t="s">
        <v>274</v>
      </c>
      <c r="P337" t="b">
        <v>0</v>
      </c>
      <c r="R337" t="b">
        <v>0</v>
      </c>
    </row>
    <row r="338" spans="1:18" ht="16.2" customHeight="1" x14ac:dyDescent="0.3">
      <c r="A338">
        <v>24</v>
      </c>
      <c r="B338" t="s">
        <v>839</v>
      </c>
      <c r="C338" t="s">
        <v>1451</v>
      </c>
      <c r="D338">
        <v>23</v>
      </c>
      <c r="E338" t="s">
        <v>127</v>
      </c>
      <c r="F338" t="s">
        <v>113</v>
      </c>
      <c r="G338" t="s">
        <v>118</v>
      </c>
      <c r="H338" t="s">
        <v>119</v>
      </c>
      <c r="I338" s="10" t="s">
        <v>1794</v>
      </c>
      <c r="K338" t="s">
        <v>116</v>
      </c>
      <c r="L338" t="s">
        <v>1414</v>
      </c>
      <c r="M338" t="s">
        <v>1414</v>
      </c>
      <c r="N338" s="10" t="s">
        <v>298</v>
      </c>
      <c r="P338" t="b">
        <v>1</v>
      </c>
      <c r="R338" t="b">
        <v>1</v>
      </c>
    </row>
    <row r="339" spans="1:18" ht="16.2" customHeight="1" x14ac:dyDescent="0.3">
      <c r="A339">
        <v>24</v>
      </c>
      <c r="B339" t="s">
        <v>839</v>
      </c>
      <c r="C339" t="s">
        <v>1452</v>
      </c>
      <c r="D339">
        <v>24</v>
      </c>
      <c r="E339" t="s">
        <v>127</v>
      </c>
      <c r="F339" t="s">
        <v>113</v>
      </c>
      <c r="G339" t="s">
        <v>118</v>
      </c>
      <c r="H339" t="s">
        <v>119</v>
      </c>
      <c r="I339" s="10" t="s">
        <v>1441</v>
      </c>
      <c r="K339" t="s">
        <v>116</v>
      </c>
      <c r="L339" t="s">
        <v>899</v>
      </c>
      <c r="M339" t="s">
        <v>899</v>
      </c>
      <c r="N339" s="10" t="s">
        <v>298</v>
      </c>
      <c r="P339" t="b">
        <v>1</v>
      </c>
      <c r="R339" t="b">
        <v>1</v>
      </c>
    </row>
    <row r="340" spans="1:18" ht="16.2" customHeight="1" x14ac:dyDescent="0.3">
      <c r="A340">
        <v>24</v>
      </c>
      <c r="B340" t="s">
        <v>839</v>
      </c>
      <c r="C340" t="s">
        <v>899</v>
      </c>
      <c r="D340">
        <v>25</v>
      </c>
      <c r="E340" t="s">
        <v>127</v>
      </c>
      <c r="F340" t="s">
        <v>113</v>
      </c>
      <c r="G340" t="s">
        <v>128</v>
      </c>
      <c r="H340" t="s">
        <v>115</v>
      </c>
      <c r="I340">
        <v>0</v>
      </c>
      <c r="J340">
        <v>999999999999999</v>
      </c>
      <c r="K340" t="s">
        <v>116</v>
      </c>
      <c r="L340" t="s">
        <v>900</v>
      </c>
      <c r="M340" t="s">
        <v>900</v>
      </c>
      <c r="N340" s="10" t="s">
        <v>298</v>
      </c>
      <c r="P340" t="b">
        <v>1</v>
      </c>
      <c r="R340" t="b">
        <v>1</v>
      </c>
    </row>
    <row r="341" spans="1:18" ht="16.2" customHeight="1" x14ac:dyDescent="0.3">
      <c r="A341">
        <v>24</v>
      </c>
      <c r="B341" t="s">
        <v>839</v>
      </c>
      <c r="C341" t="s">
        <v>900</v>
      </c>
      <c r="D341">
        <v>26</v>
      </c>
      <c r="E341" t="s">
        <v>127</v>
      </c>
      <c r="F341" t="s">
        <v>113</v>
      </c>
      <c r="G341" t="s">
        <v>128</v>
      </c>
      <c r="H341" t="s">
        <v>115</v>
      </c>
      <c r="I341">
        <v>0</v>
      </c>
      <c r="J341">
        <v>999999999999999</v>
      </c>
      <c r="K341" t="s">
        <v>116</v>
      </c>
      <c r="L341" t="s">
        <v>901</v>
      </c>
      <c r="M341" t="s">
        <v>901</v>
      </c>
      <c r="N341" s="10" t="s">
        <v>298</v>
      </c>
      <c r="P341" t="b">
        <v>1</v>
      </c>
      <c r="R341" t="b">
        <v>1</v>
      </c>
    </row>
    <row r="342" spans="1:18" ht="16.2" customHeight="1" x14ac:dyDescent="0.3">
      <c r="A342">
        <v>24</v>
      </c>
      <c r="B342" t="s">
        <v>839</v>
      </c>
      <c r="C342" t="s">
        <v>901</v>
      </c>
      <c r="D342">
        <v>27</v>
      </c>
      <c r="E342" t="s">
        <v>127</v>
      </c>
      <c r="F342" t="s">
        <v>113</v>
      </c>
      <c r="G342" t="s">
        <v>128</v>
      </c>
      <c r="H342" t="s">
        <v>115</v>
      </c>
      <c r="I342">
        <v>0</v>
      </c>
      <c r="J342">
        <v>999999999999999</v>
      </c>
      <c r="K342" t="s">
        <v>116</v>
      </c>
      <c r="L342" t="s">
        <v>902</v>
      </c>
      <c r="M342" t="s">
        <v>902</v>
      </c>
      <c r="N342" s="10" t="s">
        <v>298</v>
      </c>
      <c r="P342" t="b">
        <v>1</v>
      </c>
      <c r="R342" t="b">
        <v>1</v>
      </c>
    </row>
    <row r="343" spans="1:18" ht="16.2" customHeight="1" x14ac:dyDescent="0.3">
      <c r="A343">
        <v>24</v>
      </c>
      <c r="B343" t="s">
        <v>839</v>
      </c>
      <c r="C343" t="s">
        <v>902</v>
      </c>
      <c r="D343">
        <v>28</v>
      </c>
      <c r="E343" t="s">
        <v>127</v>
      </c>
      <c r="F343" t="s">
        <v>113</v>
      </c>
      <c r="G343" t="s">
        <v>128</v>
      </c>
      <c r="H343" t="s">
        <v>115</v>
      </c>
      <c r="I343">
        <v>0</v>
      </c>
      <c r="J343">
        <v>999999999999999</v>
      </c>
      <c r="K343" t="s">
        <v>116</v>
      </c>
      <c r="L343" t="s">
        <v>1453</v>
      </c>
      <c r="M343" t="s">
        <v>1453</v>
      </c>
      <c r="N343" s="10" t="s">
        <v>298</v>
      </c>
      <c r="P343" t="b">
        <v>1</v>
      </c>
      <c r="R343" t="b">
        <v>1</v>
      </c>
    </row>
    <row r="344" spans="1:18" ht="16.2" customHeight="1" x14ac:dyDescent="0.3">
      <c r="A344">
        <v>24</v>
      </c>
      <c r="B344" t="s">
        <v>839</v>
      </c>
      <c r="C344" t="s">
        <v>1453</v>
      </c>
      <c r="D344">
        <v>29</v>
      </c>
      <c r="E344" t="s">
        <v>127</v>
      </c>
      <c r="F344" t="s">
        <v>113</v>
      </c>
      <c r="G344" t="s">
        <v>118</v>
      </c>
      <c r="H344" t="s">
        <v>119</v>
      </c>
      <c r="I344" s="10" t="s">
        <v>1442</v>
      </c>
      <c r="K344" t="s">
        <v>116</v>
      </c>
      <c r="L344" t="s">
        <v>1454</v>
      </c>
      <c r="M344" t="s">
        <v>1454</v>
      </c>
      <c r="N344" s="10" t="s">
        <v>298</v>
      </c>
      <c r="P344" t="b">
        <v>1</v>
      </c>
      <c r="R344" t="b">
        <v>1</v>
      </c>
    </row>
    <row r="345" spans="1:18" ht="16.2" customHeight="1" x14ac:dyDescent="0.3">
      <c r="A345">
        <v>24</v>
      </c>
      <c r="B345" t="s">
        <v>839</v>
      </c>
      <c r="C345" t="s">
        <v>1454</v>
      </c>
      <c r="D345">
        <v>30</v>
      </c>
      <c r="E345" t="s">
        <v>127</v>
      </c>
      <c r="F345" t="s">
        <v>113</v>
      </c>
      <c r="G345" t="s">
        <v>128</v>
      </c>
      <c r="H345" t="s">
        <v>115</v>
      </c>
      <c r="I345">
        <v>0</v>
      </c>
      <c r="J345">
        <v>999999999999999</v>
      </c>
      <c r="K345" t="s">
        <v>116</v>
      </c>
      <c r="L345" t="s">
        <v>1455</v>
      </c>
      <c r="M345" t="s">
        <v>1455</v>
      </c>
      <c r="N345" s="10" t="s">
        <v>298</v>
      </c>
      <c r="P345" t="b">
        <v>1</v>
      </c>
      <c r="R345" t="b">
        <v>1</v>
      </c>
    </row>
    <row r="346" spans="1:18" ht="16.2" customHeight="1" x14ac:dyDescent="0.3">
      <c r="A346">
        <v>24</v>
      </c>
      <c r="B346" t="s">
        <v>839</v>
      </c>
      <c r="C346" t="s">
        <v>1455</v>
      </c>
      <c r="D346">
        <v>31</v>
      </c>
      <c r="E346" t="s">
        <v>127</v>
      </c>
      <c r="F346" t="s">
        <v>113</v>
      </c>
      <c r="G346" t="s">
        <v>118</v>
      </c>
      <c r="H346" t="s">
        <v>119</v>
      </c>
      <c r="I346" s="10" t="s">
        <v>1443</v>
      </c>
      <c r="K346" t="s">
        <v>116</v>
      </c>
      <c r="L346" t="s">
        <v>1404</v>
      </c>
      <c r="M346" t="s">
        <v>1404</v>
      </c>
      <c r="N346" s="10" t="s">
        <v>298</v>
      </c>
      <c r="P346" t="b">
        <v>1</v>
      </c>
      <c r="R346" t="b">
        <v>1</v>
      </c>
    </row>
    <row r="347" spans="1:18" ht="16.2" customHeight="1" x14ac:dyDescent="0.3">
      <c r="A347">
        <v>24</v>
      </c>
      <c r="B347" t="s">
        <v>839</v>
      </c>
      <c r="C347" s="31" t="s">
        <v>1404</v>
      </c>
      <c r="D347">
        <v>32</v>
      </c>
      <c r="E347" t="s">
        <v>133</v>
      </c>
      <c r="F347" t="s">
        <v>113</v>
      </c>
      <c r="G347" t="s">
        <v>159</v>
      </c>
      <c r="H347" t="s">
        <v>115</v>
      </c>
      <c r="I347" t="s">
        <v>186</v>
      </c>
      <c r="J347" s="23"/>
      <c r="K347" t="s">
        <v>120</v>
      </c>
      <c r="L347" t="s">
        <v>1456</v>
      </c>
      <c r="M347" t="s">
        <v>1456</v>
      </c>
      <c r="P347" t="b">
        <v>0</v>
      </c>
      <c r="Q347" t="s">
        <v>1261</v>
      </c>
      <c r="R347" t="b">
        <v>0</v>
      </c>
    </row>
    <row r="348" spans="1:18" ht="16.2" customHeight="1" x14ac:dyDescent="0.3">
      <c r="A348">
        <v>24</v>
      </c>
      <c r="B348" t="s">
        <v>839</v>
      </c>
      <c r="C348" t="s">
        <v>1456</v>
      </c>
      <c r="D348">
        <v>33</v>
      </c>
      <c r="E348" t="s">
        <v>127</v>
      </c>
      <c r="F348" t="s">
        <v>113</v>
      </c>
      <c r="G348" t="s">
        <v>128</v>
      </c>
      <c r="H348" t="s">
        <v>115</v>
      </c>
      <c r="I348">
        <v>0</v>
      </c>
      <c r="J348">
        <v>999999999999999</v>
      </c>
      <c r="K348" t="s">
        <v>116</v>
      </c>
      <c r="L348" t="s">
        <v>1415</v>
      </c>
      <c r="M348" t="s">
        <v>1415</v>
      </c>
      <c r="N348" s="10" t="s">
        <v>298</v>
      </c>
      <c r="P348" t="b">
        <v>1</v>
      </c>
      <c r="R348" t="b">
        <v>1</v>
      </c>
    </row>
    <row r="349" spans="1:18" ht="16.2" customHeight="1" x14ac:dyDescent="0.3">
      <c r="A349">
        <v>24</v>
      </c>
      <c r="B349" t="s">
        <v>839</v>
      </c>
      <c r="C349" t="s">
        <v>1400</v>
      </c>
      <c r="D349">
        <v>34</v>
      </c>
      <c r="E349" t="s">
        <v>133</v>
      </c>
      <c r="F349" t="s">
        <v>113</v>
      </c>
      <c r="G349" t="s">
        <v>135</v>
      </c>
      <c r="H349" t="s">
        <v>119</v>
      </c>
      <c r="K349" t="s">
        <v>120</v>
      </c>
      <c r="L349" t="s">
        <v>1156</v>
      </c>
      <c r="M349" s="27" t="s">
        <v>1191</v>
      </c>
      <c r="N349" t="s">
        <v>298</v>
      </c>
      <c r="P349" t="b">
        <v>0</v>
      </c>
      <c r="R349" t="b">
        <v>0</v>
      </c>
    </row>
    <row r="350" spans="1:18" ht="16.2" customHeight="1" x14ac:dyDescent="0.3">
      <c r="A350">
        <v>24</v>
      </c>
      <c r="B350" t="s">
        <v>839</v>
      </c>
      <c r="C350" t="s">
        <v>1400</v>
      </c>
      <c r="D350">
        <v>35</v>
      </c>
      <c r="E350" t="s">
        <v>133</v>
      </c>
      <c r="F350" t="s">
        <v>113</v>
      </c>
      <c r="G350" t="s">
        <v>135</v>
      </c>
      <c r="H350" t="s">
        <v>119</v>
      </c>
      <c r="K350" t="s">
        <v>120</v>
      </c>
      <c r="L350" t="s">
        <v>1156</v>
      </c>
      <c r="M350" s="27" t="s">
        <v>1191</v>
      </c>
      <c r="N350" t="s">
        <v>298</v>
      </c>
      <c r="P350" t="b">
        <v>0</v>
      </c>
      <c r="R350" t="b">
        <v>0</v>
      </c>
    </row>
    <row r="351" spans="1:18" ht="16.2" customHeight="1" x14ac:dyDescent="0.3">
      <c r="A351">
        <v>24</v>
      </c>
      <c r="B351" t="s">
        <v>839</v>
      </c>
      <c r="C351" t="s">
        <v>1457</v>
      </c>
      <c r="D351">
        <v>36</v>
      </c>
      <c r="E351" t="s">
        <v>127</v>
      </c>
      <c r="F351" t="s">
        <v>113</v>
      </c>
      <c r="G351" t="s">
        <v>118</v>
      </c>
      <c r="H351" t="s">
        <v>119</v>
      </c>
      <c r="I351" s="10" t="s">
        <v>1444</v>
      </c>
      <c r="K351" t="s">
        <v>116</v>
      </c>
      <c r="L351" t="s">
        <v>1416</v>
      </c>
      <c r="M351" t="s">
        <v>1416</v>
      </c>
      <c r="N351" s="10" t="s">
        <v>298</v>
      </c>
      <c r="P351" t="b">
        <v>1</v>
      </c>
      <c r="R351" t="b">
        <v>1</v>
      </c>
    </row>
    <row r="352" spans="1:18" ht="16.2" customHeight="1" x14ac:dyDescent="0.3">
      <c r="A352">
        <v>24</v>
      </c>
      <c r="B352" t="s">
        <v>839</v>
      </c>
      <c r="C352" t="s">
        <v>1458</v>
      </c>
      <c r="D352">
        <v>37</v>
      </c>
      <c r="E352" t="s">
        <v>127</v>
      </c>
      <c r="F352" t="s">
        <v>113</v>
      </c>
      <c r="G352" t="s">
        <v>128</v>
      </c>
      <c r="H352" t="s">
        <v>115</v>
      </c>
      <c r="I352">
        <v>0</v>
      </c>
      <c r="J352">
        <v>999999999999999</v>
      </c>
      <c r="K352" t="s">
        <v>116</v>
      </c>
      <c r="L352" t="s">
        <v>1416</v>
      </c>
      <c r="M352" t="s">
        <v>1416</v>
      </c>
      <c r="N352" s="10" t="s">
        <v>298</v>
      </c>
      <c r="P352" t="b">
        <v>1</v>
      </c>
      <c r="R352" t="b">
        <v>1</v>
      </c>
    </row>
    <row r="353" spans="1:18" ht="16.2" customHeight="1" x14ac:dyDescent="0.3">
      <c r="A353">
        <v>24</v>
      </c>
      <c r="B353" t="s">
        <v>839</v>
      </c>
      <c r="C353" t="s">
        <v>1459</v>
      </c>
      <c r="D353">
        <v>38</v>
      </c>
      <c r="E353" t="s">
        <v>127</v>
      </c>
      <c r="F353" t="s">
        <v>113</v>
      </c>
      <c r="G353" t="s">
        <v>128</v>
      </c>
      <c r="H353" t="s">
        <v>115</v>
      </c>
      <c r="I353">
        <v>0</v>
      </c>
      <c r="J353">
        <v>999999999999999</v>
      </c>
      <c r="K353" t="s">
        <v>116</v>
      </c>
      <c r="L353" t="s">
        <v>1460</v>
      </c>
      <c r="M353" t="s">
        <v>1460</v>
      </c>
      <c r="N353" s="10" t="s">
        <v>298</v>
      </c>
      <c r="P353" t="b">
        <v>1</v>
      </c>
      <c r="R353" t="b">
        <v>1</v>
      </c>
    </row>
    <row r="354" spans="1:18" ht="16.2" customHeight="1" x14ac:dyDescent="0.3">
      <c r="A354">
        <v>24</v>
      </c>
      <c r="B354" t="s">
        <v>839</v>
      </c>
      <c r="C354" t="s">
        <v>1460</v>
      </c>
      <c r="D354">
        <v>39</v>
      </c>
      <c r="E354" t="s">
        <v>127</v>
      </c>
      <c r="F354" t="s">
        <v>113</v>
      </c>
      <c r="G354" t="s">
        <v>128</v>
      </c>
      <c r="H354" t="s">
        <v>115</v>
      </c>
      <c r="I354">
        <v>0</v>
      </c>
      <c r="J354">
        <v>999999999999999</v>
      </c>
      <c r="K354" t="s">
        <v>116</v>
      </c>
      <c r="L354" t="s">
        <v>1417</v>
      </c>
      <c r="M354" t="s">
        <v>1417</v>
      </c>
      <c r="N354" s="10" t="s">
        <v>298</v>
      </c>
      <c r="P354" t="b">
        <v>1</v>
      </c>
      <c r="R354" t="b">
        <v>1</v>
      </c>
    </row>
    <row r="355" spans="1:18" ht="16.2" customHeight="1" x14ac:dyDescent="0.3">
      <c r="A355">
        <v>24</v>
      </c>
      <c r="B355" t="s">
        <v>839</v>
      </c>
      <c r="C355" t="s">
        <v>1461</v>
      </c>
      <c r="D355">
        <v>40</v>
      </c>
      <c r="E355" t="s">
        <v>133</v>
      </c>
      <c r="F355" t="s">
        <v>113</v>
      </c>
      <c r="G355" t="s">
        <v>159</v>
      </c>
      <c r="H355" t="s">
        <v>115</v>
      </c>
      <c r="I355" t="s">
        <v>186</v>
      </c>
      <c r="K355" t="s">
        <v>120</v>
      </c>
      <c r="L355" t="s">
        <v>1462</v>
      </c>
      <c r="M355" t="s">
        <v>1462</v>
      </c>
      <c r="P355" t="b">
        <v>1</v>
      </c>
      <c r="Q355" t="s">
        <v>1261</v>
      </c>
      <c r="R355" t="b">
        <v>1</v>
      </c>
    </row>
    <row r="356" spans="1:18" ht="16.2" customHeight="1" x14ac:dyDescent="0.3">
      <c r="A356">
        <v>24</v>
      </c>
      <c r="B356" t="s">
        <v>839</v>
      </c>
      <c r="C356" t="s">
        <v>1462</v>
      </c>
      <c r="D356">
        <v>41</v>
      </c>
      <c r="E356" t="s">
        <v>133</v>
      </c>
      <c r="F356" t="s">
        <v>113</v>
      </c>
      <c r="G356" t="s">
        <v>159</v>
      </c>
      <c r="H356" t="s">
        <v>115</v>
      </c>
      <c r="I356" t="s">
        <v>186</v>
      </c>
      <c r="K356" t="s">
        <v>120</v>
      </c>
      <c r="L356" t="s">
        <v>1401</v>
      </c>
      <c r="M356" t="s">
        <v>1401</v>
      </c>
      <c r="P356" t="b">
        <v>1</v>
      </c>
      <c r="Q356" t="s">
        <v>1261</v>
      </c>
      <c r="R356" t="b">
        <v>1</v>
      </c>
    </row>
    <row r="357" spans="1:18" ht="16.2" customHeight="1" x14ac:dyDescent="0.3">
      <c r="A357">
        <v>24</v>
      </c>
      <c r="B357" t="s">
        <v>839</v>
      </c>
      <c r="C357" t="s">
        <v>1401</v>
      </c>
      <c r="D357">
        <v>42</v>
      </c>
      <c r="E357" t="s">
        <v>133</v>
      </c>
      <c r="F357" t="s">
        <v>113</v>
      </c>
      <c r="G357" t="s">
        <v>135</v>
      </c>
      <c r="H357" t="s">
        <v>119</v>
      </c>
      <c r="K357" t="s">
        <v>120</v>
      </c>
      <c r="L357" t="s">
        <v>1418</v>
      </c>
      <c r="M357" t="s">
        <v>1418</v>
      </c>
      <c r="P357" t="b">
        <v>0</v>
      </c>
      <c r="R357" t="b">
        <v>0</v>
      </c>
    </row>
    <row r="358" spans="1:18" ht="16.2" customHeight="1" x14ac:dyDescent="0.3">
      <c r="A358">
        <v>24</v>
      </c>
      <c r="B358" t="s">
        <v>839</v>
      </c>
      <c r="C358" t="s">
        <v>1463</v>
      </c>
      <c r="D358">
        <v>43</v>
      </c>
      <c r="E358" t="s">
        <v>133</v>
      </c>
      <c r="F358" t="s">
        <v>113</v>
      </c>
      <c r="G358" t="s">
        <v>145</v>
      </c>
      <c r="H358" t="s">
        <v>138</v>
      </c>
      <c r="I358">
        <v>10</v>
      </c>
      <c r="K358" t="s">
        <v>120</v>
      </c>
      <c r="L358" t="s">
        <v>1464</v>
      </c>
      <c r="M358" t="s">
        <v>1419</v>
      </c>
      <c r="P358" t="b">
        <v>1</v>
      </c>
      <c r="R358" t="b">
        <v>1</v>
      </c>
    </row>
    <row r="359" spans="1:18" ht="16.2" customHeight="1" x14ac:dyDescent="0.3">
      <c r="A359">
        <v>24</v>
      </c>
      <c r="B359" t="s">
        <v>839</v>
      </c>
      <c r="C359" t="s">
        <v>1464</v>
      </c>
      <c r="D359">
        <v>44</v>
      </c>
      <c r="E359" t="s">
        <v>133</v>
      </c>
      <c r="F359" t="s">
        <v>113</v>
      </c>
      <c r="G359" t="s">
        <v>145</v>
      </c>
      <c r="H359" t="s">
        <v>146</v>
      </c>
      <c r="I359">
        <v>75</v>
      </c>
      <c r="K359" t="s">
        <v>120</v>
      </c>
      <c r="L359" t="s">
        <v>1465</v>
      </c>
      <c r="M359" t="s">
        <v>1420</v>
      </c>
      <c r="N359" s="10" t="s">
        <v>274</v>
      </c>
      <c r="P359" t="b">
        <v>1</v>
      </c>
      <c r="R359" t="b">
        <v>1</v>
      </c>
    </row>
    <row r="360" spans="1:18" ht="16.2" customHeight="1" x14ac:dyDescent="0.3">
      <c r="A360">
        <v>24</v>
      </c>
      <c r="B360" t="s">
        <v>839</v>
      </c>
      <c r="C360" t="s">
        <v>1465</v>
      </c>
      <c r="D360">
        <v>45</v>
      </c>
      <c r="E360" t="s">
        <v>133</v>
      </c>
      <c r="F360" t="s">
        <v>113</v>
      </c>
      <c r="G360" t="s">
        <v>145</v>
      </c>
      <c r="H360" t="s">
        <v>138</v>
      </c>
      <c r="I360">
        <v>10</v>
      </c>
      <c r="K360" t="s">
        <v>120</v>
      </c>
      <c r="L360" t="s">
        <v>1466</v>
      </c>
      <c r="M360" t="s">
        <v>1421</v>
      </c>
      <c r="P360" t="b">
        <v>1</v>
      </c>
      <c r="R360" t="b">
        <v>1</v>
      </c>
    </row>
    <row r="361" spans="1:18" ht="16.2" customHeight="1" x14ac:dyDescent="0.3">
      <c r="A361">
        <v>24</v>
      </c>
      <c r="B361" t="s">
        <v>839</v>
      </c>
      <c r="C361" t="s">
        <v>1466</v>
      </c>
      <c r="D361">
        <v>46</v>
      </c>
      <c r="E361" t="s">
        <v>133</v>
      </c>
      <c r="F361" t="s">
        <v>113</v>
      </c>
      <c r="G361" t="s">
        <v>145</v>
      </c>
      <c r="H361" t="s">
        <v>146</v>
      </c>
      <c r="I361">
        <v>75</v>
      </c>
      <c r="K361" t="s">
        <v>120</v>
      </c>
      <c r="L361" t="s">
        <v>1467</v>
      </c>
      <c r="M361" t="s">
        <v>1422</v>
      </c>
      <c r="N361" s="10" t="s">
        <v>274</v>
      </c>
      <c r="P361" t="b">
        <v>1</v>
      </c>
      <c r="R361" t="b">
        <v>1</v>
      </c>
    </row>
    <row r="362" spans="1:18" ht="16.2" customHeight="1" x14ac:dyDescent="0.3">
      <c r="A362">
        <v>24</v>
      </c>
      <c r="B362" t="s">
        <v>839</v>
      </c>
      <c r="C362" t="s">
        <v>1467</v>
      </c>
      <c r="D362">
        <v>47</v>
      </c>
      <c r="E362" t="s">
        <v>133</v>
      </c>
      <c r="F362" t="s">
        <v>113</v>
      </c>
      <c r="G362" t="s">
        <v>145</v>
      </c>
      <c r="H362" t="s">
        <v>138</v>
      </c>
      <c r="I362">
        <v>10</v>
      </c>
      <c r="K362" t="s">
        <v>120</v>
      </c>
      <c r="L362" t="s">
        <v>1468</v>
      </c>
      <c r="M362" t="s">
        <v>1423</v>
      </c>
      <c r="P362" t="b">
        <v>1</v>
      </c>
      <c r="R362" t="b">
        <v>1</v>
      </c>
    </row>
    <row r="363" spans="1:18" ht="16.2" customHeight="1" x14ac:dyDescent="0.3">
      <c r="A363">
        <v>24</v>
      </c>
      <c r="B363" t="s">
        <v>839</v>
      </c>
      <c r="C363" t="s">
        <v>1468</v>
      </c>
      <c r="D363">
        <v>48</v>
      </c>
      <c r="E363" t="s">
        <v>133</v>
      </c>
      <c r="F363" t="s">
        <v>113</v>
      </c>
      <c r="G363" t="s">
        <v>145</v>
      </c>
      <c r="H363" t="s">
        <v>146</v>
      </c>
      <c r="I363">
        <v>75</v>
      </c>
      <c r="K363" t="s">
        <v>120</v>
      </c>
      <c r="L363" t="s">
        <v>1469</v>
      </c>
      <c r="M363" t="s">
        <v>1424</v>
      </c>
      <c r="N363" s="10" t="s">
        <v>274</v>
      </c>
      <c r="P363" t="b">
        <v>1</v>
      </c>
      <c r="R363" t="b">
        <v>1</v>
      </c>
    </row>
    <row r="364" spans="1:18" ht="16.2" customHeight="1" x14ac:dyDescent="0.3">
      <c r="A364">
        <v>24</v>
      </c>
      <c r="B364" t="s">
        <v>839</v>
      </c>
      <c r="C364" t="s">
        <v>1469</v>
      </c>
      <c r="D364">
        <v>49</v>
      </c>
      <c r="E364" t="s">
        <v>133</v>
      </c>
      <c r="F364" t="s">
        <v>113</v>
      </c>
      <c r="G364" t="s">
        <v>145</v>
      </c>
      <c r="H364" t="s">
        <v>138</v>
      </c>
      <c r="I364">
        <v>10</v>
      </c>
      <c r="K364" t="s">
        <v>120</v>
      </c>
      <c r="L364" t="s">
        <v>1470</v>
      </c>
      <c r="M364" t="s">
        <v>1425</v>
      </c>
      <c r="P364" t="b">
        <v>1</v>
      </c>
      <c r="R364" t="b">
        <v>1</v>
      </c>
    </row>
    <row r="365" spans="1:18" ht="16.2" customHeight="1" x14ac:dyDescent="0.3">
      <c r="A365">
        <v>24</v>
      </c>
      <c r="B365" t="s">
        <v>839</v>
      </c>
      <c r="C365" t="s">
        <v>1470</v>
      </c>
      <c r="D365">
        <v>50</v>
      </c>
      <c r="E365" t="s">
        <v>133</v>
      </c>
      <c r="F365" t="s">
        <v>113</v>
      </c>
      <c r="G365" t="s">
        <v>145</v>
      </c>
      <c r="H365" t="s">
        <v>146</v>
      </c>
      <c r="I365">
        <v>75</v>
      </c>
      <c r="K365" t="s">
        <v>120</v>
      </c>
      <c r="L365" t="s">
        <v>1471</v>
      </c>
      <c r="M365" t="s">
        <v>1426</v>
      </c>
      <c r="N365" s="10" t="s">
        <v>274</v>
      </c>
      <c r="P365" t="b">
        <v>1</v>
      </c>
      <c r="R365" t="b">
        <v>1</v>
      </c>
    </row>
    <row r="366" spans="1:18" ht="16.2" customHeight="1" x14ac:dyDescent="0.3">
      <c r="A366">
        <v>24</v>
      </c>
      <c r="B366" t="s">
        <v>839</v>
      </c>
      <c r="C366" t="s">
        <v>1471</v>
      </c>
      <c r="D366">
        <v>51</v>
      </c>
      <c r="E366" t="s">
        <v>133</v>
      </c>
      <c r="F366" t="s">
        <v>113</v>
      </c>
      <c r="G366" t="s">
        <v>159</v>
      </c>
      <c r="H366" t="s">
        <v>115</v>
      </c>
      <c r="I366" t="s">
        <v>186</v>
      </c>
      <c r="K366" t="s">
        <v>120</v>
      </c>
      <c r="L366" t="s">
        <v>1402</v>
      </c>
      <c r="M366" t="s">
        <v>1402</v>
      </c>
      <c r="P366" t="b">
        <v>1</v>
      </c>
      <c r="Q366" t="s">
        <v>1261</v>
      </c>
      <c r="R366" t="b">
        <v>1</v>
      </c>
    </row>
    <row r="367" spans="1:18" ht="16.2" customHeight="1" x14ac:dyDescent="0.3">
      <c r="A367">
        <v>24</v>
      </c>
      <c r="B367" t="s">
        <v>839</v>
      </c>
      <c r="C367" t="s">
        <v>1402</v>
      </c>
      <c r="D367">
        <v>52</v>
      </c>
      <c r="E367" t="s">
        <v>133</v>
      </c>
      <c r="F367" t="s">
        <v>113</v>
      </c>
      <c r="G367" t="s">
        <v>135</v>
      </c>
      <c r="H367" t="s">
        <v>119</v>
      </c>
      <c r="K367" t="s">
        <v>120</v>
      </c>
      <c r="L367" t="s">
        <v>1093</v>
      </c>
      <c r="M367" t="s">
        <v>1093</v>
      </c>
      <c r="P367" t="b">
        <v>0</v>
      </c>
      <c r="R367" t="b">
        <v>0</v>
      </c>
    </row>
    <row r="368" spans="1:18" ht="16.2" customHeight="1" x14ac:dyDescent="0.3">
      <c r="A368">
        <v>24</v>
      </c>
      <c r="B368" t="s">
        <v>839</v>
      </c>
      <c r="C368" t="s">
        <v>1093</v>
      </c>
      <c r="D368">
        <v>53</v>
      </c>
      <c r="E368" t="s">
        <v>133</v>
      </c>
      <c r="F368" t="s">
        <v>113</v>
      </c>
      <c r="G368" t="s">
        <v>145</v>
      </c>
      <c r="H368" t="s">
        <v>138</v>
      </c>
      <c r="I368">
        <v>10</v>
      </c>
      <c r="K368" t="s">
        <v>120</v>
      </c>
      <c r="L368" t="s">
        <v>1094</v>
      </c>
      <c r="M368" t="s">
        <v>1427</v>
      </c>
      <c r="P368" t="b">
        <v>1</v>
      </c>
      <c r="R368" t="b">
        <v>1</v>
      </c>
    </row>
    <row r="369" spans="1:18" ht="16.2" customHeight="1" x14ac:dyDescent="0.3">
      <c r="A369">
        <v>24</v>
      </c>
      <c r="B369" t="s">
        <v>839</v>
      </c>
      <c r="C369" t="s">
        <v>1094</v>
      </c>
      <c r="D369">
        <v>54</v>
      </c>
      <c r="E369" t="s">
        <v>133</v>
      </c>
      <c r="F369" t="s">
        <v>113</v>
      </c>
      <c r="G369" t="s">
        <v>145</v>
      </c>
      <c r="H369" t="s">
        <v>146</v>
      </c>
      <c r="I369">
        <v>75</v>
      </c>
      <c r="K369" t="s">
        <v>120</v>
      </c>
      <c r="L369" t="s">
        <v>1095</v>
      </c>
      <c r="M369" t="s">
        <v>1428</v>
      </c>
      <c r="N369" s="10" t="s">
        <v>274</v>
      </c>
      <c r="P369" t="b">
        <v>1</v>
      </c>
      <c r="R369" t="b">
        <v>1</v>
      </c>
    </row>
    <row r="370" spans="1:18" ht="16.2" customHeight="1" x14ac:dyDescent="0.3">
      <c r="A370">
        <v>24</v>
      </c>
      <c r="B370" t="s">
        <v>839</v>
      </c>
      <c r="C370" t="s">
        <v>1095</v>
      </c>
      <c r="D370">
        <v>55</v>
      </c>
      <c r="E370" t="s">
        <v>133</v>
      </c>
      <c r="F370" t="s">
        <v>113</v>
      </c>
      <c r="G370" t="s">
        <v>145</v>
      </c>
      <c r="H370" t="s">
        <v>138</v>
      </c>
      <c r="I370">
        <v>10</v>
      </c>
      <c r="K370" t="s">
        <v>120</v>
      </c>
      <c r="L370" t="s">
        <v>1096</v>
      </c>
      <c r="M370" t="s">
        <v>1429</v>
      </c>
      <c r="P370" t="b">
        <v>1</v>
      </c>
      <c r="R370" t="b">
        <v>1</v>
      </c>
    </row>
    <row r="371" spans="1:18" ht="16.2" customHeight="1" x14ac:dyDescent="0.3">
      <c r="A371">
        <v>24</v>
      </c>
      <c r="B371" t="s">
        <v>839</v>
      </c>
      <c r="C371" t="s">
        <v>1096</v>
      </c>
      <c r="D371">
        <v>56</v>
      </c>
      <c r="E371" t="s">
        <v>133</v>
      </c>
      <c r="F371" t="s">
        <v>113</v>
      </c>
      <c r="G371" t="s">
        <v>145</v>
      </c>
      <c r="H371" t="s">
        <v>146</v>
      </c>
      <c r="I371">
        <v>75</v>
      </c>
      <c r="K371" t="s">
        <v>120</v>
      </c>
      <c r="L371" t="s">
        <v>1097</v>
      </c>
      <c r="M371" t="s">
        <v>1430</v>
      </c>
      <c r="N371" s="10" t="s">
        <v>274</v>
      </c>
      <c r="P371" t="b">
        <v>1</v>
      </c>
      <c r="R371" t="b">
        <v>1</v>
      </c>
    </row>
    <row r="372" spans="1:18" ht="16.2" customHeight="1" x14ac:dyDescent="0.3">
      <c r="A372">
        <v>24</v>
      </c>
      <c r="B372" t="s">
        <v>839</v>
      </c>
      <c r="C372" t="s">
        <v>1097</v>
      </c>
      <c r="D372">
        <v>57</v>
      </c>
      <c r="E372" t="s">
        <v>133</v>
      </c>
      <c r="F372" t="s">
        <v>113</v>
      </c>
      <c r="G372" t="s">
        <v>145</v>
      </c>
      <c r="H372" t="s">
        <v>138</v>
      </c>
      <c r="I372">
        <v>10</v>
      </c>
      <c r="K372" t="s">
        <v>120</v>
      </c>
      <c r="L372" t="s">
        <v>1098</v>
      </c>
      <c r="M372" t="s">
        <v>1431</v>
      </c>
      <c r="P372" t="b">
        <v>1</v>
      </c>
      <c r="R372" t="b">
        <v>1</v>
      </c>
    </row>
    <row r="373" spans="1:18" ht="16.2" customHeight="1" x14ac:dyDescent="0.3">
      <c r="A373">
        <v>24</v>
      </c>
      <c r="B373" t="s">
        <v>839</v>
      </c>
      <c r="C373" t="s">
        <v>1098</v>
      </c>
      <c r="D373">
        <v>58</v>
      </c>
      <c r="E373" t="s">
        <v>133</v>
      </c>
      <c r="F373" t="s">
        <v>113</v>
      </c>
      <c r="G373" t="s">
        <v>145</v>
      </c>
      <c r="H373" t="s">
        <v>146</v>
      </c>
      <c r="I373">
        <v>75</v>
      </c>
      <c r="K373" t="s">
        <v>120</v>
      </c>
      <c r="L373" t="s">
        <v>1099</v>
      </c>
      <c r="M373" t="s">
        <v>1432</v>
      </c>
      <c r="N373" s="10" t="s">
        <v>274</v>
      </c>
      <c r="P373" t="b">
        <v>1</v>
      </c>
      <c r="R373" t="b">
        <v>1</v>
      </c>
    </row>
    <row r="374" spans="1:18" ht="16.2" customHeight="1" x14ac:dyDescent="0.3">
      <c r="A374">
        <v>24</v>
      </c>
      <c r="B374" t="s">
        <v>839</v>
      </c>
      <c r="C374" t="s">
        <v>1099</v>
      </c>
      <c r="D374">
        <v>59</v>
      </c>
      <c r="E374" t="s">
        <v>133</v>
      </c>
      <c r="F374" t="s">
        <v>113</v>
      </c>
      <c r="G374" t="s">
        <v>145</v>
      </c>
      <c r="H374" t="s">
        <v>138</v>
      </c>
      <c r="I374">
        <v>10</v>
      </c>
      <c r="K374" t="s">
        <v>120</v>
      </c>
      <c r="L374" t="s">
        <v>1100</v>
      </c>
      <c r="M374" t="s">
        <v>1433</v>
      </c>
      <c r="P374" t="b">
        <v>1</v>
      </c>
      <c r="R374" t="b">
        <v>1</v>
      </c>
    </row>
    <row r="375" spans="1:18" ht="16.2" customHeight="1" x14ac:dyDescent="0.3">
      <c r="A375">
        <v>24</v>
      </c>
      <c r="B375" t="s">
        <v>839</v>
      </c>
      <c r="C375" t="s">
        <v>1100</v>
      </c>
      <c r="D375">
        <v>60</v>
      </c>
      <c r="E375" t="s">
        <v>133</v>
      </c>
      <c r="F375" t="s">
        <v>113</v>
      </c>
      <c r="G375" t="s">
        <v>145</v>
      </c>
      <c r="H375" t="s">
        <v>146</v>
      </c>
      <c r="I375">
        <v>75</v>
      </c>
      <c r="K375" t="s">
        <v>120</v>
      </c>
      <c r="L375" t="s">
        <v>1101</v>
      </c>
      <c r="M375" t="s">
        <v>1434</v>
      </c>
      <c r="N375" s="10" t="s">
        <v>274</v>
      </c>
      <c r="P375" t="b">
        <v>1</v>
      </c>
      <c r="R375" t="b">
        <v>1</v>
      </c>
    </row>
    <row r="376" spans="1:18" ht="16.2" customHeight="1" x14ac:dyDescent="0.3">
      <c r="A376">
        <v>24</v>
      </c>
      <c r="B376" t="s">
        <v>839</v>
      </c>
      <c r="C376" t="s">
        <v>1101</v>
      </c>
      <c r="D376">
        <v>61</v>
      </c>
      <c r="E376" t="s">
        <v>133</v>
      </c>
      <c r="F376" t="s">
        <v>113</v>
      </c>
      <c r="G376" t="s">
        <v>159</v>
      </c>
      <c r="H376" t="s">
        <v>115</v>
      </c>
      <c r="I376" t="s">
        <v>186</v>
      </c>
      <c r="K376" t="s">
        <v>120</v>
      </c>
      <c r="L376" t="s">
        <v>1102</v>
      </c>
      <c r="M376" t="s">
        <v>1102</v>
      </c>
      <c r="P376" t="b">
        <v>1</v>
      </c>
      <c r="Q376" t="s">
        <v>1261</v>
      </c>
      <c r="R376" t="b">
        <v>1</v>
      </c>
    </row>
    <row r="377" spans="1:18" ht="16.2" customHeight="1" x14ac:dyDescent="0.3">
      <c r="A377">
        <v>24</v>
      </c>
      <c r="B377" t="s">
        <v>839</v>
      </c>
      <c r="C377" t="s">
        <v>1102</v>
      </c>
      <c r="D377">
        <v>62</v>
      </c>
      <c r="E377" t="s">
        <v>133</v>
      </c>
      <c r="F377" t="s">
        <v>113</v>
      </c>
      <c r="G377" t="s">
        <v>145</v>
      </c>
      <c r="H377" t="s">
        <v>146</v>
      </c>
      <c r="I377">
        <v>75</v>
      </c>
      <c r="K377" t="s">
        <v>120</v>
      </c>
      <c r="L377" t="s">
        <v>1103</v>
      </c>
      <c r="M377" t="s">
        <v>1103</v>
      </c>
      <c r="N377" s="10" t="s">
        <v>274</v>
      </c>
      <c r="P377" t="b">
        <v>1</v>
      </c>
      <c r="R377" t="b">
        <v>1</v>
      </c>
    </row>
    <row r="378" spans="1:18" ht="16.2" customHeight="1" x14ac:dyDescent="0.3">
      <c r="A378">
        <v>24</v>
      </c>
      <c r="B378" t="s">
        <v>839</v>
      </c>
      <c r="C378" t="s">
        <v>1103</v>
      </c>
      <c r="D378">
        <v>63</v>
      </c>
      <c r="E378" t="s">
        <v>133</v>
      </c>
      <c r="F378" t="s">
        <v>113</v>
      </c>
      <c r="G378" t="s">
        <v>124</v>
      </c>
      <c r="H378" t="s">
        <v>146</v>
      </c>
      <c r="I378" s="11">
        <v>45822</v>
      </c>
      <c r="K378" t="s">
        <v>120</v>
      </c>
      <c r="L378" t="s">
        <v>1104</v>
      </c>
      <c r="M378" t="s">
        <v>1104</v>
      </c>
      <c r="N378" s="10" t="s">
        <v>273</v>
      </c>
      <c r="P378" t="b">
        <v>1</v>
      </c>
      <c r="Q378" t="s">
        <v>1257</v>
      </c>
      <c r="R378" t="b">
        <v>1</v>
      </c>
    </row>
    <row r="379" spans="1:18" ht="16.2" customHeight="1" x14ac:dyDescent="0.3">
      <c r="A379">
        <v>24</v>
      </c>
      <c r="B379" t="s">
        <v>839</v>
      </c>
      <c r="C379" t="s">
        <v>1104</v>
      </c>
      <c r="D379">
        <v>64</v>
      </c>
      <c r="E379" t="s">
        <v>133</v>
      </c>
      <c r="F379" t="s">
        <v>113</v>
      </c>
      <c r="G379" t="s">
        <v>124</v>
      </c>
      <c r="H379" t="s">
        <v>146</v>
      </c>
      <c r="I379" s="11">
        <v>45822</v>
      </c>
      <c r="K379" t="s">
        <v>120</v>
      </c>
      <c r="L379" t="s">
        <v>933</v>
      </c>
      <c r="M379" t="s">
        <v>933</v>
      </c>
      <c r="N379" s="10" t="s">
        <v>273</v>
      </c>
      <c r="P379" t="b">
        <v>1</v>
      </c>
      <c r="Q379" t="s">
        <v>1257</v>
      </c>
      <c r="R379" t="b">
        <v>1</v>
      </c>
    </row>
    <row r="380" spans="1:18" ht="16.2" customHeight="1" x14ac:dyDescent="0.3">
      <c r="A380">
        <v>24</v>
      </c>
      <c r="B380" t="s">
        <v>839</v>
      </c>
      <c r="C380" t="s">
        <v>1105</v>
      </c>
      <c r="D380">
        <v>65</v>
      </c>
      <c r="E380" t="s">
        <v>127</v>
      </c>
      <c r="F380" t="s">
        <v>113</v>
      </c>
      <c r="G380" t="s">
        <v>128</v>
      </c>
      <c r="H380" t="s">
        <v>115</v>
      </c>
      <c r="I380">
        <v>0</v>
      </c>
      <c r="J380">
        <v>999999999999999</v>
      </c>
      <c r="K380" t="s">
        <v>116</v>
      </c>
      <c r="L380" t="s">
        <v>1105</v>
      </c>
      <c r="M380" t="s">
        <v>1105</v>
      </c>
      <c r="N380" s="10" t="s">
        <v>298</v>
      </c>
      <c r="P380" t="b">
        <v>1</v>
      </c>
      <c r="R380" t="b">
        <v>1</v>
      </c>
    </row>
    <row r="381" spans="1:18" ht="16.2" customHeight="1" x14ac:dyDescent="0.3">
      <c r="A381">
        <v>24</v>
      </c>
      <c r="B381" t="s">
        <v>839</v>
      </c>
      <c r="C381" t="s">
        <v>1472</v>
      </c>
      <c r="D381">
        <v>66</v>
      </c>
      <c r="E381" t="s">
        <v>127</v>
      </c>
      <c r="F381" t="s">
        <v>113</v>
      </c>
      <c r="G381" t="s">
        <v>128</v>
      </c>
      <c r="H381" t="s">
        <v>115</v>
      </c>
      <c r="I381">
        <v>0</v>
      </c>
      <c r="J381">
        <v>100</v>
      </c>
      <c r="K381" t="s">
        <v>116</v>
      </c>
      <c r="L381" t="s">
        <v>935</v>
      </c>
      <c r="M381" t="s">
        <v>935</v>
      </c>
      <c r="N381" s="10" t="s">
        <v>299</v>
      </c>
      <c r="P381" t="b">
        <v>1</v>
      </c>
      <c r="R381" t="b">
        <v>1</v>
      </c>
    </row>
    <row r="382" spans="1:18" ht="16.2" customHeight="1" x14ac:dyDescent="0.3">
      <c r="A382">
        <v>24</v>
      </c>
      <c r="B382" t="s">
        <v>839</v>
      </c>
      <c r="C382" t="s">
        <v>1473</v>
      </c>
      <c r="D382">
        <v>67</v>
      </c>
      <c r="E382" t="s">
        <v>127</v>
      </c>
      <c r="F382" t="s">
        <v>113</v>
      </c>
      <c r="G382" t="s">
        <v>128</v>
      </c>
      <c r="H382" t="s">
        <v>115</v>
      </c>
      <c r="I382">
        <v>0</v>
      </c>
      <c r="J382">
        <v>999999999999999</v>
      </c>
      <c r="K382" t="s">
        <v>116</v>
      </c>
      <c r="L382" t="s">
        <v>1435</v>
      </c>
      <c r="M382" t="s">
        <v>1435</v>
      </c>
      <c r="N382" s="10" t="s">
        <v>298</v>
      </c>
      <c r="P382" t="b">
        <v>1</v>
      </c>
      <c r="R382" t="b">
        <v>1</v>
      </c>
    </row>
    <row r="383" spans="1:18" ht="16.2" customHeight="1" x14ac:dyDescent="0.3">
      <c r="A383">
        <v>24</v>
      </c>
      <c r="B383" t="s">
        <v>839</v>
      </c>
      <c r="C383" t="s">
        <v>1474</v>
      </c>
      <c r="D383">
        <v>68</v>
      </c>
      <c r="E383" t="s">
        <v>127</v>
      </c>
      <c r="F383" t="s">
        <v>113</v>
      </c>
      <c r="G383" t="s">
        <v>128</v>
      </c>
      <c r="H383" t="s">
        <v>115</v>
      </c>
      <c r="I383">
        <v>0</v>
      </c>
      <c r="J383">
        <v>999999999999999</v>
      </c>
      <c r="K383" t="s">
        <v>116</v>
      </c>
      <c r="L383" t="s">
        <v>1474</v>
      </c>
      <c r="M383" t="s">
        <v>1474</v>
      </c>
      <c r="N383" s="10" t="s">
        <v>298</v>
      </c>
      <c r="P383" t="b">
        <v>1</v>
      </c>
      <c r="R383" t="b">
        <v>1</v>
      </c>
    </row>
    <row r="384" spans="1:18" ht="16.2" customHeight="1" x14ac:dyDescent="0.3">
      <c r="A384">
        <v>24</v>
      </c>
      <c r="B384" t="s">
        <v>839</v>
      </c>
      <c r="C384" t="s">
        <v>1106</v>
      </c>
      <c r="D384">
        <v>69</v>
      </c>
      <c r="E384" t="s">
        <v>127</v>
      </c>
      <c r="F384" t="s">
        <v>113</v>
      </c>
      <c r="G384" t="s">
        <v>128</v>
      </c>
      <c r="H384" t="s">
        <v>115</v>
      </c>
      <c r="I384">
        <v>0</v>
      </c>
      <c r="J384">
        <v>999999999999999</v>
      </c>
      <c r="K384" t="s">
        <v>116</v>
      </c>
      <c r="L384" t="s">
        <v>1106</v>
      </c>
      <c r="M384" t="s">
        <v>1106</v>
      </c>
      <c r="N384" s="10" t="s">
        <v>298</v>
      </c>
      <c r="P384" t="b">
        <v>1</v>
      </c>
      <c r="R384" t="b">
        <v>1</v>
      </c>
    </row>
    <row r="385" spans="1:18" ht="16.2" customHeight="1" x14ac:dyDescent="0.3">
      <c r="A385">
        <v>24</v>
      </c>
      <c r="B385" t="s">
        <v>839</v>
      </c>
      <c r="C385" s="1" t="s">
        <v>1107</v>
      </c>
      <c r="D385">
        <v>70</v>
      </c>
      <c r="E385" t="s">
        <v>127</v>
      </c>
      <c r="F385" t="s">
        <v>113</v>
      </c>
      <c r="G385" t="s">
        <v>128</v>
      </c>
      <c r="H385" t="s">
        <v>115</v>
      </c>
      <c r="I385">
        <v>0</v>
      </c>
      <c r="J385">
        <v>999999999999999</v>
      </c>
      <c r="K385" t="s">
        <v>116</v>
      </c>
      <c r="L385" t="s">
        <v>1107</v>
      </c>
      <c r="M385" t="s">
        <v>1107</v>
      </c>
      <c r="N385" s="10" t="s">
        <v>298</v>
      </c>
      <c r="P385" t="b">
        <v>1</v>
      </c>
      <c r="R385" t="b">
        <v>1</v>
      </c>
    </row>
    <row r="386" spans="1:18" ht="16.2" customHeight="1" x14ac:dyDescent="0.3">
      <c r="A386">
        <v>24</v>
      </c>
      <c r="B386" t="s">
        <v>839</v>
      </c>
      <c r="C386" s="1" t="s">
        <v>1108</v>
      </c>
      <c r="D386">
        <v>71</v>
      </c>
      <c r="E386" t="s">
        <v>127</v>
      </c>
      <c r="F386" t="s">
        <v>113</v>
      </c>
      <c r="G386" t="s">
        <v>128</v>
      </c>
      <c r="H386" t="s">
        <v>115</v>
      </c>
      <c r="I386">
        <v>0</v>
      </c>
      <c r="J386">
        <v>999999999999999</v>
      </c>
      <c r="K386" t="s">
        <v>116</v>
      </c>
      <c r="L386" t="s">
        <v>1108</v>
      </c>
      <c r="M386" t="s">
        <v>1108</v>
      </c>
      <c r="N386" s="10" t="s">
        <v>298</v>
      </c>
      <c r="P386" t="b">
        <v>1</v>
      </c>
      <c r="R386" t="b">
        <v>1</v>
      </c>
    </row>
    <row r="387" spans="1:18" ht="16.2" customHeight="1" x14ac:dyDescent="0.3">
      <c r="A387">
        <v>24</v>
      </c>
      <c r="B387" t="s">
        <v>839</v>
      </c>
      <c r="C387" t="s">
        <v>1109</v>
      </c>
      <c r="D387">
        <v>72</v>
      </c>
      <c r="E387" t="s">
        <v>127</v>
      </c>
      <c r="F387" t="s">
        <v>113</v>
      </c>
      <c r="G387" t="s">
        <v>128</v>
      </c>
      <c r="H387" t="s">
        <v>115</v>
      </c>
      <c r="I387">
        <v>0</v>
      </c>
      <c r="J387">
        <v>999999999999999</v>
      </c>
      <c r="K387" t="s">
        <v>116</v>
      </c>
      <c r="L387" t="s">
        <v>1109</v>
      </c>
      <c r="M387" t="s">
        <v>1109</v>
      </c>
      <c r="N387" s="10" t="s">
        <v>298</v>
      </c>
      <c r="P387" t="b">
        <v>1</v>
      </c>
      <c r="R387" t="b">
        <v>1</v>
      </c>
    </row>
    <row r="388" spans="1:18" ht="16.2" customHeight="1" x14ac:dyDescent="0.3">
      <c r="A388">
        <v>24</v>
      </c>
      <c r="B388" t="s">
        <v>839</v>
      </c>
      <c r="C388" t="s">
        <v>1110</v>
      </c>
      <c r="D388">
        <v>73</v>
      </c>
      <c r="E388" t="s">
        <v>127</v>
      </c>
      <c r="F388" t="s">
        <v>113</v>
      </c>
      <c r="G388" t="s">
        <v>128</v>
      </c>
      <c r="H388" t="s">
        <v>115</v>
      </c>
      <c r="I388">
        <v>0</v>
      </c>
      <c r="J388">
        <v>999999999999999</v>
      </c>
      <c r="K388" t="s">
        <v>116</v>
      </c>
      <c r="L388" t="s">
        <v>1110</v>
      </c>
      <c r="M388" t="s">
        <v>1110</v>
      </c>
      <c r="N388" s="10" t="s">
        <v>298</v>
      </c>
      <c r="P388" t="b">
        <v>1</v>
      </c>
      <c r="R388" t="b">
        <v>1</v>
      </c>
    </row>
    <row r="389" spans="1:18" ht="16.2" customHeight="1" x14ac:dyDescent="0.3">
      <c r="A389">
        <v>24</v>
      </c>
      <c r="B389" t="s">
        <v>839</v>
      </c>
      <c r="C389" t="s">
        <v>1111</v>
      </c>
      <c r="D389">
        <v>74</v>
      </c>
      <c r="E389" t="s">
        <v>127</v>
      </c>
      <c r="F389" t="s">
        <v>113</v>
      </c>
      <c r="G389" t="s">
        <v>128</v>
      </c>
      <c r="H389" t="s">
        <v>115</v>
      </c>
      <c r="I389">
        <v>0</v>
      </c>
      <c r="J389">
        <v>999999999999999</v>
      </c>
      <c r="K389" t="s">
        <v>116</v>
      </c>
      <c r="L389" t="s">
        <v>1111</v>
      </c>
      <c r="M389" t="s">
        <v>1111</v>
      </c>
      <c r="N389" s="10" t="s">
        <v>298</v>
      </c>
      <c r="P389" t="b">
        <v>1</v>
      </c>
      <c r="R389" t="b">
        <v>1</v>
      </c>
    </row>
    <row r="390" spans="1:18" ht="16.2" customHeight="1" x14ac:dyDescent="0.3">
      <c r="A390">
        <v>24</v>
      </c>
      <c r="B390" t="s">
        <v>839</v>
      </c>
      <c r="C390" s="1" t="s">
        <v>1112</v>
      </c>
      <c r="D390">
        <v>75</v>
      </c>
      <c r="E390" t="s">
        <v>127</v>
      </c>
      <c r="F390" t="s">
        <v>113</v>
      </c>
      <c r="G390" t="s">
        <v>128</v>
      </c>
      <c r="H390" t="s">
        <v>115</v>
      </c>
      <c r="I390">
        <v>0</v>
      </c>
      <c r="J390">
        <v>999999999999999</v>
      </c>
      <c r="K390" t="s">
        <v>116</v>
      </c>
      <c r="L390" t="s">
        <v>1112</v>
      </c>
      <c r="M390" t="s">
        <v>1112</v>
      </c>
      <c r="N390" s="10" t="s">
        <v>298</v>
      </c>
      <c r="P390" t="b">
        <v>1</v>
      </c>
      <c r="R390" t="b">
        <v>1</v>
      </c>
    </row>
    <row r="391" spans="1:18" ht="16.2" customHeight="1" x14ac:dyDescent="0.3">
      <c r="A391">
        <v>24</v>
      </c>
      <c r="B391" t="s">
        <v>839</v>
      </c>
      <c r="C391" t="s">
        <v>1113</v>
      </c>
      <c r="D391">
        <v>76</v>
      </c>
      <c r="E391" t="s">
        <v>127</v>
      </c>
      <c r="F391" t="s">
        <v>113</v>
      </c>
      <c r="G391" t="s">
        <v>128</v>
      </c>
      <c r="H391" t="s">
        <v>115</v>
      </c>
      <c r="I391">
        <v>0</v>
      </c>
      <c r="J391">
        <v>999999999999999</v>
      </c>
      <c r="K391" t="s">
        <v>116</v>
      </c>
      <c r="L391" t="s">
        <v>1113</v>
      </c>
      <c r="M391" t="s">
        <v>1113</v>
      </c>
      <c r="N391" s="10" t="s">
        <v>298</v>
      </c>
      <c r="P391" t="b">
        <v>1</v>
      </c>
      <c r="R391" t="b">
        <v>1</v>
      </c>
    </row>
    <row r="392" spans="1:18" ht="16.2" customHeight="1" x14ac:dyDescent="0.3">
      <c r="A392">
        <v>24</v>
      </c>
      <c r="B392" t="s">
        <v>839</v>
      </c>
      <c r="C392" t="s">
        <v>1114</v>
      </c>
      <c r="D392">
        <v>77</v>
      </c>
      <c r="E392" t="s">
        <v>127</v>
      </c>
      <c r="F392" t="s">
        <v>113</v>
      </c>
      <c r="G392" t="s">
        <v>128</v>
      </c>
      <c r="H392" t="s">
        <v>115</v>
      </c>
      <c r="I392">
        <v>0</v>
      </c>
      <c r="J392">
        <v>999999999999999</v>
      </c>
      <c r="K392" t="s">
        <v>116</v>
      </c>
      <c r="L392" t="s">
        <v>1114</v>
      </c>
      <c r="M392" t="s">
        <v>1114</v>
      </c>
      <c r="N392" s="10" t="s">
        <v>298</v>
      </c>
      <c r="P392" t="b">
        <v>1</v>
      </c>
      <c r="R392" t="b">
        <v>1</v>
      </c>
    </row>
    <row r="393" spans="1:18" ht="16.2" customHeight="1" x14ac:dyDescent="0.3">
      <c r="A393">
        <v>24</v>
      </c>
      <c r="B393" t="s">
        <v>839</v>
      </c>
      <c r="C393" s="1" t="s">
        <v>1799</v>
      </c>
      <c r="D393">
        <v>78</v>
      </c>
      <c r="E393" t="s">
        <v>127</v>
      </c>
      <c r="F393" t="s">
        <v>113</v>
      </c>
      <c r="G393" t="s">
        <v>118</v>
      </c>
      <c r="H393" t="s">
        <v>119</v>
      </c>
      <c r="I393" s="10" t="s">
        <v>1798</v>
      </c>
      <c r="K393" t="s">
        <v>116</v>
      </c>
      <c r="L393" t="s">
        <v>1475</v>
      </c>
      <c r="M393" t="s">
        <v>1475</v>
      </c>
      <c r="N393" s="10" t="s">
        <v>298</v>
      </c>
      <c r="P393" t="b">
        <v>1</v>
      </c>
      <c r="R393" t="b">
        <v>1</v>
      </c>
    </row>
    <row r="394" spans="1:18" ht="16.2" customHeight="1" x14ac:dyDescent="0.3">
      <c r="A394">
        <v>24</v>
      </c>
      <c r="B394" t="s">
        <v>839</v>
      </c>
      <c r="C394" t="s">
        <v>1115</v>
      </c>
      <c r="D394">
        <v>79</v>
      </c>
      <c r="E394" t="s">
        <v>127</v>
      </c>
      <c r="F394" t="s">
        <v>113</v>
      </c>
      <c r="G394" t="s">
        <v>128</v>
      </c>
      <c r="H394" t="s">
        <v>115</v>
      </c>
      <c r="I394">
        <v>0</v>
      </c>
      <c r="J394">
        <v>999999999999999</v>
      </c>
      <c r="K394" t="s">
        <v>116</v>
      </c>
      <c r="L394" t="s">
        <v>1115</v>
      </c>
      <c r="M394" t="s">
        <v>1115</v>
      </c>
      <c r="P394" t="b">
        <v>1</v>
      </c>
      <c r="R394" t="b">
        <v>1</v>
      </c>
    </row>
    <row r="395" spans="1:18" ht="16.2" customHeight="1" x14ac:dyDescent="0.3">
      <c r="A395">
        <v>24</v>
      </c>
      <c r="B395" t="s">
        <v>839</v>
      </c>
      <c r="C395" t="s">
        <v>1116</v>
      </c>
      <c r="D395">
        <v>80</v>
      </c>
      <c r="E395" t="s">
        <v>127</v>
      </c>
      <c r="F395" t="s">
        <v>113</v>
      </c>
      <c r="G395" t="s">
        <v>128</v>
      </c>
      <c r="H395" t="s">
        <v>115</v>
      </c>
      <c r="I395">
        <v>0</v>
      </c>
      <c r="J395">
        <v>999999999999999</v>
      </c>
      <c r="K395" t="s">
        <v>116</v>
      </c>
      <c r="L395" t="s">
        <v>1116</v>
      </c>
      <c r="M395" t="s">
        <v>1116</v>
      </c>
      <c r="N395" s="10" t="s">
        <v>298</v>
      </c>
      <c r="P395" t="b">
        <v>1</v>
      </c>
      <c r="R395" t="b">
        <v>1</v>
      </c>
    </row>
    <row r="396" spans="1:18" ht="16.2" customHeight="1" x14ac:dyDescent="0.3">
      <c r="A396">
        <v>24</v>
      </c>
      <c r="B396" t="s">
        <v>839</v>
      </c>
      <c r="C396" t="s">
        <v>1117</v>
      </c>
      <c r="D396">
        <v>81</v>
      </c>
      <c r="E396" t="s">
        <v>133</v>
      </c>
      <c r="F396" t="s">
        <v>113</v>
      </c>
      <c r="G396" t="s">
        <v>159</v>
      </c>
      <c r="H396" t="s">
        <v>115</v>
      </c>
      <c r="I396" t="s">
        <v>186</v>
      </c>
      <c r="K396" t="s">
        <v>120</v>
      </c>
      <c r="L396" t="s">
        <v>1117</v>
      </c>
      <c r="M396" t="s">
        <v>1117</v>
      </c>
      <c r="P396" t="b">
        <v>1</v>
      </c>
      <c r="Q396" t="s">
        <v>1261</v>
      </c>
      <c r="R396" t="b">
        <v>1</v>
      </c>
    </row>
    <row r="397" spans="1:18" ht="16.2" customHeight="1" x14ac:dyDescent="0.3">
      <c r="A397">
        <v>24</v>
      </c>
      <c r="B397" t="s">
        <v>839</v>
      </c>
      <c r="C397" t="s">
        <v>1755</v>
      </c>
      <c r="D397">
        <v>82</v>
      </c>
      <c r="E397" t="s">
        <v>133</v>
      </c>
      <c r="F397" t="s">
        <v>113</v>
      </c>
      <c r="G397" t="s">
        <v>135</v>
      </c>
      <c r="H397" t="s">
        <v>119</v>
      </c>
      <c r="K397" t="s">
        <v>120</v>
      </c>
      <c r="L397" t="s">
        <v>1755</v>
      </c>
      <c r="M397" t="s">
        <v>1755</v>
      </c>
      <c r="N397" t="s">
        <v>298</v>
      </c>
      <c r="P397" t="b">
        <v>1</v>
      </c>
      <c r="R397" t="b">
        <v>1</v>
      </c>
    </row>
    <row r="398" spans="1:18" ht="16.2" customHeight="1" x14ac:dyDescent="0.3">
      <c r="A398">
        <v>24</v>
      </c>
      <c r="B398" t="s">
        <v>839</v>
      </c>
      <c r="C398" t="s">
        <v>1819</v>
      </c>
      <c r="D398">
        <v>83</v>
      </c>
      <c r="E398" t="s">
        <v>127</v>
      </c>
      <c r="F398" t="s">
        <v>113</v>
      </c>
      <c r="G398" t="s">
        <v>128</v>
      </c>
      <c r="H398" t="s">
        <v>115</v>
      </c>
      <c r="I398">
        <v>0</v>
      </c>
      <c r="J398">
        <v>999999999999999</v>
      </c>
      <c r="K398" t="s">
        <v>116</v>
      </c>
      <c r="L398" t="s">
        <v>1819</v>
      </c>
      <c r="M398" t="s">
        <v>1819</v>
      </c>
      <c r="N398" t="s">
        <v>298</v>
      </c>
      <c r="P398" t="b">
        <v>1</v>
      </c>
      <c r="R398" t="b">
        <v>1</v>
      </c>
    </row>
    <row r="399" spans="1:18" ht="16.2" customHeight="1" x14ac:dyDescent="0.3">
      <c r="A399">
        <v>24</v>
      </c>
      <c r="B399" t="s">
        <v>839</v>
      </c>
      <c r="C399" t="s">
        <v>1756</v>
      </c>
      <c r="D399">
        <v>84</v>
      </c>
      <c r="E399" t="s">
        <v>127</v>
      </c>
      <c r="F399" t="s">
        <v>113</v>
      </c>
      <c r="G399" t="s">
        <v>128</v>
      </c>
      <c r="H399" t="s">
        <v>115</v>
      </c>
      <c r="I399">
        <v>0</v>
      </c>
      <c r="J399">
        <v>999999999999999</v>
      </c>
      <c r="K399" t="s">
        <v>116</v>
      </c>
      <c r="L399" t="s">
        <v>1756</v>
      </c>
      <c r="M399" t="s">
        <v>1756</v>
      </c>
      <c r="N399" t="s">
        <v>298</v>
      </c>
      <c r="P399" t="b">
        <v>0</v>
      </c>
      <c r="R399" t="b">
        <v>0</v>
      </c>
    </row>
    <row r="400" spans="1:18" ht="16.2" customHeight="1" x14ac:dyDescent="0.3">
      <c r="A400">
        <v>24</v>
      </c>
      <c r="B400" t="s">
        <v>839</v>
      </c>
      <c r="C400" t="s">
        <v>1757</v>
      </c>
      <c r="D400">
        <v>85</v>
      </c>
      <c r="E400" t="s">
        <v>127</v>
      </c>
      <c r="F400" t="s">
        <v>113</v>
      </c>
      <c r="G400" t="s">
        <v>128</v>
      </c>
      <c r="H400" t="s">
        <v>115</v>
      </c>
      <c r="I400">
        <v>0</v>
      </c>
      <c r="J400">
        <v>999999999999999</v>
      </c>
      <c r="K400" t="s">
        <v>116</v>
      </c>
      <c r="L400" t="s">
        <v>1757</v>
      </c>
      <c r="M400" t="s">
        <v>1757</v>
      </c>
      <c r="N400" t="s">
        <v>298</v>
      </c>
      <c r="P400" t="b">
        <v>0</v>
      </c>
      <c r="R400" t="b">
        <v>0</v>
      </c>
    </row>
    <row r="401" spans="1:18" ht="16.2" customHeight="1" x14ac:dyDescent="0.3">
      <c r="A401">
        <v>24</v>
      </c>
      <c r="B401" t="s">
        <v>839</v>
      </c>
      <c r="C401" t="s">
        <v>1758</v>
      </c>
      <c r="D401">
        <v>86</v>
      </c>
      <c r="E401" t="s">
        <v>127</v>
      </c>
      <c r="F401" t="s">
        <v>113</v>
      </c>
      <c r="G401" t="s">
        <v>128</v>
      </c>
      <c r="H401" t="s">
        <v>115</v>
      </c>
      <c r="I401">
        <v>0</v>
      </c>
      <c r="J401">
        <v>999999999999999</v>
      </c>
      <c r="K401" t="s">
        <v>116</v>
      </c>
      <c r="L401" t="s">
        <v>1758</v>
      </c>
      <c r="M401" t="s">
        <v>1758</v>
      </c>
      <c r="N401" t="s">
        <v>298</v>
      </c>
      <c r="P401" t="b">
        <v>0</v>
      </c>
      <c r="R401" t="b">
        <v>0</v>
      </c>
    </row>
    <row r="402" spans="1:18" ht="16.2" customHeight="1" x14ac:dyDescent="0.3">
      <c r="A402">
        <v>24</v>
      </c>
      <c r="B402" t="s">
        <v>839</v>
      </c>
      <c r="C402" t="s">
        <v>1759</v>
      </c>
      <c r="D402">
        <v>87</v>
      </c>
      <c r="E402" t="s">
        <v>127</v>
      </c>
      <c r="F402" t="s">
        <v>113</v>
      </c>
      <c r="G402" t="s">
        <v>128</v>
      </c>
      <c r="H402" t="s">
        <v>115</v>
      </c>
      <c r="I402">
        <v>0</v>
      </c>
      <c r="J402">
        <v>999999999999999</v>
      </c>
      <c r="K402" t="s">
        <v>116</v>
      </c>
      <c r="L402" t="s">
        <v>1759</v>
      </c>
      <c r="M402" t="s">
        <v>1759</v>
      </c>
      <c r="N402" t="s">
        <v>298</v>
      </c>
      <c r="P402" t="b">
        <v>0</v>
      </c>
      <c r="R402" t="b">
        <v>0</v>
      </c>
    </row>
    <row r="403" spans="1:18" ht="16.2" customHeight="1" x14ac:dyDescent="0.3">
      <c r="A403">
        <v>24</v>
      </c>
      <c r="B403" t="s">
        <v>839</v>
      </c>
      <c r="C403" t="s">
        <v>1760</v>
      </c>
      <c r="D403">
        <v>88</v>
      </c>
      <c r="E403" t="s">
        <v>127</v>
      </c>
      <c r="F403" t="s">
        <v>113</v>
      </c>
      <c r="G403" t="s">
        <v>128</v>
      </c>
      <c r="H403" t="s">
        <v>115</v>
      </c>
      <c r="I403">
        <v>0</v>
      </c>
      <c r="J403">
        <v>999999999999999</v>
      </c>
      <c r="K403" t="s">
        <v>116</v>
      </c>
      <c r="L403" t="s">
        <v>1760</v>
      </c>
      <c r="M403" t="s">
        <v>1760</v>
      </c>
      <c r="N403" t="s">
        <v>298</v>
      </c>
      <c r="P403" t="b">
        <v>0</v>
      </c>
      <c r="R403" t="b">
        <v>0</v>
      </c>
    </row>
    <row r="404" spans="1:18" ht="16.2" customHeight="1" x14ac:dyDescent="0.3">
      <c r="A404">
        <v>24</v>
      </c>
      <c r="B404" t="s">
        <v>839</v>
      </c>
      <c r="C404" t="s">
        <v>1761</v>
      </c>
      <c r="D404">
        <v>89</v>
      </c>
      <c r="E404" t="s">
        <v>127</v>
      </c>
      <c r="F404" t="s">
        <v>113</v>
      </c>
      <c r="G404" t="s">
        <v>128</v>
      </c>
      <c r="H404" t="s">
        <v>115</v>
      </c>
      <c r="I404">
        <v>0</v>
      </c>
      <c r="J404">
        <v>999999999999999</v>
      </c>
      <c r="K404" t="s">
        <v>116</v>
      </c>
      <c r="L404" t="s">
        <v>1761</v>
      </c>
      <c r="M404" t="s">
        <v>1761</v>
      </c>
      <c r="N404" t="s">
        <v>298</v>
      </c>
      <c r="P404" t="b">
        <v>0</v>
      </c>
      <c r="R404" t="b">
        <v>0</v>
      </c>
    </row>
    <row r="405" spans="1:18" ht="16.2" customHeight="1" x14ac:dyDescent="0.3">
      <c r="A405">
        <v>24</v>
      </c>
      <c r="B405" t="s">
        <v>839</v>
      </c>
      <c r="C405" t="s">
        <v>1403</v>
      </c>
      <c r="D405">
        <v>90</v>
      </c>
      <c r="E405" t="s">
        <v>127</v>
      </c>
      <c r="F405" t="s">
        <v>113</v>
      </c>
      <c r="G405" t="s">
        <v>128</v>
      </c>
      <c r="H405" t="s">
        <v>115</v>
      </c>
      <c r="I405">
        <v>0</v>
      </c>
      <c r="J405">
        <v>999999999999999</v>
      </c>
      <c r="K405" t="s">
        <v>116</v>
      </c>
      <c r="L405" t="s">
        <v>1403</v>
      </c>
      <c r="M405" t="s">
        <v>1403</v>
      </c>
      <c r="N405" t="s">
        <v>298</v>
      </c>
      <c r="P405" t="b">
        <v>0</v>
      </c>
      <c r="R405" t="b">
        <v>0</v>
      </c>
    </row>
    <row r="406" spans="1:18" ht="16.2" customHeight="1" x14ac:dyDescent="0.3">
      <c r="A406">
        <v>24</v>
      </c>
      <c r="B406" t="s">
        <v>839</v>
      </c>
      <c r="C406" t="s">
        <v>1762</v>
      </c>
      <c r="D406">
        <v>91</v>
      </c>
      <c r="E406" t="s">
        <v>127</v>
      </c>
      <c r="F406" t="s">
        <v>113</v>
      </c>
      <c r="G406" t="s">
        <v>128</v>
      </c>
      <c r="H406" t="s">
        <v>115</v>
      </c>
      <c r="I406">
        <v>0</v>
      </c>
      <c r="J406">
        <v>999999999999999</v>
      </c>
      <c r="K406" t="s">
        <v>116</v>
      </c>
      <c r="L406" t="s">
        <v>1762</v>
      </c>
      <c r="M406" t="s">
        <v>1762</v>
      </c>
      <c r="N406" t="s">
        <v>298</v>
      </c>
      <c r="P406" t="b">
        <v>1</v>
      </c>
      <c r="R406" t="b">
        <v>1</v>
      </c>
    </row>
    <row r="407" spans="1:18" ht="16.2" customHeight="1" x14ac:dyDescent="0.3">
      <c r="A407">
        <v>24</v>
      </c>
      <c r="B407" t="s">
        <v>839</v>
      </c>
      <c r="C407" t="s">
        <v>1763</v>
      </c>
      <c r="D407">
        <v>92</v>
      </c>
      <c r="E407" t="s">
        <v>127</v>
      </c>
      <c r="F407" t="s">
        <v>113</v>
      </c>
      <c r="G407" t="s">
        <v>128</v>
      </c>
      <c r="H407" t="s">
        <v>115</v>
      </c>
      <c r="I407">
        <v>0</v>
      </c>
      <c r="J407">
        <v>999999999999999</v>
      </c>
      <c r="K407" t="s">
        <v>116</v>
      </c>
      <c r="L407" t="s">
        <v>1763</v>
      </c>
      <c r="M407" t="s">
        <v>1763</v>
      </c>
      <c r="N407" t="s">
        <v>298</v>
      </c>
      <c r="P407" t="b">
        <v>1</v>
      </c>
      <c r="R407" t="b">
        <v>1</v>
      </c>
    </row>
    <row r="408" spans="1:18" ht="16.2" customHeight="1" x14ac:dyDescent="0.3">
      <c r="A408">
        <v>24</v>
      </c>
      <c r="B408" t="s">
        <v>839</v>
      </c>
      <c r="C408" t="s">
        <v>1764</v>
      </c>
      <c r="D408">
        <v>93</v>
      </c>
      <c r="E408" t="s">
        <v>127</v>
      </c>
      <c r="F408" t="s">
        <v>113</v>
      </c>
      <c r="G408" t="s">
        <v>128</v>
      </c>
      <c r="H408" t="s">
        <v>115</v>
      </c>
      <c r="I408">
        <v>0</v>
      </c>
      <c r="J408">
        <v>999999999999999</v>
      </c>
      <c r="K408" t="s">
        <v>116</v>
      </c>
      <c r="L408" t="s">
        <v>1764</v>
      </c>
      <c r="M408" t="s">
        <v>1764</v>
      </c>
      <c r="N408" t="s">
        <v>298</v>
      </c>
      <c r="P408" t="b">
        <v>1</v>
      </c>
      <c r="R408" t="b">
        <v>1</v>
      </c>
    </row>
    <row r="409" spans="1:18" ht="16.2" customHeight="1" x14ac:dyDescent="0.3">
      <c r="A409">
        <v>24</v>
      </c>
      <c r="B409" t="s">
        <v>839</v>
      </c>
      <c r="C409" t="s">
        <v>1765</v>
      </c>
      <c r="D409">
        <v>94</v>
      </c>
      <c r="E409" t="s">
        <v>127</v>
      </c>
      <c r="F409" t="s">
        <v>113</v>
      </c>
      <c r="G409" t="s">
        <v>128</v>
      </c>
      <c r="H409" t="s">
        <v>115</v>
      </c>
      <c r="I409">
        <v>0</v>
      </c>
      <c r="J409">
        <v>999999999999999</v>
      </c>
      <c r="K409" t="s">
        <v>116</v>
      </c>
      <c r="L409" t="s">
        <v>1765</v>
      </c>
      <c r="M409" t="s">
        <v>1765</v>
      </c>
      <c r="N409" t="s">
        <v>298</v>
      </c>
      <c r="P409" t="b">
        <v>1</v>
      </c>
      <c r="R409" t="b">
        <v>1</v>
      </c>
    </row>
    <row r="410" spans="1:18" ht="16.2" customHeight="1" x14ac:dyDescent="0.3">
      <c r="A410">
        <v>24</v>
      </c>
      <c r="B410" t="s">
        <v>839</v>
      </c>
      <c r="C410" t="s">
        <v>1766</v>
      </c>
      <c r="D410">
        <v>95</v>
      </c>
      <c r="E410" t="s">
        <v>127</v>
      </c>
      <c r="F410" t="s">
        <v>113</v>
      </c>
      <c r="G410" t="s">
        <v>128</v>
      </c>
      <c r="H410" t="s">
        <v>115</v>
      </c>
      <c r="I410">
        <v>0</v>
      </c>
      <c r="J410">
        <v>999999999999999</v>
      </c>
      <c r="K410" t="s">
        <v>116</v>
      </c>
      <c r="L410" t="s">
        <v>1766</v>
      </c>
      <c r="M410" t="s">
        <v>1766</v>
      </c>
      <c r="N410" t="s">
        <v>298</v>
      </c>
      <c r="P410" t="b">
        <v>1</v>
      </c>
      <c r="R410" t="b">
        <v>1</v>
      </c>
    </row>
    <row r="411" spans="1:18" s="31" customFormat="1" ht="16.2" customHeight="1" x14ac:dyDescent="0.3">
      <c r="A411">
        <v>24</v>
      </c>
      <c r="B411" t="s">
        <v>839</v>
      </c>
      <c r="C411" t="s">
        <v>1767</v>
      </c>
      <c r="D411">
        <v>96</v>
      </c>
      <c r="E411" t="s">
        <v>127</v>
      </c>
      <c r="F411" t="s">
        <v>113</v>
      </c>
      <c r="G411" t="s">
        <v>128</v>
      </c>
      <c r="H411" t="s">
        <v>115</v>
      </c>
      <c r="I411">
        <v>0</v>
      </c>
      <c r="J411">
        <v>999999999999999</v>
      </c>
      <c r="K411" t="s">
        <v>116</v>
      </c>
      <c r="L411" t="s">
        <v>1767</v>
      </c>
      <c r="M411" t="s">
        <v>1767</v>
      </c>
      <c r="N411" t="s">
        <v>298</v>
      </c>
      <c r="P411" t="b">
        <v>1</v>
      </c>
      <c r="Q411"/>
      <c r="R411" t="b">
        <v>1</v>
      </c>
    </row>
    <row r="412" spans="1:18" ht="16.2" customHeight="1" x14ac:dyDescent="0.3">
      <c r="A412">
        <v>24</v>
      </c>
      <c r="B412" t="s">
        <v>839</v>
      </c>
      <c r="C412" t="s">
        <v>1768</v>
      </c>
      <c r="D412">
        <v>97</v>
      </c>
      <c r="E412" t="s">
        <v>127</v>
      </c>
      <c r="F412" t="s">
        <v>113</v>
      </c>
      <c r="G412" t="s">
        <v>128</v>
      </c>
      <c r="H412" t="s">
        <v>115</v>
      </c>
      <c r="I412">
        <v>0</v>
      </c>
      <c r="J412">
        <v>999999999999999</v>
      </c>
      <c r="K412" t="s">
        <v>116</v>
      </c>
      <c r="L412" t="s">
        <v>1768</v>
      </c>
      <c r="M412" t="s">
        <v>1768</v>
      </c>
      <c r="N412" t="s">
        <v>298</v>
      </c>
      <c r="P412" t="b">
        <v>1</v>
      </c>
      <c r="R412" t="b">
        <v>1</v>
      </c>
    </row>
    <row r="413" spans="1:18" ht="16.2" customHeight="1" x14ac:dyDescent="0.3">
      <c r="A413">
        <v>24</v>
      </c>
      <c r="B413" t="s">
        <v>839</v>
      </c>
      <c r="C413" t="s">
        <v>1769</v>
      </c>
      <c r="D413">
        <v>98</v>
      </c>
      <c r="E413" t="s">
        <v>127</v>
      </c>
      <c r="F413" t="s">
        <v>113</v>
      </c>
      <c r="G413" t="s">
        <v>128</v>
      </c>
      <c r="H413" t="s">
        <v>115</v>
      </c>
      <c r="I413">
        <v>0</v>
      </c>
      <c r="J413">
        <v>999999999999999</v>
      </c>
      <c r="K413" t="s">
        <v>116</v>
      </c>
      <c r="L413" t="s">
        <v>1769</v>
      </c>
      <c r="M413" t="s">
        <v>1769</v>
      </c>
      <c r="N413" t="s">
        <v>298</v>
      </c>
      <c r="P413" t="b">
        <v>1</v>
      </c>
      <c r="R413" t="b">
        <v>1</v>
      </c>
    </row>
    <row r="414" spans="1:18" ht="16.2" customHeight="1" x14ac:dyDescent="0.3">
      <c r="A414">
        <v>24</v>
      </c>
      <c r="B414" t="s">
        <v>839</v>
      </c>
      <c r="C414" t="s">
        <v>1770</v>
      </c>
      <c r="D414">
        <v>99</v>
      </c>
      <c r="E414" t="s">
        <v>127</v>
      </c>
      <c r="F414" t="s">
        <v>113</v>
      </c>
      <c r="G414" t="s">
        <v>128</v>
      </c>
      <c r="H414" t="s">
        <v>115</v>
      </c>
      <c r="I414">
        <v>0</v>
      </c>
      <c r="J414">
        <v>999999999999999</v>
      </c>
      <c r="K414" t="s">
        <v>116</v>
      </c>
      <c r="L414" t="s">
        <v>1770</v>
      </c>
      <c r="M414" t="s">
        <v>1770</v>
      </c>
      <c r="N414" t="s">
        <v>298</v>
      </c>
      <c r="P414" t="b">
        <v>1</v>
      </c>
      <c r="R414" t="b">
        <v>1</v>
      </c>
    </row>
    <row r="415" spans="1:18" ht="16.2" customHeight="1" x14ac:dyDescent="0.3">
      <c r="A415">
        <v>24</v>
      </c>
      <c r="B415" t="s">
        <v>839</v>
      </c>
      <c r="C415" t="s">
        <v>1771</v>
      </c>
      <c r="D415">
        <v>100</v>
      </c>
      <c r="E415" t="s">
        <v>127</v>
      </c>
      <c r="F415" t="s">
        <v>113</v>
      </c>
      <c r="G415" t="s">
        <v>128</v>
      </c>
      <c r="H415" t="s">
        <v>115</v>
      </c>
      <c r="I415">
        <v>0</v>
      </c>
      <c r="J415">
        <v>999999999999999</v>
      </c>
      <c r="K415" t="s">
        <v>116</v>
      </c>
      <c r="L415" t="s">
        <v>1771</v>
      </c>
      <c r="M415" t="s">
        <v>1771</v>
      </c>
      <c r="N415" t="s">
        <v>298</v>
      </c>
      <c r="P415" t="b">
        <v>1</v>
      </c>
      <c r="R415" t="b">
        <v>1</v>
      </c>
    </row>
    <row r="416" spans="1:18" ht="16.2" customHeight="1" x14ac:dyDescent="0.3">
      <c r="A416">
        <v>24</v>
      </c>
      <c r="B416" t="s">
        <v>839</v>
      </c>
      <c r="C416" t="s">
        <v>1772</v>
      </c>
      <c r="D416">
        <v>101</v>
      </c>
      <c r="E416" t="s">
        <v>127</v>
      </c>
      <c r="F416" t="s">
        <v>113</v>
      </c>
      <c r="G416" t="s">
        <v>128</v>
      </c>
      <c r="H416" t="s">
        <v>115</v>
      </c>
      <c r="I416">
        <v>0</v>
      </c>
      <c r="J416">
        <v>999999999999999</v>
      </c>
      <c r="K416" t="s">
        <v>116</v>
      </c>
      <c r="L416" t="s">
        <v>1772</v>
      </c>
      <c r="M416" t="s">
        <v>1772</v>
      </c>
      <c r="N416" t="s">
        <v>298</v>
      </c>
      <c r="P416" t="b">
        <v>1</v>
      </c>
      <c r="R416" t="b">
        <v>1</v>
      </c>
    </row>
    <row r="417" spans="1:18" ht="16.2" customHeight="1" x14ac:dyDescent="0.3">
      <c r="A417">
        <v>24</v>
      </c>
      <c r="B417" t="s">
        <v>839</v>
      </c>
      <c r="C417" t="s">
        <v>1773</v>
      </c>
      <c r="D417">
        <v>102</v>
      </c>
      <c r="E417" t="s">
        <v>127</v>
      </c>
      <c r="F417" t="s">
        <v>113</v>
      </c>
      <c r="G417" t="s">
        <v>128</v>
      </c>
      <c r="H417" t="s">
        <v>115</v>
      </c>
      <c r="I417">
        <v>0</v>
      </c>
      <c r="J417">
        <v>999999999999999</v>
      </c>
      <c r="K417" t="s">
        <v>116</v>
      </c>
      <c r="L417" t="s">
        <v>1773</v>
      </c>
      <c r="M417" t="s">
        <v>1773</v>
      </c>
      <c r="N417" t="s">
        <v>298</v>
      </c>
      <c r="P417" t="b">
        <v>1</v>
      </c>
      <c r="R417" t="b">
        <v>1</v>
      </c>
    </row>
    <row r="418" spans="1:18" ht="16.2" customHeight="1" x14ac:dyDescent="0.3">
      <c r="A418">
        <v>24</v>
      </c>
      <c r="B418" t="s">
        <v>839</v>
      </c>
      <c r="C418" t="s">
        <v>1774</v>
      </c>
      <c r="D418">
        <v>103</v>
      </c>
      <c r="E418" t="s">
        <v>127</v>
      </c>
      <c r="F418" t="s">
        <v>113</v>
      </c>
      <c r="G418" t="s">
        <v>128</v>
      </c>
      <c r="H418" t="s">
        <v>115</v>
      </c>
      <c r="I418">
        <v>0</v>
      </c>
      <c r="J418">
        <v>999999999999999</v>
      </c>
      <c r="K418" t="s">
        <v>116</v>
      </c>
      <c r="L418" t="s">
        <v>1774</v>
      </c>
      <c r="M418" t="s">
        <v>1774</v>
      </c>
      <c r="N418" t="s">
        <v>298</v>
      </c>
      <c r="P418" t="b">
        <v>1</v>
      </c>
      <c r="R418" t="b">
        <v>1</v>
      </c>
    </row>
    <row r="419" spans="1:18" ht="16.2" customHeight="1" x14ac:dyDescent="0.3">
      <c r="A419">
        <v>24</v>
      </c>
      <c r="B419" t="s">
        <v>839</v>
      </c>
      <c r="C419" t="s">
        <v>1775</v>
      </c>
      <c r="D419">
        <v>104</v>
      </c>
      <c r="E419" t="s">
        <v>127</v>
      </c>
      <c r="F419" t="s">
        <v>113</v>
      </c>
      <c r="G419" t="s">
        <v>128</v>
      </c>
      <c r="H419" t="s">
        <v>115</v>
      </c>
      <c r="I419">
        <v>0</v>
      </c>
      <c r="J419">
        <v>999999999999999</v>
      </c>
      <c r="K419" t="s">
        <v>116</v>
      </c>
      <c r="L419" t="s">
        <v>1775</v>
      </c>
      <c r="M419" t="s">
        <v>1775</v>
      </c>
      <c r="N419" t="s">
        <v>298</v>
      </c>
      <c r="P419" t="b">
        <v>1</v>
      </c>
      <c r="R419" t="b">
        <v>1</v>
      </c>
    </row>
    <row r="420" spans="1:18" ht="16.2" customHeight="1" x14ac:dyDescent="0.3">
      <c r="A420">
        <v>24</v>
      </c>
      <c r="B420" t="s">
        <v>839</v>
      </c>
      <c r="C420" t="s">
        <v>1776</v>
      </c>
      <c r="D420">
        <v>105</v>
      </c>
      <c r="E420" t="s">
        <v>127</v>
      </c>
      <c r="F420" t="s">
        <v>113</v>
      </c>
      <c r="G420" t="s">
        <v>128</v>
      </c>
      <c r="H420" t="s">
        <v>115</v>
      </c>
      <c r="I420">
        <v>0</v>
      </c>
      <c r="J420">
        <v>999999999999999</v>
      </c>
      <c r="K420" t="s">
        <v>116</v>
      </c>
      <c r="L420" t="s">
        <v>1776</v>
      </c>
      <c r="M420" t="s">
        <v>1776</v>
      </c>
      <c r="N420" t="s">
        <v>298</v>
      </c>
      <c r="P420" t="b">
        <v>1</v>
      </c>
      <c r="R420" t="b">
        <v>1</v>
      </c>
    </row>
    <row r="421" spans="1:18" ht="16.2" customHeight="1" x14ac:dyDescent="0.3">
      <c r="A421">
        <v>24</v>
      </c>
      <c r="B421" t="s">
        <v>839</v>
      </c>
      <c r="C421" t="s">
        <v>1777</v>
      </c>
      <c r="D421">
        <v>106</v>
      </c>
      <c r="E421" t="s">
        <v>127</v>
      </c>
      <c r="F421" t="s">
        <v>113</v>
      </c>
      <c r="G421" t="s">
        <v>128</v>
      </c>
      <c r="H421" t="s">
        <v>115</v>
      </c>
      <c r="I421">
        <v>0</v>
      </c>
      <c r="J421">
        <v>999999999999999</v>
      </c>
      <c r="K421" t="s">
        <v>116</v>
      </c>
      <c r="L421" t="s">
        <v>1777</v>
      </c>
      <c r="M421" t="s">
        <v>1777</v>
      </c>
      <c r="N421" t="s">
        <v>298</v>
      </c>
      <c r="P421" t="b">
        <v>1</v>
      </c>
      <c r="R421" t="b">
        <v>1</v>
      </c>
    </row>
    <row r="422" spans="1:18" s="31" customFormat="1" ht="16.2" customHeight="1" x14ac:dyDescent="0.3">
      <c r="A422">
        <v>24</v>
      </c>
      <c r="B422" t="s">
        <v>839</v>
      </c>
      <c r="C422" t="s">
        <v>1778</v>
      </c>
      <c r="D422">
        <v>107</v>
      </c>
      <c r="E422" s="31" t="s">
        <v>127</v>
      </c>
      <c r="F422" s="31" t="s">
        <v>113</v>
      </c>
      <c r="G422" s="31" t="s">
        <v>128</v>
      </c>
      <c r="H422" s="31" t="s">
        <v>115</v>
      </c>
      <c r="I422" s="31">
        <v>0</v>
      </c>
      <c r="J422" s="31">
        <v>999999999999999</v>
      </c>
      <c r="K422" s="31" t="s">
        <v>116</v>
      </c>
      <c r="L422" t="s">
        <v>1778</v>
      </c>
      <c r="M422" t="s">
        <v>1778</v>
      </c>
      <c r="N422" t="s">
        <v>298</v>
      </c>
      <c r="P422" t="b">
        <v>1</v>
      </c>
      <c r="Q422"/>
      <c r="R422" t="b">
        <v>1</v>
      </c>
    </row>
    <row r="423" spans="1:18" ht="16.2" customHeight="1" x14ac:dyDescent="0.3">
      <c r="A423">
        <v>24</v>
      </c>
      <c r="B423" t="s">
        <v>839</v>
      </c>
      <c r="C423" t="s">
        <v>1779</v>
      </c>
      <c r="D423">
        <v>108</v>
      </c>
      <c r="E423" t="s">
        <v>127</v>
      </c>
      <c r="F423" t="s">
        <v>113</v>
      </c>
      <c r="G423" t="s">
        <v>128</v>
      </c>
      <c r="H423" t="s">
        <v>115</v>
      </c>
      <c r="I423">
        <v>0</v>
      </c>
      <c r="J423">
        <v>999999999999999</v>
      </c>
      <c r="K423" t="s">
        <v>116</v>
      </c>
      <c r="L423" t="s">
        <v>1779</v>
      </c>
      <c r="M423" t="s">
        <v>1779</v>
      </c>
      <c r="N423" t="s">
        <v>298</v>
      </c>
      <c r="P423" t="b">
        <v>1</v>
      </c>
      <c r="R423" t="b">
        <v>1</v>
      </c>
    </row>
    <row r="424" spans="1:18" ht="16.2" customHeight="1" x14ac:dyDescent="0.3">
      <c r="A424">
        <v>24</v>
      </c>
      <c r="B424" t="s">
        <v>839</v>
      </c>
      <c r="C424" t="s">
        <v>1780</v>
      </c>
      <c r="D424">
        <v>109</v>
      </c>
      <c r="E424" t="s">
        <v>127</v>
      </c>
      <c r="F424" t="s">
        <v>113</v>
      </c>
      <c r="G424" t="s">
        <v>128</v>
      </c>
      <c r="H424" t="s">
        <v>115</v>
      </c>
      <c r="I424">
        <v>0</v>
      </c>
      <c r="J424">
        <v>999999999999999</v>
      </c>
      <c r="K424" t="s">
        <v>116</v>
      </c>
      <c r="L424" t="s">
        <v>1780</v>
      </c>
      <c r="M424" t="s">
        <v>1780</v>
      </c>
      <c r="N424" t="s">
        <v>298</v>
      </c>
      <c r="P424" t="b">
        <v>1</v>
      </c>
      <c r="R424" t="b">
        <v>1</v>
      </c>
    </row>
    <row r="425" spans="1:18" ht="16.2" customHeight="1" x14ac:dyDescent="0.3">
      <c r="A425">
        <v>24</v>
      </c>
      <c r="B425" t="s">
        <v>839</v>
      </c>
      <c r="C425" t="s">
        <v>1781</v>
      </c>
      <c r="D425">
        <v>110</v>
      </c>
      <c r="E425" t="s">
        <v>127</v>
      </c>
      <c r="F425" t="s">
        <v>113</v>
      </c>
      <c r="G425" t="s">
        <v>128</v>
      </c>
      <c r="H425" t="s">
        <v>115</v>
      </c>
      <c r="I425">
        <v>0</v>
      </c>
      <c r="J425">
        <v>999999999999999</v>
      </c>
      <c r="K425" t="s">
        <v>116</v>
      </c>
      <c r="L425" t="s">
        <v>1781</v>
      </c>
      <c r="M425" t="s">
        <v>1781</v>
      </c>
      <c r="N425" t="s">
        <v>298</v>
      </c>
      <c r="P425" t="b">
        <v>1</v>
      </c>
      <c r="R425" t="b">
        <v>1</v>
      </c>
    </row>
    <row r="426" spans="1:18" ht="16.2" customHeight="1" x14ac:dyDescent="0.3">
      <c r="A426">
        <v>24</v>
      </c>
      <c r="B426" t="s">
        <v>839</v>
      </c>
      <c r="C426" t="s">
        <v>1782</v>
      </c>
      <c r="D426">
        <v>111</v>
      </c>
      <c r="E426" t="s">
        <v>127</v>
      </c>
      <c r="F426" t="s">
        <v>113</v>
      </c>
      <c r="G426" t="s">
        <v>128</v>
      </c>
      <c r="H426" t="s">
        <v>115</v>
      </c>
      <c r="I426">
        <v>0</v>
      </c>
      <c r="J426">
        <v>999999999999999</v>
      </c>
      <c r="K426" t="s">
        <v>116</v>
      </c>
      <c r="L426" t="s">
        <v>1782</v>
      </c>
      <c r="M426" t="s">
        <v>1782</v>
      </c>
      <c r="N426" t="s">
        <v>298</v>
      </c>
      <c r="P426" t="b">
        <v>1</v>
      </c>
      <c r="R426" t="b">
        <v>1</v>
      </c>
    </row>
    <row r="427" spans="1:18" ht="16.2" customHeight="1" x14ac:dyDescent="0.3">
      <c r="A427">
        <v>24</v>
      </c>
      <c r="B427" t="s">
        <v>839</v>
      </c>
      <c r="C427" t="s">
        <v>1783</v>
      </c>
      <c r="D427">
        <v>112</v>
      </c>
      <c r="E427" t="s">
        <v>127</v>
      </c>
      <c r="F427" t="s">
        <v>113</v>
      </c>
      <c r="G427" t="s">
        <v>128</v>
      </c>
      <c r="H427" t="s">
        <v>115</v>
      </c>
      <c r="I427">
        <v>0</v>
      </c>
      <c r="J427">
        <v>999999999999999</v>
      </c>
      <c r="K427" t="s">
        <v>116</v>
      </c>
      <c r="L427" t="s">
        <v>1783</v>
      </c>
      <c r="M427" t="s">
        <v>1783</v>
      </c>
      <c r="N427" t="s">
        <v>298</v>
      </c>
      <c r="P427" t="b">
        <v>1</v>
      </c>
      <c r="R427" t="b">
        <v>1</v>
      </c>
    </row>
    <row r="428" spans="1:18" ht="16.2" customHeight="1" x14ac:dyDescent="0.3">
      <c r="A428">
        <v>24</v>
      </c>
      <c r="B428" t="s">
        <v>839</v>
      </c>
      <c r="C428" t="s">
        <v>1784</v>
      </c>
      <c r="D428">
        <v>113</v>
      </c>
      <c r="E428" t="s">
        <v>127</v>
      </c>
      <c r="F428" t="s">
        <v>113</v>
      </c>
      <c r="G428" t="s">
        <v>128</v>
      </c>
      <c r="H428" t="s">
        <v>115</v>
      </c>
      <c r="I428">
        <v>0</v>
      </c>
      <c r="J428">
        <v>999999999999999</v>
      </c>
      <c r="K428" t="s">
        <v>116</v>
      </c>
      <c r="L428" t="s">
        <v>1784</v>
      </c>
      <c r="M428" t="s">
        <v>1784</v>
      </c>
      <c r="N428" t="s">
        <v>298</v>
      </c>
      <c r="P428" t="b">
        <v>1</v>
      </c>
      <c r="R428" t="b">
        <v>1</v>
      </c>
    </row>
    <row r="429" spans="1:18" ht="16.2" customHeight="1" x14ac:dyDescent="0.3">
      <c r="A429">
        <v>24</v>
      </c>
      <c r="B429" t="s">
        <v>839</v>
      </c>
      <c r="C429" t="s">
        <v>1785</v>
      </c>
      <c r="D429">
        <v>114</v>
      </c>
      <c r="E429" t="s">
        <v>127</v>
      </c>
      <c r="F429" t="s">
        <v>113</v>
      </c>
      <c r="G429" t="s">
        <v>128</v>
      </c>
      <c r="H429" t="s">
        <v>115</v>
      </c>
      <c r="I429">
        <v>0</v>
      </c>
      <c r="J429">
        <v>999999999999999</v>
      </c>
      <c r="K429" t="s">
        <v>116</v>
      </c>
      <c r="L429" t="s">
        <v>1785</v>
      </c>
      <c r="M429" t="s">
        <v>1785</v>
      </c>
      <c r="N429" t="s">
        <v>298</v>
      </c>
      <c r="P429" t="b">
        <v>1</v>
      </c>
      <c r="R429" t="b">
        <v>1</v>
      </c>
    </row>
    <row r="430" spans="1:18" ht="16.2" customHeight="1" x14ac:dyDescent="0.3">
      <c r="A430">
        <v>24</v>
      </c>
      <c r="B430" t="s">
        <v>839</v>
      </c>
      <c r="C430" t="s">
        <v>1786</v>
      </c>
      <c r="D430">
        <v>115</v>
      </c>
      <c r="E430" t="s">
        <v>127</v>
      </c>
      <c r="F430" t="s">
        <v>113</v>
      </c>
      <c r="G430" t="s">
        <v>128</v>
      </c>
      <c r="H430" t="s">
        <v>115</v>
      </c>
      <c r="I430">
        <v>0</v>
      </c>
      <c r="J430">
        <v>999999999999999</v>
      </c>
      <c r="K430" t="s">
        <v>116</v>
      </c>
      <c r="L430" t="s">
        <v>1786</v>
      </c>
      <c r="M430" t="s">
        <v>1786</v>
      </c>
      <c r="N430" t="s">
        <v>298</v>
      </c>
      <c r="P430" t="b">
        <v>1</v>
      </c>
      <c r="R430" t="b">
        <v>1</v>
      </c>
    </row>
    <row r="431" spans="1:18" ht="16.2" customHeight="1" x14ac:dyDescent="0.3">
      <c r="A431">
        <v>24</v>
      </c>
      <c r="B431" t="s">
        <v>839</v>
      </c>
      <c r="C431" t="s">
        <v>1787</v>
      </c>
      <c r="D431">
        <v>116</v>
      </c>
      <c r="E431" t="s">
        <v>127</v>
      </c>
      <c r="F431" t="s">
        <v>113</v>
      </c>
      <c r="G431" t="s">
        <v>128</v>
      </c>
      <c r="H431" t="s">
        <v>115</v>
      </c>
      <c r="I431">
        <v>0</v>
      </c>
      <c r="J431">
        <v>999999999999999</v>
      </c>
      <c r="K431" t="s">
        <v>116</v>
      </c>
      <c r="L431" t="s">
        <v>1787</v>
      </c>
      <c r="M431" t="s">
        <v>1787</v>
      </c>
      <c r="N431" t="s">
        <v>298</v>
      </c>
      <c r="P431" t="b">
        <v>1</v>
      </c>
      <c r="R431" t="b">
        <v>1</v>
      </c>
    </row>
    <row r="432" spans="1:18" ht="16.2" customHeight="1" x14ac:dyDescent="0.3">
      <c r="A432">
        <v>24</v>
      </c>
      <c r="B432" t="s">
        <v>839</v>
      </c>
      <c r="C432" t="s">
        <v>1788</v>
      </c>
      <c r="D432">
        <v>117</v>
      </c>
      <c r="E432" t="s">
        <v>127</v>
      </c>
      <c r="F432" t="s">
        <v>113</v>
      </c>
      <c r="G432" t="s">
        <v>128</v>
      </c>
      <c r="H432" t="s">
        <v>115</v>
      </c>
      <c r="I432">
        <v>0</v>
      </c>
      <c r="J432">
        <v>999999999999999</v>
      </c>
      <c r="K432" t="s">
        <v>116</v>
      </c>
      <c r="L432" t="s">
        <v>1788</v>
      </c>
      <c r="M432" t="s">
        <v>1788</v>
      </c>
      <c r="N432" t="s">
        <v>298</v>
      </c>
      <c r="P432" t="b">
        <v>1</v>
      </c>
      <c r="R432" t="b">
        <v>1</v>
      </c>
    </row>
    <row r="433" spans="1:18" ht="16.2" customHeight="1" x14ac:dyDescent="0.3">
      <c r="A433">
        <v>24</v>
      </c>
      <c r="B433" t="s">
        <v>839</v>
      </c>
      <c r="C433" t="s">
        <v>1789</v>
      </c>
      <c r="D433">
        <v>118</v>
      </c>
      <c r="E433" t="s">
        <v>127</v>
      </c>
      <c r="F433" t="s">
        <v>113</v>
      </c>
      <c r="G433" t="s">
        <v>128</v>
      </c>
      <c r="H433" t="s">
        <v>115</v>
      </c>
      <c r="I433">
        <v>0</v>
      </c>
      <c r="J433">
        <v>999999999999999</v>
      </c>
      <c r="K433" t="s">
        <v>116</v>
      </c>
      <c r="L433" t="s">
        <v>1789</v>
      </c>
      <c r="M433" t="s">
        <v>1789</v>
      </c>
      <c r="N433" t="s">
        <v>298</v>
      </c>
      <c r="P433" t="b">
        <v>1</v>
      </c>
      <c r="R433" t="b">
        <v>1</v>
      </c>
    </row>
    <row r="434" spans="1:18" ht="16.2" customHeight="1" x14ac:dyDescent="0.3">
      <c r="A434">
        <v>24</v>
      </c>
      <c r="B434" t="s">
        <v>839</v>
      </c>
      <c r="C434" t="s">
        <v>1790</v>
      </c>
      <c r="D434">
        <v>119</v>
      </c>
      <c r="E434" t="s">
        <v>127</v>
      </c>
      <c r="F434" t="s">
        <v>113</v>
      </c>
      <c r="G434" t="s">
        <v>128</v>
      </c>
      <c r="H434" t="s">
        <v>115</v>
      </c>
      <c r="I434">
        <v>0</v>
      </c>
      <c r="J434">
        <v>999999999999999</v>
      </c>
      <c r="K434" t="s">
        <v>116</v>
      </c>
      <c r="L434" t="s">
        <v>1790</v>
      </c>
      <c r="M434" t="s">
        <v>1790</v>
      </c>
      <c r="N434" t="s">
        <v>298</v>
      </c>
      <c r="P434" t="b">
        <v>1</v>
      </c>
      <c r="R434" t="b">
        <v>1</v>
      </c>
    </row>
    <row r="435" spans="1:18" ht="16.2" customHeight="1" x14ac:dyDescent="0.3">
      <c r="A435">
        <v>24</v>
      </c>
      <c r="B435" t="s">
        <v>839</v>
      </c>
      <c r="C435" t="s">
        <v>1791</v>
      </c>
      <c r="D435">
        <v>120</v>
      </c>
      <c r="E435" t="s">
        <v>127</v>
      </c>
      <c r="F435" t="s">
        <v>113</v>
      </c>
      <c r="G435" t="s">
        <v>128</v>
      </c>
      <c r="H435" t="s">
        <v>115</v>
      </c>
      <c r="I435">
        <v>0</v>
      </c>
      <c r="J435">
        <v>999999999999999</v>
      </c>
      <c r="K435" t="s">
        <v>116</v>
      </c>
      <c r="L435" t="s">
        <v>1791</v>
      </c>
      <c r="M435" t="s">
        <v>1791</v>
      </c>
      <c r="N435" t="s">
        <v>298</v>
      </c>
      <c r="P435" t="b">
        <v>1</v>
      </c>
      <c r="R435" t="b">
        <v>1</v>
      </c>
    </row>
    <row r="436" spans="1:18" ht="16.2" customHeight="1" x14ac:dyDescent="0.3">
      <c r="A436">
        <v>24</v>
      </c>
      <c r="B436" t="s">
        <v>839</v>
      </c>
      <c r="C436" t="s">
        <v>1792</v>
      </c>
      <c r="D436">
        <v>121</v>
      </c>
      <c r="E436" t="s">
        <v>127</v>
      </c>
      <c r="F436" t="s">
        <v>113</v>
      </c>
      <c r="G436" t="s">
        <v>128</v>
      </c>
      <c r="H436" t="s">
        <v>115</v>
      </c>
      <c r="I436">
        <v>0</v>
      </c>
      <c r="J436">
        <v>999999999999999</v>
      </c>
      <c r="K436" t="s">
        <v>116</v>
      </c>
      <c r="L436" t="s">
        <v>1792</v>
      </c>
      <c r="M436" t="s">
        <v>1792</v>
      </c>
      <c r="N436" t="s">
        <v>298</v>
      </c>
      <c r="P436" t="b">
        <v>1</v>
      </c>
      <c r="R436" t="b">
        <v>1</v>
      </c>
    </row>
  </sheetData>
  <phoneticPr fontId="6" type="noConversion"/>
  <conditionalFormatting sqref="P196:P234 P184:P186 P94:P95 P436:P1048576 P99:P174 R99:R174 P191:P194 R191:R234 P1:P89">
    <cfRule type="cellIs" dxfId="192" priority="227" operator="equal">
      <formula>TRUE</formula>
    </cfRule>
    <cfRule type="cellIs" dxfId="191" priority="228" operator="equal">
      <formula>FALSE</formula>
    </cfRule>
  </conditionalFormatting>
  <conditionalFormatting sqref="P247:P315">
    <cfRule type="cellIs" dxfId="190" priority="221" operator="equal">
      <formula>TRUE</formula>
    </cfRule>
    <cfRule type="cellIs" dxfId="189" priority="222" operator="equal">
      <formula>FALSE</formula>
    </cfRule>
  </conditionalFormatting>
  <conditionalFormatting sqref="R184:R186 R94:R95 R74:R89 R2:R72">
    <cfRule type="cellIs" dxfId="188" priority="209" operator="equal">
      <formula>TRUE</formula>
    </cfRule>
    <cfRule type="cellIs" dxfId="187" priority="210" operator="equal">
      <formula>FALSE</formula>
    </cfRule>
  </conditionalFormatting>
  <conditionalFormatting sqref="R306:R307 R309:R315 R247:R304">
    <cfRule type="cellIs" dxfId="186" priority="207" operator="equal">
      <formula>TRUE</formula>
    </cfRule>
    <cfRule type="cellIs" dxfId="185" priority="208" operator="equal">
      <formula>FALSE</formula>
    </cfRule>
  </conditionalFormatting>
  <conditionalFormatting sqref="P90:P92">
    <cfRule type="cellIs" dxfId="184" priority="203" operator="equal">
      <formula>TRUE</formula>
    </cfRule>
    <cfRule type="cellIs" dxfId="183" priority="204" operator="equal">
      <formula>FALSE</formula>
    </cfRule>
  </conditionalFormatting>
  <conditionalFormatting sqref="R90:R92">
    <cfRule type="cellIs" dxfId="182" priority="201" operator="equal">
      <formula>TRUE</formula>
    </cfRule>
    <cfRule type="cellIs" dxfId="181" priority="202" operator="equal">
      <formula>FALSE</formula>
    </cfRule>
  </conditionalFormatting>
  <conditionalFormatting sqref="P175:P178 P181:P183">
    <cfRule type="cellIs" dxfId="180" priority="187" operator="equal">
      <formula>TRUE</formula>
    </cfRule>
    <cfRule type="cellIs" dxfId="179" priority="188" operator="equal">
      <formula>FALSE</formula>
    </cfRule>
  </conditionalFormatting>
  <conditionalFormatting sqref="R175:R178 R181:R183">
    <cfRule type="cellIs" dxfId="178" priority="185" operator="equal">
      <formula>TRUE</formula>
    </cfRule>
    <cfRule type="cellIs" dxfId="177" priority="186" operator="equal">
      <formula>FALSE</formula>
    </cfRule>
  </conditionalFormatting>
  <conditionalFormatting sqref="P231:P239">
    <cfRule type="cellIs" dxfId="176" priority="171" operator="equal">
      <formula>TRUE</formula>
    </cfRule>
    <cfRule type="cellIs" dxfId="175" priority="172" operator="equal">
      <formula>FALSE</formula>
    </cfRule>
  </conditionalFormatting>
  <conditionalFormatting sqref="R231:R239">
    <cfRule type="cellIs" dxfId="174" priority="169" operator="equal">
      <formula>TRUE</formula>
    </cfRule>
    <cfRule type="cellIs" dxfId="173" priority="170" operator="equal">
      <formula>FALSE</formula>
    </cfRule>
  </conditionalFormatting>
  <conditionalFormatting sqref="P240">
    <cfRule type="cellIs" dxfId="172" priority="167" operator="equal">
      <formula>TRUE</formula>
    </cfRule>
    <cfRule type="cellIs" dxfId="171" priority="168" operator="equal">
      <formula>FALSE</formula>
    </cfRule>
  </conditionalFormatting>
  <conditionalFormatting sqref="R240">
    <cfRule type="cellIs" dxfId="170" priority="165" operator="equal">
      <formula>TRUE</formula>
    </cfRule>
    <cfRule type="cellIs" dxfId="169" priority="166" operator="equal">
      <formula>FALSE</formula>
    </cfRule>
  </conditionalFormatting>
  <conditionalFormatting sqref="P241">
    <cfRule type="cellIs" dxfId="168" priority="163" operator="equal">
      <formula>TRUE</formula>
    </cfRule>
    <cfRule type="cellIs" dxfId="167" priority="164" operator="equal">
      <formula>FALSE</formula>
    </cfRule>
  </conditionalFormatting>
  <conditionalFormatting sqref="R241">
    <cfRule type="cellIs" dxfId="166" priority="161" operator="equal">
      <formula>TRUE</formula>
    </cfRule>
    <cfRule type="cellIs" dxfId="165" priority="162" operator="equal">
      <formula>FALSE</formula>
    </cfRule>
  </conditionalFormatting>
  <conditionalFormatting sqref="P242">
    <cfRule type="cellIs" dxfId="164" priority="159" operator="equal">
      <formula>TRUE</formula>
    </cfRule>
    <cfRule type="cellIs" dxfId="163" priority="160" operator="equal">
      <formula>FALSE</formula>
    </cfRule>
  </conditionalFormatting>
  <conditionalFormatting sqref="R242">
    <cfRule type="cellIs" dxfId="162" priority="157" operator="equal">
      <formula>TRUE</formula>
    </cfRule>
    <cfRule type="cellIs" dxfId="161" priority="158" operator="equal">
      <formula>FALSE</formula>
    </cfRule>
  </conditionalFormatting>
  <conditionalFormatting sqref="P237">
    <cfRule type="cellIs" dxfId="160" priority="155" operator="equal">
      <formula>TRUE</formula>
    </cfRule>
    <cfRule type="cellIs" dxfId="159" priority="156" operator="equal">
      <formula>FALSE</formula>
    </cfRule>
  </conditionalFormatting>
  <conditionalFormatting sqref="R237">
    <cfRule type="cellIs" dxfId="158" priority="153" operator="equal">
      <formula>TRUE</formula>
    </cfRule>
    <cfRule type="cellIs" dxfId="157" priority="154" operator="equal">
      <formula>FALSE</formula>
    </cfRule>
  </conditionalFormatting>
  <conditionalFormatting sqref="P238">
    <cfRule type="cellIs" dxfId="156" priority="151" operator="equal">
      <formula>TRUE</formula>
    </cfRule>
    <cfRule type="cellIs" dxfId="155" priority="152" operator="equal">
      <formula>FALSE</formula>
    </cfRule>
  </conditionalFormatting>
  <conditionalFormatting sqref="R238">
    <cfRule type="cellIs" dxfId="154" priority="149" operator="equal">
      <formula>TRUE</formula>
    </cfRule>
    <cfRule type="cellIs" dxfId="153" priority="150" operator="equal">
      <formula>FALSE</formula>
    </cfRule>
  </conditionalFormatting>
  <conditionalFormatting sqref="P239">
    <cfRule type="cellIs" dxfId="152" priority="147" operator="equal">
      <formula>TRUE</formula>
    </cfRule>
    <cfRule type="cellIs" dxfId="151" priority="148" operator="equal">
      <formula>FALSE</formula>
    </cfRule>
  </conditionalFormatting>
  <conditionalFormatting sqref="R239">
    <cfRule type="cellIs" dxfId="150" priority="145" operator="equal">
      <formula>TRUE</formula>
    </cfRule>
    <cfRule type="cellIs" dxfId="149" priority="146" operator="equal">
      <formula>FALSE</formula>
    </cfRule>
  </conditionalFormatting>
  <conditionalFormatting sqref="R305">
    <cfRule type="cellIs" dxfId="148" priority="143" operator="equal">
      <formula>TRUE</formula>
    </cfRule>
    <cfRule type="cellIs" dxfId="147" priority="144" operator="equal">
      <formula>FALSE</formula>
    </cfRule>
  </conditionalFormatting>
  <conditionalFormatting sqref="R308">
    <cfRule type="cellIs" dxfId="146" priority="141" operator="equal">
      <formula>TRUE</formula>
    </cfRule>
    <cfRule type="cellIs" dxfId="145" priority="142" operator="equal">
      <formula>FALSE</formula>
    </cfRule>
  </conditionalFormatting>
  <conditionalFormatting sqref="P195">
    <cfRule type="cellIs" dxfId="144" priority="139" operator="equal">
      <formula>TRUE</formula>
    </cfRule>
    <cfRule type="cellIs" dxfId="143" priority="140" operator="equal">
      <formula>FALSE</formula>
    </cfRule>
  </conditionalFormatting>
  <conditionalFormatting sqref="P93">
    <cfRule type="cellIs" dxfId="142" priority="137" operator="equal">
      <formula>TRUE</formula>
    </cfRule>
    <cfRule type="cellIs" dxfId="141" priority="138" operator="equal">
      <formula>FALSE</formula>
    </cfRule>
  </conditionalFormatting>
  <conditionalFormatting sqref="R93">
    <cfRule type="cellIs" dxfId="140" priority="135" operator="equal">
      <formula>TRUE</formula>
    </cfRule>
    <cfRule type="cellIs" dxfId="139" priority="136" operator="equal">
      <formula>FALSE</formula>
    </cfRule>
  </conditionalFormatting>
  <conditionalFormatting sqref="R316:R318 R329 R365 R363 R361 R359 R354 R331 R337:R338 R351:R352 P357:P365 P368:P375 R368:R375 R377 R380 P348:P354 R382:R395 P377:P395 P316:P346 R357 P399:P435 R399:R435">
    <cfRule type="cellIs" dxfId="138" priority="133" operator="equal">
      <formula>TRUE</formula>
    </cfRule>
    <cfRule type="cellIs" dxfId="137" priority="134" operator="equal">
      <formula>FALSE</formula>
    </cfRule>
  </conditionalFormatting>
  <conditionalFormatting sqref="R321">
    <cfRule type="cellIs" dxfId="136" priority="131" operator="equal">
      <formula>TRUE</formula>
    </cfRule>
    <cfRule type="cellIs" dxfId="135" priority="132" operator="equal">
      <formula>FALSE</formula>
    </cfRule>
  </conditionalFormatting>
  <conditionalFormatting sqref="R322">
    <cfRule type="cellIs" dxfId="134" priority="129" operator="equal">
      <formula>TRUE</formula>
    </cfRule>
    <cfRule type="cellIs" dxfId="133" priority="130" operator="equal">
      <formula>FALSE</formula>
    </cfRule>
  </conditionalFormatting>
  <conditionalFormatting sqref="R330">
    <cfRule type="cellIs" dxfId="132" priority="127" operator="equal">
      <formula>TRUE</formula>
    </cfRule>
    <cfRule type="cellIs" dxfId="131" priority="128" operator="equal">
      <formula>FALSE</formula>
    </cfRule>
  </conditionalFormatting>
  <conditionalFormatting sqref="R323">
    <cfRule type="cellIs" dxfId="130" priority="125" operator="equal">
      <formula>TRUE</formula>
    </cfRule>
    <cfRule type="cellIs" dxfId="129" priority="126" operator="equal">
      <formula>FALSE</formula>
    </cfRule>
  </conditionalFormatting>
  <conditionalFormatting sqref="R324">
    <cfRule type="cellIs" dxfId="128" priority="123" operator="equal">
      <formula>TRUE</formula>
    </cfRule>
    <cfRule type="cellIs" dxfId="127" priority="124" operator="equal">
      <formula>FALSE</formula>
    </cfRule>
  </conditionalFormatting>
  <conditionalFormatting sqref="R325:R326">
    <cfRule type="cellIs" dxfId="126" priority="121" operator="equal">
      <formula>TRUE</formula>
    </cfRule>
    <cfRule type="cellIs" dxfId="125" priority="122" operator="equal">
      <formula>FALSE</formula>
    </cfRule>
  </conditionalFormatting>
  <conditionalFormatting sqref="R327">
    <cfRule type="cellIs" dxfId="124" priority="119" operator="equal">
      <formula>TRUE</formula>
    </cfRule>
    <cfRule type="cellIs" dxfId="123" priority="120" operator="equal">
      <formula>FALSE</formula>
    </cfRule>
  </conditionalFormatting>
  <conditionalFormatting sqref="R328">
    <cfRule type="cellIs" dxfId="122" priority="117" operator="equal">
      <formula>TRUE</formula>
    </cfRule>
    <cfRule type="cellIs" dxfId="121" priority="118" operator="equal">
      <formula>FALSE</formula>
    </cfRule>
  </conditionalFormatting>
  <conditionalFormatting sqref="R379">
    <cfRule type="cellIs" dxfId="120" priority="115" operator="equal">
      <formula>TRUE</formula>
    </cfRule>
    <cfRule type="cellIs" dxfId="119" priority="116" operator="equal">
      <formula>FALSE</formula>
    </cfRule>
  </conditionalFormatting>
  <conditionalFormatting sqref="R332:R333">
    <cfRule type="cellIs" dxfId="118" priority="113" operator="equal">
      <formula>TRUE</formula>
    </cfRule>
    <cfRule type="cellIs" dxfId="117" priority="114" operator="equal">
      <formula>FALSE</formula>
    </cfRule>
  </conditionalFormatting>
  <conditionalFormatting sqref="R334">
    <cfRule type="cellIs" dxfId="116" priority="111" operator="equal">
      <formula>TRUE</formula>
    </cfRule>
    <cfRule type="cellIs" dxfId="115" priority="112" operator="equal">
      <formula>FALSE</formula>
    </cfRule>
  </conditionalFormatting>
  <conditionalFormatting sqref="R335">
    <cfRule type="cellIs" dxfId="114" priority="109" operator="equal">
      <formula>TRUE</formula>
    </cfRule>
    <cfRule type="cellIs" dxfId="113" priority="110" operator="equal">
      <formula>FALSE</formula>
    </cfRule>
  </conditionalFormatting>
  <conditionalFormatting sqref="R339">
    <cfRule type="cellIs" dxfId="112" priority="107" operator="equal">
      <formula>TRUE</formula>
    </cfRule>
    <cfRule type="cellIs" dxfId="111" priority="108" operator="equal">
      <formula>FALSE</formula>
    </cfRule>
  </conditionalFormatting>
  <conditionalFormatting sqref="R340:R342">
    <cfRule type="cellIs" dxfId="110" priority="105" operator="equal">
      <formula>TRUE</formula>
    </cfRule>
    <cfRule type="cellIs" dxfId="109" priority="106" operator="equal">
      <formula>FALSE</formula>
    </cfRule>
  </conditionalFormatting>
  <conditionalFormatting sqref="R343">
    <cfRule type="cellIs" dxfId="108" priority="103" operator="equal">
      <formula>TRUE</formula>
    </cfRule>
    <cfRule type="cellIs" dxfId="107" priority="104" operator="equal">
      <formula>FALSE</formula>
    </cfRule>
  </conditionalFormatting>
  <conditionalFormatting sqref="R344">
    <cfRule type="cellIs" dxfId="106" priority="101" operator="equal">
      <formula>TRUE</formula>
    </cfRule>
    <cfRule type="cellIs" dxfId="105" priority="102" operator="equal">
      <formula>FALSE</formula>
    </cfRule>
  </conditionalFormatting>
  <conditionalFormatting sqref="R336">
    <cfRule type="cellIs" dxfId="104" priority="99" operator="equal">
      <formula>TRUE</formula>
    </cfRule>
    <cfRule type="cellIs" dxfId="103" priority="100" operator="equal">
      <formula>FALSE</formula>
    </cfRule>
  </conditionalFormatting>
  <conditionalFormatting sqref="R358">
    <cfRule type="cellIs" dxfId="102" priority="97" operator="equal">
      <formula>TRUE</formula>
    </cfRule>
    <cfRule type="cellIs" dxfId="101" priority="98" operator="equal">
      <formula>FALSE</formula>
    </cfRule>
  </conditionalFormatting>
  <conditionalFormatting sqref="R360">
    <cfRule type="cellIs" dxfId="100" priority="95" operator="equal">
      <formula>TRUE</formula>
    </cfRule>
    <cfRule type="cellIs" dxfId="99" priority="96" operator="equal">
      <formula>FALSE</formula>
    </cfRule>
  </conditionalFormatting>
  <conditionalFormatting sqref="R362">
    <cfRule type="cellIs" dxfId="98" priority="93" operator="equal">
      <formula>TRUE</formula>
    </cfRule>
    <cfRule type="cellIs" dxfId="97" priority="94" operator="equal">
      <formula>FALSE</formula>
    </cfRule>
  </conditionalFormatting>
  <conditionalFormatting sqref="R364">
    <cfRule type="cellIs" dxfId="96" priority="91" operator="equal">
      <formula>TRUE</formula>
    </cfRule>
    <cfRule type="cellIs" dxfId="95" priority="92" operator="equal">
      <formula>FALSE</formula>
    </cfRule>
  </conditionalFormatting>
  <conditionalFormatting sqref="R345:R346">
    <cfRule type="cellIs" dxfId="94" priority="89" operator="equal">
      <formula>TRUE</formula>
    </cfRule>
    <cfRule type="cellIs" dxfId="93" priority="90" operator="equal">
      <formula>FALSE</formula>
    </cfRule>
  </conditionalFormatting>
  <conditionalFormatting sqref="R353">
    <cfRule type="cellIs" dxfId="92" priority="87" operator="equal">
      <formula>TRUE</formula>
    </cfRule>
    <cfRule type="cellIs" dxfId="91" priority="88" operator="equal">
      <formula>FALSE</formula>
    </cfRule>
  </conditionalFormatting>
  <conditionalFormatting sqref="R319:R320">
    <cfRule type="cellIs" dxfId="90" priority="85" operator="equal">
      <formula>TRUE</formula>
    </cfRule>
    <cfRule type="cellIs" dxfId="89" priority="86" operator="equal">
      <formula>FALSE</formula>
    </cfRule>
  </conditionalFormatting>
  <conditionalFormatting sqref="R348">
    <cfRule type="cellIs" dxfId="88" priority="83" operator="equal">
      <formula>TRUE</formula>
    </cfRule>
    <cfRule type="cellIs" dxfId="87" priority="84" operator="equal">
      <formula>FALSE</formula>
    </cfRule>
  </conditionalFormatting>
  <conditionalFormatting sqref="P347">
    <cfRule type="cellIs" dxfId="86" priority="81" operator="equal">
      <formula>TRUE</formula>
    </cfRule>
    <cfRule type="cellIs" dxfId="85" priority="82" operator="equal">
      <formula>FALSE</formula>
    </cfRule>
  </conditionalFormatting>
  <conditionalFormatting sqref="R347">
    <cfRule type="cellIs" dxfId="84" priority="79" operator="equal">
      <formula>TRUE</formula>
    </cfRule>
    <cfRule type="cellIs" dxfId="83" priority="80" operator="equal">
      <formula>FALSE</formula>
    </cfRule>
  </conditionalFormatting>
  <conditionalFormatting sqref="P355">
    <cfRule type="cellIs" dxfId="82" priority="77" operator="equal">
      <formula>TRUE</formula>
    </cfRule>
    <cfRule type="cellIs" dxfId="81" priority="78" operator="equal">
      <formula>FALSE</formula>
    </cfRule>
  </conditionalFormatting>
  <conditionalFormatting sqref="R355">
    <cfRule type="cellIs" dxfId="80" priority="75" operator="equal">
      <formula>TRUE</formula>
    </cfRule>
    <cfRule type="cellIs" dxfId="79" priority="76" operator="equal">
      <formula>FALSE</formula>
    </cfRule>
  </conditionalFormatting>
  <conditionalFormatting sqref="P356">
    <cfRule type="cellIs" dxfId="78" priority="73" operator="equal">
      <formula>TRUE</formula>
    </cfRule>
    <cfRule type="cellIs" dxfId="77" priority="74" operator="equal">
      <formula>FALSE</formula>
    </cfRule>
  </conditionalFormatting>
  <conditionalFormatting sqref="R356">
    <cfRule type="cellIs" dxfId="76" priority="71" operator="equal">
      <formula>TRUE</formula>
    </cfRule>
    <cfRule type="cellIs" dxfId="75" priority="72" operator="equal">
      <formula>FALSE</formula>
    </cfRule>
  </conditionalFormatting>
  <conditionalFormatting sqref="P366:P367">
    <cfRule type="cellIs" dxfId="74" priority="69" operator="equal">
      <formula>TRUE</formula>
    </cfRule>
    <cfRule type="cellIs" dxfId="73" priority="70" operator="equal">
      <formula>FALSE</formula>
    </cfRule>
  </conditionalFormatting>
  <conditionalFormatting sqref="R366">
    <cfRule type="cellIs" dxfId="72" priority="67" operator="equal">
      <formula>TRUE</formula>
    </cfRule>
    <cfRule type="cellIs" dxfId="71" priority="68" operator="equal">
      <formula>FALSE</formula>
    </cfRule>
  </conditionalFormatting>
  <conditionalFormatting sqref="P376">
    <cfRule type="cellIs" dxfId="70" priority="65" operator="equal">
      <formula>TRUE</formula>
    </cfRule>
    <cfRule type="cellIs" dxfId="69" priority="66" operator="equal">
      <formula>FALSE</formula>
    </cfRule>
  </conditionalFormatting>
  <conditionalFormatting sqref="R376">
    <cfRule type="cellIs" dxfId="68" priority="63" operator="equal">
      <formula>TRUE</formula>
    </cfRule>
    <cfRule type="cellIs" dxfId="67" priority="64" operator="equal">
      <formula>FALSE</formula>
    </cfRule>
  </conditionalFormatting>
  <conditionalFormatting sqref="R378">
    <cfRule type="cellIs" dxfId="66" priority="61" operator="equal">
      <formula>TRUE</formula>
    </cfRule>
    <cfRule type="cellIs" dxfId="65" priority="62" operator="equal">
      <formula>FALSE</formula>
    </cfRule>
  </conditionalFormatting>
  <conditionalFormatting sqref="R381">
    <cfRule type="cellIs" dxfId="64" priority="59" operator="equal">
      <formula>TRUE</formula>
    </cfRule>
    <cfRule type="cellIs" dxfId="63" priority="60" operator="equal">
      <formula>FALSE</formula>
    </cfRule>
  </conditionalFormatting>
  <conditionalFormatting sqref="P396:P398">
    <cfRule type="cellIs" dxfId="62" priority="57" operator="equal">
      <formula>TRUE</formula>
    </cfRule>
    <cfRule type="cellIs" dxfId="61" priority="58" operator="equal">
      <formula>FALSE</formula>
    </cfRule>
  </conditionalFormatting>
  <conditionalFormatting sqref="R396">
    <cfRule type="cellIs" dxfId="60" priority="55" operator="equal">
      <formula>TRUE</formula>
    </cfRule>
    <cfRule type="cellIs" dxfId="59" priority="56" operator="equal">
      <formula>FALSE</formula>
    </cfRule>
  </conditionalFormatting>
  <conditionalFormatting sqref="R349">
    <cfRule type="cellIs" dxfId="58" priority="51" operator="equal">
      <formula>TRUE</formula>
    </cfRule>
    <cfRule type="cellIs" dxfId="57" priority="52" operator="equal">
      <formula>FALSE</formula>
    </cfRule>
  </conditionalFormatting>
  <conditionalFormatting sqref="R350">
    <cfRule type="cellIs" dxfId="56" priority="49" operator="equal">
      <formula>TRUE</formula>
    </cfRule>
    <cfRule type="cellIs" dxfId="55" priority="50" operator="equal">
      <formula>FALSE</formula>
    </cfRule>
  </conditionalFormatting>
  <conditionalFormatting sqref="P96:P98">
    <cfRule type="cellIs" dxfId="54" priority="45" operator="equal">
      <formula>TRUE</formula>
    </cfRule>
    <cfRule type="cellIs" dxfId="53" priority="46" operator="equal">
      <formula>FALSE</formula>
    </cfRule>
  </conditionalFormatting>
  <conditionalFormatting sqref="R96:R98">
    <cfRule type="cellIs" dxfId="52" priority="43" operator="equal">
      <formula>TRUE</formula>
    </cfRule>
    <cfRule type="cellIs" dxfId="51" priority="44" operator="equal">
      <formula>FALSE</formula>
    </cfRule>
  </conditionalFormatting>
  <conditionalFormatting sqref="P179">
    <cfRule type="cellIs" dxfId="50" priority="41" operator="equal">
      <formula>TRUE</formula>
    </cfRule>
    <cfRule type="cellIs" dxfId="49" priority="42" operator="equal">
      <formula>FALSE</formula>
    </cfRule>
  </conditionalFormatting>
  <conditionalFormatting sqref="R179">
    <cfRule type="cellIs" dxfId="48" priority="39" operator="equal">
      <formula>TRUE</formula>
    </cfRule>
    <cfRule type="cellIs" dxfId="47" priority="40" operator="equal">
      <formula>FALSE</formula>
    </cfRule>
  </conditionalFormatting>
  <conditionalFormatting sqref="P180">
    <cfRule type="cellIs" dxfId="46" priority="37" operator="equal">
      <formula>TRUE</formula>
    </cfRule>
    <cfRule type="cellIs" dxfId="45" priority="38" operator="equal">
      <formula>FALSE</formula>
    </cfRule>
  </conditionalFormatting>
  <conditionalFormatting sqref="R180">
    <cfRule type="cellIs" dxfId="44" priority="35" operator="equal">
      <formula>TRUE</formula>
    </cfRule>
    <cfRule type="cellIs" dxfId="43" priority="36" operator="equal">
      <formula>FALSE</formula>
    </cfRule>
  </conditionalFormatting>
  <conditionalFormatting sqref="P187">
    <cfRule type="cellIs" dxfId="42" priority="33" operator="equal">
      <formula>TRUE</formula>
    </cfRule>
    <cfRule type="cellIs" dxfId="41" priority="34" operator="equal">
      <formula>FALSE</formula>
    </cfRule>
  </conditionalFormatting>
  <conditionalFormatting sqref="R187">
    <cfRule type="cellIs" dxfId="40" priority="31" operator="equal">
      <formula>TRUE</formula>
    </cfRule>
    <cfRule type="cellIs" dxfId="39" priority="32" operator="equal">
      <formula>FALSE</formula>
    </cfRule>
  </conditionalFormatting>
  <conditionalFormatting sqref="P188">
    <cfRule type="cellIs" dxfId="38" priority="29" operator="equal">
      <formula>TRUE</formula>
    </cfRule>
    <cfRule type="cellIs" dxfId="37" priority="30" operator="equal">
      <formula>FALSE</formula>
    </cfRule>
  </conditionalFormatting>
  <conditionalFormatting sqref="R188">
    <cfRule type="cellIs" dxfId="36" priority="27" operator="equal">
      <formula>TRUE</formula>
    </cfRule>
    <cfRule type="cellIs" dxfId="35" priority="28" operator="equal">
      <formula>FALSE</formula>
    </cfRule>
  </conditionalFormatting>
  <conditionalFormatting sqref="P189:P190">
    <cfRule type="cellIs" dxfId="34" priority="25" operator="equal">
      <formula>TRUE</formula>
    </cfRule>
    <cfRule type="cellIs" dxfId="33" priority="26" operator="equal">
      <formula>FALSE</formula>
    </cfRule>
  </conditionalFormatting>
  <conditionalFormatting sqref="R189:R190">
    <cfRule type="cellIs" dxfId="32" priority="23" operator="equal">
      <formula>TRUE</formula>
    </cfRule>
    <cfRule type="cellIs" dxfId="31" priority="24" operator="equal">
      <formula>FALSE</formula>
    </cfRule>
  </conditionalFormatting>
  <conditionalFormatting sqref="P243:P245">
    <cfRule type="cellIs" dxfId="30" priority="21" operator="equal">
      <formula>TRUE</formula>
    </cfRule>
    <cfRule type="cellIs" dxfId="29" priority="22" operator="equal">
      <formula>FALSE</formula>
    </cfRule>
  </conditionalFormatting>
  <conditionalFormatting sqref="R243:R245">
    <cfRule type="cellIs" dxfId="28" priority="19" operator="equal">
      <formula>TRUE</formula>
    </cfRule>
    <cfRule type="cellIs" dxfId="27" priority="20" operator="equal">
      <formula>FALSE</formula>
    </cfRule>
  </conditionalFormatting>
  <conditionalFormatting sqref="P243:P245">
    <cfRule type="cellIs" dxfId="26" priority="17" operator="equal">
      <formula>TRUE</formula>
    </cfRule>
    <cfRule type="cellIs" dxfId="25" priority="18" operator="equal">
      <formula>FALSE</formula>
    </cfRule>
  </conditionalFormatting>
  <conditionalFormatting sqref="R243:R245">
    <cfRule type="cellIs" dxfId="24" priority="15" operator="equal">
      <formula>TRUE</formula>
    </cfRule>
    <cfRule type="cellIs" dxfId="23" priority="16" operator="equal">
      <formula>FALSE</formula>
    </cfRule>
  </conditionalFormatting>
  <conditionalFormatting sqref="P246">
    <cfRule type="cellIs" dxfId="22" priority="13" operator="equal">
      <formula>TRUE</formula>
    </cfRule>
    <cfRule type="cellIs" dxfId="21" priority="14" operator="equal">
      <formula>FALSE</formula>
    </cfRule>
  </conditionalFormatting>
  <conditionalFormatting sqref="R246">
    <cfRule type="cellIs" dxfId="20" priority="11" operator="equal">
      <formula>TRUE</formula>
    </cfRule>
    <cfRule type="cellIs" dxfId="19" priority="12" operator="equal">
      <formula>FALSE</formula>
    </cfRule>
  </conditionalFormatting>
  <conditionalFormatting sqref="R73">
    <cfRule type="cellIs" dxfId="18" priority="9" operator="equal">
      <formula>TRUE</formula>
    </cfRule>
    <cfRule type="cellIs" dxfId="17" priority="10" operator="equal">
      <formula>FALSE</formula>
    </cfRule>
  </conditionalFormatting>
  <conditionalFormatting sqref="R397:R398">
    <cfRule type="cellIs" dxfId="16" priority="5" operator="equal">
      <formula>TRUE</formula>
    </cfRule>
    <cfRule type="cellIs" dxfId="15" priority="6" operator="equal">
      <formula>FALSE</formula>
    </cfRule>
  </conditionalFormatting>
  <conditionalFormatting sqref="R436">
    <cfRule type="cellIs" dxfId="14" priority="3" operator="equal">
      <formula>TRUE</formula>
    </cfRule>
    <cfRule type="cellIs" dxfId="13" priority="4" operator="equal">
      <formula>FALSE</formula>
    </cfRule>
  </conditionalFormatting>
  <conditionalFormatting sqref="R367">
    <cfRule type="cellIs" dxfId="12" priority="1" operator="equal">
      <formula>TRUE</formula>
    </cfRule>
    <cfRule type="cellIs" dxfId="11" priority="2" operator="equal">
      <formula>FALSE</formula>
    </cfRule>
  </conditionalFormatting>
  <dataValidations count="6">
    <dataValidation type="list" allowBlank="1" showInputMessage="1" showErrorMessage="1" sqref="G222:G224 G124:G126 G146 G153:G157 G166:G168 G104:G110 G200 G202 G209:G213 G217:G218 G113:G115 G117:G121 G149:G151 G144 G205:G207 G196:G198 G82 G49:G51 G289 G258:G264 G293 G295:G298 G140:G142 G84:G102 G53:G79 G345 G130:G132 G135:G138 G128 G161 G316 G318:G322 G397:G435 G352:G354 G357 G367 G394:G395 G2:G47 G334 G336:G337 G340:G343 G348:G350 G380:G392 G330:G331 G175:G194 G227:G253" xr:uid="{A8078977-3153-45CE-9142-E6DB3FBC7471}">
      <formula1>"0 - xlValidateInputOnly, 1 - xlValidateWholeNumber, 2 - xlValidateDecimal, 3 - xlValidateList, 4 - xlValidateDate, 5 - xlValidateTime, 6 - xlValidateTextLength, 7 - xlValidateCustom"</formula1>
    </dataValidation>
    <dataValidation type="list" allowBlank="1" showInputMessage="1" showErrorMessage="1" sqref="H261 H109 H259" xr:uid="{A42CFABD-FB89-455F-A4A8-3E95D6C2FA94}">
      <formula1>"1 - xlBetween,2 - xlNotBetween,3 - xlEqual,4 - xlNotEqual,5 - xlGreater,6 - xlLess,7 - xlGreaterEqual,8 - xlLessEqual"</formula1>
    </dataValidation>
    <dataValidation type="list" allowBlank="1" showInputMessage="1" showErrorMessage="1" sqref="E124 E222:E224 E107:E108 E110 E117 E119:E120 E135:E144 E84:E105 E146 E153 E155 E166:E168 E200 E202 E209 E211 E2:E79 E297:E298 E82 E289 E260 E255:E256 E258 E126 E162 E218 E130:E132 E128 E316 E354 E357 E367 E337:E338 E329:E331 E397 E422 E349:E352 E318:E322 E175:E198 E227:E253" xr:uid="{664F67D7-20A7-4C30-A6C7-3AA96A255E2B}">
      <formula1>"1 - Character,2 - Integer, 3 - Decimal"</formula1>
    </dataValidation>
    <dataValidation type="list" allowBlank="1" showInputMessage="1" showErrorMessage="1" sqref="F124 F222:F224 F107:F108 F110 F117 F119:F120 F53:F79 F262:F264 F146 F153 F155 F166:F168 F104:F105 F200 F202 F209 F211 F196:F198 F82 F255:F256 F258 F260 F289 F126 F144 F218 F130:F132 F135:F138 F128 F49:F51 F140:F142 F297:F298 F84:F102 F2:F47 F354 F316 F357 F367 F337:F338 F329:F331 F397 F422 F349:F352 F318:F322 F175:F194 F227:F253" xr:uid="{A04A7987-E630-4642-BD23-1C73BEA6594B}">
      <formula1>"1 - xlValidAlertStop,2 - xlValidAlertWarning,3 - xlValidAlertInformation"</formula1>
    </dataValidation>
    <dataValidation type="list" allowBlank="1" showInputMessage="1" showErrorMessage="1" sqref="H121 H125 H133:H134 H127 H162 H318 H83:H98 H80:H81 H171:H172 H181:H183 H299 H254:H256 H295 H260 H187:H190 H52 H129 H143 H174:H178 H235:H236 H240:H242 H246" xr:uid="{5A3D9F7A-FE33-4AF7-B192-56F602F78B07}">
      <formula1>"0 - None,1 - xlBetween,2 - xlNotBetween,3 - xlEqual,4 - xlNotEqual,5 - xlGreater,6 - xlLess,7 - xlGreaterEqual,8 - xlLessEqual"</formula1>
    </dataValidation>
    <dataValidation type="list" allowBlank="1" showInputMessage="1" showErrorMessage="1" sqref="K222:K224 K110 K117 K119 K130:K132 K146 K153 K155 K166:K168 K369 K202 K209 K211 K135:K144 K289:K292 K247:K253 K255:K258 K268:K270 K295 K2:K83 K99:K108 K297:K322 K371 K349:K352 K375 K329:K331 K337:K338 K377 K365 K354 K373 K359 K361 K363 K397:K435 K191:K200" xr:uid="{912592CB-A1C3-4D2D-8830-B3F533F09276}">
      <formula1>"0 - No,1 - Yes"</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6"/>
  <dimension ref="A1:T285"/>
  <sheetViews>
    <sheetView topLeftCell="E1" workbookViewId="0">
      <selection activeCell="M20" sqref="M20:M29"/>
    </sheetView>
  </sheetViews>
  <sheetFormatPr defaultRowHeight="14.4" x14ac:dyDescent="0.3"/>
  <cols>
    <col min="1" max="1" width="32.5546875" bestFit="1" customWidth="1"/>
    <col min="18" max="18" width="42.88671875" bestFit="1" customWidth="1"/>
  </cols>
  <sheetData>
    <row r="1" spans="1:20" x14ac:dyDescent="0.3">
      <c r="A1" t="s">
        <v>738</v>
      </c>
      <c r="C1" t="s">
        <v>330</v>
      </c>
      <c r="E1" t="s">
        <v>614</v>
      </c>
      <c r="G1" t="s">
        <v>987</v>
      </c>
      <c r="I1" t="s">
        <v>968</v>
      </c>
      <c r="K1" t="s">
        <v>633</v>
      </c>
      <c r="M1" t="s">
        <v>720</v>
      </c>
      <c r="O1" t="s">
        <v>644</v>
      </c>
      <c r="Q1" t="s">
        <v>661</v>
      </c>
      <c r="R1" t="s">
        <v>1553</v>
      </c>
      <c r="S1" t="s">
        <v>85</v>
      </c>
      <c r="T1" t="s">
        <v>85</v>
      </c>
    </row>
    <row r="2" spans="1:20" x14ac:dyDescent="0.3">
      <c r="A2" t="s">
        <v>739</v>
      </c>
      <c r="C2" t="s">
        <v>331</v>
      </c>
      <c r="E2" t="s">
        <v>615</v>
      </c>
      <c r="G2" t="s">
        <v>988</v>
      </c>
      <c r="I2" t="s">
        <v>969</v>
      </c>
      <c r="K2" t="s">
        <v>634</v>
      </c>
      <c r="M2" t="s">
        <v>721</v>
      </c>
      <c r="O2" t="s">
        <v>645</v>
      </c>
      <c r="Q2" t="s">
        <v>662</v>
      </c>
      <c r="R2" t="s">
        <v>1554</v>
      </c>
      <c r="S2" t="s">
        <v>144</v>
      </c>
      <c r="T2" t="s">
        <v>144</v>
      </c>
    </row>
    <row r="3" spans="1:20" x14ac:dyDescent="0.3">
      <c r="A3" t="s">
        <v>740</v>
      </c>
      <c r="C3" t="s">
        <v>332</v>
      </c>
      <c r="E3" t="s">
        <v>616</v>
      </c>
      <c r="G3" t="s">
        <v>989</v>
      </c>
      <c r="I3" t="s">
        <v>991</v>
      </c>
      <c r="K3" t="s">
        <v>635</v>
      </c>
      <c r="M3" t="s">
        <v>722</v>
      </c>
      <c r="O3" t="s">
        <v>646</v>
      </c>
      <c r="Q3" t="s">
        <v>663</v>
      </c>
      <c r="R3" t="s">
        <v>1555</v>
      </c>
      <c r="T3" t="s">
        <v>839</v>
      </c>
    </row>
    <row r="4" spans="1:20" x14ac:dyDescent="0.3">
      <c r="A4" t="s">
        <v>741</v>
      </c>
      <c r="C4" t="s">
        <v>333</v>
      </c>
      <c r="E4" t="s">
        <v>617</v>
      </c>
      <c r="G4" t="s">
        <v>990</v>
      </c>
      <c r="I4" t="s">
        <v>1123</v>
      </c>
      <c r="K4" t="s">
        <v>636</v>
      </c>
      <c r="M4" t="s">
        <v>723</v>
      </c>
      <c r="O4" t="s">
        <v>647</v>
      </c>
      <c r="Q4" t="s">
        <v>664</v>
      </c>
      <c r="R4" t="s">
        <v>1556</v>
      </c>
    </row>
    <row r="5" spans="1:20" x14ac:dyDescent="0.3">
      <c r="A5" t="s">
        <v>742</v>
      </c>
      <c r="C5" t="s">
        <v>334</v>
      </c>
      <c r="E5" t="s">
        <v>618</v>
      </c>
      <c r="G5" t="s">
        <v>991</v>
      </c>
      <c r="I5" t="s">
        <v>1497</v>
      </c>
      <c r="K5" t="s">
        <v>637</v>
      </c>
      <c r="M5" t="s">
        <v>724</v>
      </c>
      <c r="O5" t="s">
        <v>648</v>
      </c>
      <c r="Q5" t="s">
        <v>665</v>
      </c>
      <c r="R5" t="s">
        <v>1557</v>
      </c>
    </row>
    <row r="6" spans="1:20" x14ac:dyDescent="0.3">
      <c r="A6" t="s">
        <v>743</v>
      </c>
      <c r="C6" t="s">
        <v>335</v>
      </c>
      <c r="E6" t="s">
        <v>963</v>
      </c>
      <c r="G6" t="s">
        <v>1123</v>
      </c>
      <c r="I6" t="s">
        <v>992</v>
      </c>
      <c r="K6" t="s">
        <v>638</v>
      </c>
      <c r="M6" t="s">
        <v>725</v>
      </c>
      <c r="O6" t="s">
        <v>649</v>
      </c>
      <c r="Q6" t="s">
        <v>666</v>
      </c>
      <c r="R6" t="s">
        <v>1558</v>
      </c>
    </row>
    <row r="7" spans="1:20" x14ac:dyDescent="0.3">
      <c r="A7" t="s">
        <v>744</v>
      </c>
      <c r="C7" t="s">
        <v>336</v>
      </c>
      <c r="E7" t="s">
        <v>964</v>
      </c>
      <c r="G7" t="s">
        <v>1497</v>
      </c>
      <c r="I7" t="s">
        <v>970</v>
      </c>
      <c r="K7" t="s">
        <v>639</v>
      </c>
      <c r="M7" t="s">
        <v>726</v>
      </c>
      <c r="O7" t="s">
        <v>650</v>
      </c>
      <c r="Q7" t="s">
        <v>667</v>
      </c>
      <c r="R7" t="s">
        <v>1559</v>
      </c>
    </row>
    <row r="8" spans="1:20" x14ac:dyDescent="0.3">
      <c r="A8" t="s">
        <v>745</v>
      </c>
      <c r="C8" t="s">
        <v>337</v>
      </c>
      <c r="E8" t="s">
        <v>965</v>
      </c>
      <c r="G8" t="s">
        <v>1498</v>
      </c>
      <c r="I8" t="s">
        <v>971</v>
      </c>
      <c r="K8" t="s">
        <v>1515</v>
      </c>
      <c r="M8" t="s">
        <v>727</v>
      </c>
      <c r="O8" t="s">
        <v>651</v>
      </c>
      <c r="Q8" t="s">
        <v>668</v>
      </c>
      <c r="R8" t="s">
        <v>1560</v>
      </c>
    </row>
    <row r="9" spans="1:20" x14ac:dyDescent="0.3">
      <c r="A9" t="s">
        <v>746</v>
      </c>
      <c r="C9" t="s">
        <v>338</v>
      </c>
      <c r="E9" t="s">
        <v>966</v>
      </c>
      <c r="G9" t="s">
        <v>992</v>
      </c>
      <c r="I9" t="s">
        <v>972</v>
      </c>
      <c r="K9" t="s">
        <v>1516</v>
      </c>
      <c r="M9" t="s">
        <v>728</v>
      </c>
      <c r="O9" t="s">
        <v>652</v>
      </c>
      <c r="Q9" t="s">
        <v>669</v>
      </c>
      <c r="R9" t="s">
        <v>1561</v>
      </c>
    </row>
    <row r="10" spans="1:20" x14ac:dyDescent="0.3">
      <c r="A10" t="s">
        <v>301</v>
      </c>
      <c r="C10" t="s">
        <v>339</v>
      </c>
      <c r="E10" t="s">
        <v>967</v>
      </c>
      <c r="G10" t="s">
        <v>993</v>
      </c>
      <c r="I10" t="s">
        <v>973</v>
      </c>
      <c r="K10" t="s">
        <v>1517</v>
      </c>
      <c r="M10" t="s">
        <v>729</v>
      </c>
      <c r="O10" t="s">
        <v>653</v>
      </c>
      <c r="Q10" t="s">
        <v>670</v>
      </c>
      <c r="R10" t="s">
        <v>1520</v>
      </c>
    </row>
    <row r="11" spans="1:20" x14ac:dyDescent="0.3">
      <c r="A11" t="s">
        <v>302</v>
      </c>
      <c r="C11" t="s">
        <v>340</v>
      </c>
      <c r="E11" t="s">
        <v>619</v>
      </c>
      <c r="G11" t="s">
        <v>994</v>
      </c>
      <c r="I11" t="s">
        <v>974</v>
      </c>
      <c r="K11" t="s">
        <v>1518</v>
      </c>
      <c r="M11" t="s">
        <v>730</v>
      </c>
      <c r="O11" t="s">
        <v>654</v>
      </c>
      <c r="Q11" t="s">
        <v>671</v>
      </c>
    </row>
    <row r="12" spans="1:20" x14ac:dyDescent="0.3">
      <c r="A12" t="s">
        <v>303</v>
      </c>
      <c r="C12" t="s">
        <v>341</v>
      </c>
      <c r="E12" t="s">
        <v>620</v>
      </c>
      <c r="G12" t="s">
        <v>995</v>
      </c>
      <c r="I12" t="s">
        <v>975</v>
      </c>
      <c r="K12" t="s">
        <v>1519</v>
      </c>
      <c r="M12" t="s">
        <v>731</v>
      </c>
      <c r="O12" t="s">
        <v>655</v>
      </c>
      <c r="Q12" t="s">
        <v>672</v>
      </c>
    </row>
    <row r="13" spans="1:20" x14ac:dyDescent="0.3">
      <c r="A13" t="s">
        <v>304</v>
      </c>
      <c r="C13" t="s">
        <v>342</v>
      </c>
      <c r="E13" t="s">
        <v>621</v>
      </c>
      <c r="G13" t="s">
        <v>996</v>
      </c>
      <c r="I13" t="s">
        <v>976</v>
      </c>
      <c r="K13" t="s">
        <v>1802</v>
      </c>
      <c r="M13" t="s">
        <v>732</v>
      </c>
      <c r="O13" t="s">
        <v>656</v>
      </c>
      <c r="Q13" t="s">
        <v>673</v>
      </c>
    </row>
    <row r="14" spans="1:20" x14ac:dyDescent="0.3">
      <c r="A14" t="s">
        <v>305</v>
      </c>
      <c r="C14" t="s">
        <v>343</v>
      </c>
      <c r="E14" t="s">
        <v>622</v>
      </c>
      <c r="G14" t="s">
        <v>997</v>
      </c>
      <c r="I14" t="s">
        <v>977</v>
      </c>
      <c r="K14" t="s">
        <v>1803</v>
      </c>
      <c r="M14" t="s">
        <v>733</v>
      </c>
      <c r="O14" t="s">
        <v>657</v>
      </c>
      <c r="Q14" t="s">
        <v>674</v>
      </c>
    </row>
    <row r="15" spans="1:20" x14ac:dyDescent="0.3">
      <c r="A15" t="s">
        <v>306</v>
      </c>
      <c r="C15" t="s">
        <v>344</v>
      </c>
      <c r="E15" t="s">
        <v>623</v>
      </c>
      <c r="G15" t="s">
        <v>998</v>
      </c>
      <c r="I15" t="s">
        <v>978</v>
      </c>
      <c r="K15" t="s">
        <v>640</v>
      </c>
      <c r="M15" t="s">
        <v>734</v>
      </c>
      <c r="O15" t="s">
        <v>658</v>
      </c>
      <c r="Q15" t="s">
        <v>675</v>
      </c>
    </row>
    <row r="16" spans="1:20" x14ac:dyDescent="0.3">
      <c r="A16" t="s">
        <v>307</v>
      </c>
      <c r="C16" t="s">
        <v>345</v>
      </c>
      <c r="E16" t="s">
        <v>624</v>
      </c>
      <c r="G16" t="s">
        <v>999</v>
      </c>
      <c r="I16" t="s">
        <v>979</v>
      </c>
      <c r="M16" t="s">
        <v>735</v>
      </c>
      <c r="O16" t="s">
        <v>659</v>
      </c>
      <c r="Q16" t="s">
        <v>676</v>
      </c>
    </row>
    <row r="17" spans="1:17" x14ac:dyDescent="0.3">
      <c r="A17" t="s">
        <v>308</v>
      </c>
      <c r="C17" t="s">
        <v>346</v>
      </c>
      <c r="E17" t="s">
        <v>625</v>
      </c>
      <c r="G17" t="s">
        <v>1000</v>
      </c>
      <c r="I17" t="s">
        <v>1501</v>
      </c>
      <c r="M17" t="s">
        <v>736</v>
      </c>
      <c r="Q17" t="s">
        <v>677</v>
      </c>
    </row>
    <row r="18" spans="1:17" x14ac:dyDescent="0.3">
      <c r="A18" t="s">
        <v>309</v>
      </c>
      <c r="C18" t="s">
        <v>347</v>
      </c>
      <c r="E18" t="s">
        <v>626</v>
      </c>
      <c r="G18" t="s">
        <v>1001</v>
      </c>
      <c r="I18" t="s">
        <v>1502</v>
      </c>
      <c r="M18" t="s">
        <v>737</v>
      </c>
      <c r="Q18" t="s">
        <v>678</v>
      </c>
    </row>
    <row r="19" spans="1:17" x14ac:dyDescent="0.3">
      <c r="A19" t="s">
        <v>310</v>
      </c>
      <c r="C19" t="s">
        <v>348</v>
      </c>
      <c r="E19" t="s">
        <v>627</v>
      </c>
      <c r="G19" t="s">
        <v>1002</v>
      </c>
      <c r="I19" t="s">
        <v>1503</v>
      </c>
      <c r="M19" t="s">
        <v>1511</v>
      </c>
      <c r="Q19" t="s">
        <v>679</v>
      </c>
    </row>
    <row r="20" spans="1:17" x14ac:dyDescent="0.3">
      <c r="A20" t="s">
        <v>311</v>
      </c>
      <c r="C20" t="s">
        <v>349</v>
      </c>
      <c r="E20" t="s">
        <v>628</v>
      </c>
      <c r="G20" t="s">
        <v>1003</v>
      </c>
      <c r="I20" t="s">
        <v>980</v>
      </c>
      <c r="M20" t="s">
        <v>1809</v>
      </c>
      <c r="Q20" t="s">
        <v>680</v>
      </c>
    </row>
    <row r="21" spans="1:17" x14ac:dyDescent="0.3">
      <c r="A21" t="s">
        <v>312</v>
      </c>
      <c r="C21" t="s">
        <v>350</v>
      </c>
      <c r="E21" t="s">
        <v>629</v>
      </c>
      <c r="G21" t="s">
        <v>1004</v>
      </c>
      <c r="I21" t="s">
        <v>1499</v>
      </c>
      <c r="M21" t="s">
        <v>1810</v>
      </c>
      <c r="Q21" t="s">
        <v>681</v>
      </c>
    </row>
    <row r="22" spans="1:17" x14ac:dyDescent="0.3">
      <c r="A22" t="s">
        <v>313</v>
      </c>
      <c r="C22" t="s">
        <v>351</v>
      </c>
      <c r="G22" t="s">
        <v>1005</v>
      </c>
      <c r="I22" t="s">
        <v>1500</v>
      </c>
      <c r="M22" t="s">
        <v>1811</v>
      </c>
      <c r="Q22" t="s">
        <v>682</v>
      </c>
    </row>
    <row r="23" spans="1:17" x14ac:dyDescent="0.3">
      <c r="A23" t="s">
        <v>314</v>
      </c>
      <c r="C23" t="s">
        <v>352</v>
      </c>
      <c r="G23" t="s">
        <v>1006</v>
      </c>
      <c r="I23" t="s">
        <v>981</v>
      </c>
      <c r="M23" t="s">
        <v>1812</v>
      </c>
      <c r="Q23" t="s">
        <v>683</v>
      </c>
    </row>
    <row r="24" spans="1:17" x14ac:dyDescent="0.3">
      <c r="A24" t="s">
        <v>315</v>
      </c>
      <c r="C24" t="s">
        <v>353</v>
      </c>
      <c r="G24" t="s">
        <v>1007</v>
      </c>
      <c r="I24" t="s">
        <v>982</v>
      </c>
      <c r="M24" t="s">
        <v>1813</v>
      </c>
      <c r="Q24" t="s">
        <v>684</v>
      </c>
    </row>
    <row r="25" spans="1:17" x14ac:dyDescent="0.3">
      <c r="A25" t="s">
        <v>316</v>
      </c>
      <c r="C25" t="s">
        <v>354</v>
      </c>
      <c r="G25" t="s">
        <v>1008</v>
      </c>
      <c r="I25" t="s">
        <v>983</v>
      </c>
      <c r="M25" t="s">
        <v>1814</v>
      </c>
      <c r="Q25" t="s">
        <v>685</v>
      </c>
    </row>
    <row r="26" spans="1:17" x14ac:dyDescent="0.3">
      <c r="A26" t="s">
        <v>317</v>
      </c>
      <c r="C26" t="s">
        <v>355</v>
      </c>
      <c r="G26" t="s">
        <v>1009</v>
      </c>
      <c r="I26" t="s">
        <v>984</v>
      </c>
      <c r="M26" t="s">
        <v>1815</v>
      </c>
      <c r="Q26" t="s">
        <v>686</v>
      </c>
    </row>
    <row r="27" spans="1:17" x14ac:dyDescent="0.3">
      <c r="A27" t="s">
        <v>318</v>
      </c>
      <c r="C27" t="s">
        <v>356</v>
      </c>
      <c r="G27" t="s">
        <v>1010</v>
      </c>
      <c r="I27" t="s">
        <v>985</v>
      </c>
      <c r="M27" t="s">
        <v>1816</v>
      </c>
      <c r="Q27" t="s">
        <v>687</v>
      </c>
    </row>
    <row r="28" spans="1:17" x14ac:dyDescent="0.3">
      <c r="A28" t="s">
        <v>319</v>
      </c>
      <c r="C28" t="s">
        <v>357</v>
      </c>
      <c r="G28" t="s">
        <v>975</v>
      </c>
      <c r="I28" t="s">
        <v>986</v>
      </c>
      <c r="M28" t="s">
        <v>1817</v>
      </c>
      <c r="Q28" t="s">
        <v>688</v>
      </c>
    </row>
    <row r="29" spans="1:17" x14ac:dyDescent="0.3">
      <c r="A29" t="s">
        <v>320</v>
      </c>
      <c r="C29" t="s">
        <v>358</v>
      </c>
      <c r="G29" t="s">
        <v>976</v>
      </c>
      <c r="I29" t="s">
        <v>1804</v>
      </c>
      <c r="M29" t="s">
        <v>1818</v>
      </c>
      <c r="Q29" t="s">
        <v>689</v>
      </c>
    </row>
    <row r="30" spans="1:17" x14ac:dyDescent="0.3">
      <c r="A30" t="s">
        <v>321</v>
      </c>
      <c r="C30" t="s">
        <v>359</v>
      </c>
      <c r="G30" t="s">
        <v>1011</v>
      </c>
      <c r="Q30" t="s">
        <v>690</v>
      </c>
    </row>
    <row r="31" spans="1:17" x14ac:dyDescent="0.3">
      <c r="A31" t="s">
        <v>322</v>
      </c>
      <c r="C31" t="s">
        <v>360</v>
      </c>
      <c r="G31" t="s">
        <v>980</v>
      </c>
      <c r="Q31" t="s">
        <v>691</v>
      </c>
    </row>
    <row r="32" spans="1:17" x14ac:dyDescent="0.3">
      <c r="A32" t="s">
        <v>323</v>
      </c>
      <c r="C32" t="s">
        <v>361</v>
      </c>
      <c r="G32" t="s">
        <v>1499</v>
      </c>
      <c r="Q32" t="s">
        <v>692</v>
      </c>
    </row>
    <row r="33" spans="1:17" x14ac:dyDescent="0.3">
      <c r="A33" t="s">
        <v>324</v>
      </c>
      <c r="C33" t="s">
        <v>362</v>
      </c>
      <c r="G33" t="s">
        <v>1500</v>
      </c>
      <c r="Q33" t="s">
        <v>693</v>
      </c>
    </row>
    <row r="34" spans="1:17" x14ac:dyDescent="0.3">
      <c r="A34" t="s">
        <v>1014</v>
      </c>
      <c r="C34" t="s">
        <v>363</v>
      </c>
      <c r="G34" t="s">
        <v>981</v>
      </c>
      <c r="Q34" t="s">
        <v>694</v>
      </c>
    </row>
    <row r="35" spans="1:17" x14ac:dyDescent="0.3">
      <c r="A35" t="s">
        <v>325</v>
      </c>
      <c r="C35" t="s">
        <v>364</v>
      </c>
      <c r="G35" t="s">
        <v>1012</v>
      </c>
      <c r="Q35" t="s">
        <v>695</v>
      </c>
    </row>
    <row r="36" spans="1:17" x14ac:dyDescent="0.3">
      <c r="A36" t="s">
        <v>326</v>
      </c>
      <c r="C36" t="s">
        <v>365</v>
      </c>
      <c r="G36" t="s">
        <v>1219</v>
      </c>
      <c r="Q36" t="s">
        <v>696</v>
      </c>
    </row>
    <row r="37" spans="1:17" x14ac:dyDescent="0.3">
      <c r="A37" t="s">
        <v>327</v>
      </c>
      <c r="C37" t="s">
        <v>366</v>
      </c>
      <c r="G37" t="s">
        <v>1013</v>
      </c>
      <c r="Q37" t="s">
        <v>697</v>
      </c>
    </row>
    <row r="38" spans="1:17" x14ac:dyDescent="0.3">
      <c r="A38" t="s">
        <v>328</v>
      </c>
      <c r="C38" t="s">
        <v>367</v>
      </c>
      <c r="G38" t="s">
        <v>1120</v>
      </c>
      <c r="Q38" t="s">
        <v>698</v>
      </c>
    </row>
    <row r="39" spans="1:17" x14ac:dyDescent="0.3">
      <c r="C39" t="s">
        <v>368</v>
      </c>
      <c r="G39" t="s">
        <v>1121</v>
      </c>
      <c r="Q39" t="s">
        <v>699</v>
      </c>
    </row>
    <row r="40" spans="1:17" x14ac:dyDescent="0.3">
      <c r="C40" t="s">
        <v>369</v>
      </c>
      <c r="G40" t="s">
        <v>1119</v>
      </c>
      <c r="Q40" t="s">
        <v>700</v>
      </c>
    </row>
    <row r="41" spans="1:17" x14ac:dyDescent="0.3">
      <c r="C41" t="s">
        <v>370</v>
      </c>
      <c r="G41" t="s">
        <v>1122</v>
      </c>
      <c r="Q41" t="s">
        <v>701</v>
      </c>
    </row>
    <row r="42" spans="1:17" x14ac:dyDescent="0.3">
      <c r="C42" t="s">
        <v>371</v>
      </c>
      <c r="G42" t="s">
        <v>1804</v>
      </c>
      <c r="Q42" t="s">
        <v>702</v>
      </c>
    </row>
    <row r="43" spans="1:17" x14ac:dyDescent="0.3">
      <c r="C43" t="s">
        <v>372</v>
      </c>
      <c r="Q43" t="s">
        <v>703</v>
      </c>
    </row>
    <row r="44" spans="1:17" x14ac:dyDescent="0.3">
      <c r="C44" t="s">
        <v>373</v>
      </c>
      <c r="Q44" t="s">
        <v>704</v>
      </c>
    </row>
    <row r="45" spans="1:17" x14ac:dyDescent="0.3">
      <c r="C45" t="s">
        <v>374</v>
      </c>
      <c r="Q45" t="s">
        <v>705</v>
      </c>
    </row>
    <row r="46" spans="1:17" x14ac:dyDescent="0.3">
      <c r="C46" t="s">
        <v>375</v>
      </c>
      <c r="Q46" t="s">
        <v>706</v>
      </c>
    </row>
    <row r="47" spans="1:17" x14ac:dyDescent="0.3">
      <c r="C47" t="s">
        <v>376</v>
      </c>
      <c r="Q47" t="s">
        <v>707</v>
      </c>
    </row>
    <row r="48" spans="1:17" x14ac:dyDescent="0.3">
      <c r="C48" t="s">
        <v>377</v>
      </c>
      <c r="Q48" t="s">
        <v>708</v>
      </c>
    </row>
    <row r="49" spans="3:17" x14ac:dyDescent="0.3">
      <c r="C49" t="s">
        <v>378</v>
      </c>
      <c r="Q49" t="s">
        <v>709</v>
      </c>
    </row>
    <row r="50" spans="3:17" x14ac:dyDescent="0.3">
      <c r="C50" t="s">
        <v>379</v>
      </c>
      <c r="Q50" t="s">
        <v>710</v>
      </c>
    </row>
    <row r="51" spans="3:17" x14ac:dyDescent="0.3">
      <c r="C51" t="s">
        <v>380</v>
      </c>
      <c r="Q51" t="s">
        <v>711</v>
      </c>
    </row>
    <row r="52" spans="3:17" x14ac:dyDescent="0.3">
      <c r="C52" t="s">
        <v>381</v>
      </c>
      <c r="Q52" t="s">
        <v>712</v>
      </c>
    </row>
    <row r="53" spans="3:17" x14ac:dyDescent="0.3">
      <c r="C53" t="s">
        <v>382</v>
      </c>
      <c r="Q53" t="s">
        <v>713</v>
      </c>
    </row>
    <row r="54" spans="3:17" x14ac:dyDescent="0.3">
      <c r="C54" t="s">
        <v>383</v>
      </c>
      <c r="Q54" t="s">
        <v>714</v>
      </c>
    </row>
    <row r="55" spans="3:17" x14ac:dyDescent="0.3">
      <c r="C55" t="s">
        <v>384</v>
      </c>
      <c r="Q55" t="s">
        <v>715</v>
      </c>
    </row>
    <row r="56" spans="3:17" x14ac:dyDescent="0.3">
      <c r="C56" t="s">
        <v>385</v>
      </c>
      <c r="Q56" t="s">
        <v>716</v>
      </c>
    </row>
    <row r="57" spans="3:17" x14ac:dyDescent="0.3">
      <c r="C57" t="s">
        <v>386</v>
      </c>
      <c r="Q57" t="s">
        <v>717</v>
      </c>
    </row>
    <row r="58" spans="3:17" x14ac:dyDescent="0.3">
      <c r="C58" t="s">
        <v>387</v>
      </c>
      <c r="Q58" t="s">
        <v>718</v>
      </c>
    </row>
    <row r="59" spans="3:17" x14ac:dyDescent="0.3">
      <c r="C59" t="s">
        <v>388</v>
      </c>
    </row>
    <row r="60" spans="3:17" x14ac:dyDescent="0.3">
      <c r="C60" t="s">
        <v>389</v>
      </c>
    </row>
    <row r="61" spans="3:17" x14ac:dyDescent="0.3">
      <c r="C61" t="s">
        <v>390</v>
      </c>
    </row>
    <row r="62" spans="3:17" x14ac:dyDescent="0.3">
      <c r="C62" t="s">
        <v>391</v>
      </c>
    </row>
    <row r="63" spans="3:17" x14ac:dyDescent="0.3">
      <c r="C63" t="s">
        <v>392</v>
      </c>
    </row>
    <row r="64" spans="3:17" x14ac:dyDescent="0.3">
      <c r="C64" t="s">
        <v>393</v>
      </c>
    </row>
    <row r="65" spans="3:3" x14ac:dyDescent="0.3">
      <c r="C65" t="s">
        <v>394</v>
      </c>
    </row>
    <row r="66" spans="3:3" x14ac:dyDescent="0.3">
      <c r="C66" t="s">
        <v>395</v>
      </c>
    </row>
    <row r="67" spans="3:3" x14ac:dyDescent="0.3">
      <c r="C67" t="s">
        <v>396</v>
      </c>
    </row>
    <row r="68" spans="3:3" x14ac:dyDescent="0.3">
      <c r="C68" t="s">
        <v>397</v>
      </c>
    </row>
    <row r="69" spans="3:3" x14ac:dyDescent="0.3">
      <c r="C69" t="s">
        <v>398</v>
      </c>
    </row>
    <row r="70" spans="3:3" x14ac:dyDescent="0.3">
      <c r="C70" t="s">
        <v>399</v>
      </c>
    </row>
    <row r="71" spans="3:3" x14ac:dyDescent="0.3">
      <c r="C71" t="s">
        <v>400</v>
      </c>
    </row>
    <row r="72" spans="3:3" x14ac:dyDescent="0.3">
      <c r="C72" t="s">
        <v>401</v>
      </c>
    </row>
    <row r="73" spans="3:3" x14ac:dyDescent="0.3">
      <c r="C73" t="s">
        <v>402</v>
      </c>
    </row>
    <row r="74" spans="3:3" x14ac:dyDescent="0.3">
      <c r="C74" t="s">
        <v>403</v>
      </c>
    </row>
    <row r="75" spans="3:3" x14ac:dyDescent="0.3">
      <c r="C75" t="s">
        <v>404</v>
      </c>
    </row>
    <row r="76" spans="3:3" x14ac:dyDescent="0.3">
      <c r="C76" t="s">
        <v>405</v>
      </c>
    </row>
    <row r="77" spans="3:3" x14ac:dyDescent="0.3">
      <c r="C77" t="s">
        <v>406</v>
      </c>
    </row>
    <row r="78" spans="3:3" x14ac:dyDescent="0.3">
      <c r="C78" t="s">
        <v>407</v>
      </c>
    </row>
    <row r="79" spans="3:3" x14ac:dyDescent="0.3">
      <c r="C79" t="s">
        <v>408</v>
      </c>
    </row>
    <row r="80" spans="3:3" x14ac:dyDescent="0.3">
      <c r="C80" t="s">
        <v>409</v>
      </c>
    </row>
    <row r="81" spans="3:3" x14ac:dyDescent="0.3">
      <c r="C81" t="s">
        <v>410</v>
      </c>
    </row>
    <row r="82" spans="3:3" x14ac:dyDescent="0.3">
      <c r="C82" t="s">
        <v>411</v>
      </c>
    </row>
    <row r="83" spans="3:3" x14ac:dyDescent="0.3">
      <c r="C83" t="s">
        <v>412</v>
      </c>
    </row>
    <row r="84" spans="3:3" x14ac:dyDescent="0.3">
      <c r="C84" t="s">
        <v>413</v>
      </c>
    </row>
    <row r="85" spans="3:3" x14ac:dyDescent="0.3">
      <c r="C85" t="s">
        <v>414</v>
      </c>
    </row>
    <row r="86" spans="3:3" x14ac:dyDescent="0.3">
      <c r="C86" t="s">
        <v>415</v>
      </c>
    </row>
    <row r="87" spans="3:3" x14ac:dyDescent="0.3">
      <c r="C87" t="s">
        <v>416</v>
      </c>
    </row>
    <row r="88" spans="3:3" x14ac:dyDescent="0.3">
      <c r="C88" t="s">
        <v>417</v>
      </c>
    </row>
    <row r="89" spans="3:3" x14ac:dyDescent="0.3">
      <c r="C89" t="s">
        <v>418</v>
      </c>
    </row>
    <row r="90" spans="3:3" x14ac:dyDescent="0.3">
      <c r="C90" t="s">
        <v>419</v>
      </c>
    </row>
    <row r="91" spans="3:3" x14ac:dyDescent="0.3">
      <c r="C91" t="s">
        <v>420</v>
      </c>
    </row>
    <row r="92" spans="3:3" x14ac:dyDescent="0.3">
      <c r="C92" t="s">
        <v>421</v>
      </c>
    </row>
    <row r="93" spans="3:3" x14ac:dyDescent="0.3">
      <c r="C93" t="s">
        <v>422</v>
      </c>
    </row>
    <row r="94" spans="3:3" x14ac:dyDescent="0.3">
      <c r="C94" t="s">
        <v>423</v>
      </c>
    </row>
    <row r="95" spans="3:3" x14ac:dyDescent="0.3">
      <c r="C95" t="s">
        <v>424</v>
      </c>
    </row>
    <row r="96" spans="3:3" x14ac:dyDescent="0.3">
      <c r="C96" t="s">
        <v>425</v>
      </c>
    </row>
    <row r="97" spans="3:3" x14ac:dyDescent="0.3">
      <c r="C97" t="s">
        <v>426</v>
      </c>
    </row>
    <row r="98" spans="3:3" x14ac:dyDescent="0.3">
      <c r="C98" t="s">
        <v>427</v>
      </c>
    </row>
    <row r="99" spans="3:3" x14ac:dyDescent="0.3">
      <c r="C99" t="s">
        <v>428</v>
      </c>
    </row>
    <row r="100" spans="3:3" x14ac:dyDescent="0.3">
      <c r="C100" t="s">
        <v>429</v>
      </c>
    </row>
    <row r="101" spans="3:3" x14ac:dyDescent="0.3">
      <c r="C101" t="s">
        <v>430</v>
      </c>
    </row>
    <row r="102" spans="3:3" x14ac:dyDescent="0.3">
      <c r="C102" t="s">
        <v>431</v>
      </c>
    </row>
    <row r="103" spans="3:3" x14ac:dyDescent="0.3">
      <c r="C103" t="s">
        <v>432</v>
      </c>
    </row>
    <row r="104" spans="3:3" x14ac:dyDescent="0.3">
      <c r="C104" t="s">
        <v>433</v>
      </c>
    </row>
    <row r="105" spans="3:3" x14ac:dyDescent="0.3">
      <c r="C105" t="s">
        <v>434</v>
      </c>
    </row>
    <row r="106" spans="3:3" x14ac:dyDescent="0.3">
      <c r="C106" t="s">
        <v>435</v>
      </c>
    </row>
    <row r="107" spans="3:3" x14ac:dyDescent="0.3">
      <c r="C107" t="s">
        <v>436</v>
      </c>
    </row>
    <row r="108" spans="3:3" x14ac:dyDescent="0.3">
      <c r="C108" t="s">
        <v>437</v>
      </c>
    </row>
    <row r="109" spans="3:3" x14ac:dyDescent="0.3">
      <c r="C109" t="s">
        <v>438</v>
      </c>
    </row>
    <row r="110" spans="3:3" x14ac:dyDescent="0.3">
      <c r="C110" t="s">
        <v>439</v>
      </c>
    </row>
    <row r="111" spans="3:3" x14ac:dyDescent="0.3">
      <c r="C111" t="s">
        <v>440</v>
      </c>
    </row>
    <row r="112" spans="3:3" x14ac:dyDescent="0.3">
      <c r="C112" t="s">
        <v>441</v>
      </c>
    </row>
    <row r="113" spans="3:3" x14ac:dyDescent="0.3">
      <c r="C113" t="s">
        <v>442</v>
      </c>
    </row>
    <row r="114" spans="3:3" x14ac:dyDescent="0.3">
      <c r="C114" t="s">
        <v>443</v>
      </c>
    </row>
    <row r="115" spans="3:3" x14ac:dyDescent="0.3">
      <c r="C115" t="s">
        <v>444</v>
      </c>
    </row>
    <row r="116" spans="3:3" x14ac:dyDescent="0.3">
      <c r="C116" t="s">
        <v>445</v>
      </c>
    </row>
    <row r="117" spans="3:3" x14ac:dyDescent="0.3">
      <c r="C117" t="s">
        <v>446</v>
      </c>
    </row>
    <row r="118" spans="3:3" x14ac:dyDescent="0.3">
      <c r="C118" t="s">
        <v>447</v>
      </c>
    </row>
    <row r="119" spans="3:3" x14ac:dyDescent="0.3">
      <c r="C119" t="s">
        <v>448</v>
      </c>
    </row>
    <row r="120" spans="3:3" x14ac:dyDescent="0.3">
      <c r="C120" t="s">
        <v>449</v>
      </c>
    </row>
    <row r="121" spans="3:3" x14ac:dyDescent="0.3">
      <c r="C121" t="s">
        <v>450</v>
      </c>
    </row>
    <row r="122" spans="3:3" x14ac:dyDescent="0.3">
      <c r="C122" t="s">
        <v>451</v>
      </c>
    </row>
    <row r="123" spans="3:3" x14ac:dyDescent="0.3">
      <c r="C123" t="s">
        <v>452</v>
      </c>
    </row>
    <row r="124" spans="3:3" x14ac:dyDescent="0.3">
      <c r="C124" t="s">
        <v>453</v>
      </c>
    </row>
    <row r="125" spans="3:3" x14ac:dyDescent="0.3">
      <c r="C125" t="s">
        <v>454</v>
      </c>
    </row>
    <row r="126" spans="3:3" x14ac:dyDescent="0.3">
      <c r="C126" t="s">
        <v>455</v>
      </c>
    </row>
    <row r="127" spans="3:3" x14ac:dyDescent="0.3">
      <c r="C127" t="s">
        <v>456</v>
      </c>
    </row>
    <row r="128" spans="3:3" x14ac:dyDescent="0.3">
      <c r="C128" t="s">
        <v>457</v>
      </c>
    </row>
    <row r="129" spans="3:3" x14ac:dyDescent="0.3">
      <c r="C129" t="s">
        <v>458</v>
      </c>
    </row>
    <row r="130" spans="3:3" x14ac:dyDescent="0.3">
      <c r="C130" t="s">
        <v>459</v>
      </c>
    </row>
    <row r="131" spans="3:3" x14ac:dyDescent="0.3">
      <c r="C131" t="s">
        <v>460</v>
      </c>
    </row>
    <row r="132" spans="3:3" x14ac:dyDescent="0.3">
      <c r="C132" t="s">
        <v>461</v>
      </c>
    </row>
    <row r="133" spans="3:3" x14ac:dyDescent="0.3">
      <c r="C133" t="s">
        <v>462</v>
      </c>
    </row>
    <row r="134" spans="3:3" x14ac:dyDescent="0.3">
      <c r="C134" t="s">
        <v>463</v>
      </c>
    </row>
    <row r="135" spans="3:3" x14ac:dyDescent="0.3">
      <c r="C135" t="s">
        <v>464</v>
      </c>
    </row>
    <row r="136" spans="3:3" x14ac:dyDescent="0.3">
      <c r="C136" t="s">
        <v>465</v>
      </c>
    </row>
    <row r="137" spans="3:3" x14ac:dyDescent="0.3">
      <c r="C137" t="s">
        <v>466</v>
      </c>
    </row>
    <row r="138" spans="3:3" x14ac:dyDescent="0.3">
      <c r="C138" t="s">
        <v>467</v>
      </c>
    </row>
    <row r="139" spans="3:3" x14ac:dyDescent="0.3">
      <c r="C139" t="s">
        <v>468</v>
      </c>
    </row>
    <row r="140" spans="3:3" x14ac:dyDescent="0.3">
      <c r="C140" t="s">
        <v>469</v>
      </c>
    </row>
    <row r="141" spans="3:3" x14ac:dyDescent="0.3">
      <c r="C141" t="s">
        <v>470</v>
      </c>
    </row>
    <row r="142" spans="3:3" x14ac:dyDescent="0.3">
      <c r="C142" t="s">
        <v>471</v>
      </c>
    </row>
    <row r="143" spans="3:3" x14ac:dyDescent="0.3">
      <c r="C143" t="s">
        <v>472</v>
      </c>
    </row>
    <row r="144" spans="3:3" x14ac:dyDescent="0.3">
      <c r="C144" t="s">
        <v>473</v>
      </c>
    </row>
    <row r="145" spans="3:3" x14ac:dyDescent="0.3">
      <c r="C145" t="s">
        <v>474</v>
      </c>
    </row>
    <row r="146" spans="3:3" x14ac:dyDescent="0.3">
      <c r="C146" t="s">
        <v>475</v>
      </c>
    </row>
    <row r="147" spans="3:3" x14ac:dyDescent="0.3">
      <c r="C147" t="s">
        <v>476</v>
      </c>
    </row>
    <row r="148" spans="3:3" x14ac:dyDescent="0.3">
      <c r="C148" t="s">
        <v>477</v>
      </c>
    </row>
    <row r="149" spans="3:3" x14ac:dyDescent="0.3">
      <c r="C149" t="s">
        <v>478</v>
      </c>
    </row>
    <row r="150" spans="3:3" x14ac:dyDescent="0.3">
      <c r="C150" t="s">
        <v>479</v>
      </c>
    </row>
    <row r="151" spans="3:3" x14ac:dyDescent="0.3">
      <c r="C151" t="s">
        <v>480</v>
      </c>
    </row>
    <row r="152" spans="3:3" x14ac:dyDescent="0.3">
      <c r="C152" t="s">
        <v>481</v>
      </c>
    </row>
    <row r="153" spans="3:3" x14ac:dyDescent="0.3">
      <c r="C153" t="s">
        <v>482</v>
      </c>
    </row>
    <row r="154" spans="3:3" x14ac:dyDescent="0.3">
      <c r="C154" t="s">
        <v>483</v>
      </c>
    </row>
    <row r="155" spans="3:3" x14ac:dyDescent="0.3">
      <c r="C155" t="s">
        <v>484</v>
      </c>
    </row>
    <row r="156" spans="3:3" x14ac:dyDescent="0.3">
      <c r="C156" t="s">
        <v>485</v>
      </c>
    </row>
    <row r="157" spans="3:3" x14ac:dyDescent="0.3">
      <c r="C157" t="s">
        <v>486</v>
      </c>
    </row>
    <row r="158" spans="3:3" x14ac:dyDescent="0.3">
      <c r="C158" t="s">
        <v>487</v>
      </c>
    </row>
    <row r="159" spans="3:3" x14ac:dyDescent="0.3">
      <c r="C159" t="s">
        <v>488</v>
      </c>
    </row>
    <row r="160" spans="3:3" x14ac:dyDescent="0.3">
      <c r="C160" t="s">
        <v>489</v>
      </c>
    </row>
    <row r="161" spans="3:3" x14ac:dyDescent="0.3">
      <c r="C161" t="s">
        <v>490</v>
      </c>
    </row>
    <row r="162" spans="3:3" x14ac:dyDescent="0.3">
      <c r="C162" t="s">
        <v>491</v>
      </c>
    </row>
    <row r="163" spans="3:3" x14ac:dyDescent="0.3">
      <c r="C163" t="s">
        <v>492</v>
      </c>
    </row>
    <row r="164" spans="3:3" x14ac:dyDescent="0.3">
      <c r="C164" t="s">
        <v>493</v>
      </c>
    </row>
    <row r="165" spans="3:3" x14ac:dyDescent="0.3">
      <c r="C165" t="s">
        <v>494</v>
      </c>
    </row>
    <row r="166" spans="3:3" x14ac:dyDescent="0.3">
      <c r="C166" t="s">
        <v>495</v>
      </c>
    </row>
    <row r="167" spans="3:3" x14ac:dyDescent="0.3">
      <c r="C167" t="s">
        <v>496</v>
      </c>
    </row>
    <row r="168" spans="3:3" x14ac:dyDescent="0.3">
      <c r="C168" t="s">
        <v>497</v>
      </c>
    </row>
    <row r="169" spans="3:3" x14ac:dyDescent="0.3">
      <c r="C169" t="s">
        <v>498</v>
      </c>
    </row>
    <row r="170" spans="3:3" x14ac:dyDescent="0.3">
      <c r="C170" t="s">
        <v>499</v>
      </c>
    </row>
    <row r="171" spans="3:3" x14ac:dyDescent="0.3">
      <c r="C171" t="s">
        <v>500</v>
      </c>
    </row>
    <row r="172" spans="3:3" x14ac:dyDescent="0.3">
      <c r="C172" t="s">
        <v>501</v>
      </c>
    </row>
    <row r="173" spans="3:3" x14ac:dyDescent="0.3">
      <c r="C173" t="s">
        <v>502</v>
      </c>
    </row>
    <row r="174" spans="3:3" x14ac:dyDescent="0.3">
      <c r="C174" t="s">
        <v>503</v>
      </c>
    </row>
    <row r="175" spans="3:3" x14ac:dyDescent="0.3">
      <c r="C175" t="s">
        <v>504</v>
      </c>
    </row>
    <row r="176" spans="3:3" x14ac:dyDescent="0.3">
      <c r="C176" t="s">
        <v>505</v>
      </c>
    </row>
    <row r="177" spans="3:3" x14ac:dyDescent="0.3">
      <c r="C177" t="s">
        <v>506</v>
      </c>
    </row>
    <row r="178" spans="3:3" x14ac:dyDescent="0.3">
      <c r="C178" t="s">
        <v>507</v>
      </c>
    </row>
    <row r="179" spans="3:3" x14ac:dyDescent="0.3">
      <c r="C179" t="s">
        <v>508</v>
      </c>
    </row>
    <row r="180" spans="3:3" x14ac:dyDescent="0.3">
      <c r="C180" t="s">
        <v>509</v>
      </c>
    </row>
    <row r="181" spans="3:3" x14ac:dyDescent="0.3">
      <c r="C181" t="s">
        <v>510</v>
      </c>
    </row>
    <row r="182" spans="3:3" x14ac:dyDescent="0.3">
      <c r="C182" t="s">
        <v>511</v>
      </c>
    </row>
    <row r="183" spans="3:3" x14ac:dyDescent="0.3">
      <c r="C183" t="s">
        <v>512</v>
      </c>
    </row>
    <row r="184" spans="3:3" x14ac:dyDescent="0.3">
      <c r="C184" t="s">
        <v>513</v>
      </c>
    </row>
    <row r="185" spans="3:3" x14ac:dyDescent="0.3">
      <c r="C185" t="s">
        <v>514</v>
      </c>
    </row>
    <row r="186" spans="3:3" x14ac:dyDescent="0.3">
      <c r="C186" t="s">
        <v>515</v>
      </c>
    </row>
    <row r="187" spans="3:3" x14ac:dyDescent="0.3">
      <c r="C187" t="s">
        <v>516</v>
      </c>
    </row>
    <row r="188" spans="3:3" x14ac:dyDescent="0.3">
      <c r="C188" t="s">
        <v>517</v>
      </c>
    </row>
    <row r="189" spans="3:3" x14ac:dyDescent="0.3">
      <c r="C189" t="s">
        <v>518</v>
      </c>
    </row>
    <row r="190" spans="3:3" x14ac:dyDescent="0.3">
      <c r="C190" t="s">
        <v>519</v>
      </c>
    </row>
    <row r="191" spans="3:3" x14ac:dyDescent="0.3">
      <c r="C191" t="s">
        <v>520</v>
      </c>
    </row>
    <row r="192" spans="3:3" x14ac:dyDescent="0.3">
      <c r="C192" t="s">
        <v>521</v>
      </c>
    </row>
    <row r="193" spans="3:3" x14ac:dyDescent="0.3">
      <c r="C193" t="s">
        <v>522</v>
      </c>
    </row>
    <row r="194" spans="3:3" x14ac:dyDescent="0.3">
      <c r="C194" t="s">
        <v>523</v>
      </c>
    </row>
    <row r="195" spans="3:3" x14ac:dyDescent="0.3">
      <c r="C195" t="s">
        <v>524</v>
      </c>
    </row>
    <row r="196" spans="3:3" x14ac:dyDescent="0.3">
      <c r="C196" t="s">
        <v>525</v>
      </c>
    </row>
    <row r="197" spans="3:3" x14ac:dyDescent="0.3">
      <c r="C197" t="s">
        <v>526</v>
      </c>
    </row>
    <row r="198" spans="3:3" x14ac:dyDescent="0.3">
      <c r="C198" t="s">
        <v>527</v>
      </c>
    </row>
    <row r="199" spans="3:3" x14ac:dyDescent="0.3">
      <c r="C199" t="s">
        <v>528</v>
      </c>
    </row>
    <row r="200" spans="3:3" x14ac:dyDescent="0.3">
      <c r="C200" t="s">
        <v>529</v>
      </c>
    </row>
    <row r="201" spans="3:3" x14ac:dyDescent="0.3">
      <c r="C201" t="s">
        <v>530</v>
      </c>
    </row>
    <row r="202" spans="3:3" x14ac:dyDescent="0.3">
      <c r="C202" t="s">
        <v>531</v>
      </c>
    </row>
    <row r="203" spans="3:3" x14ac:dyDescent="0.3">
      <c r="C203" t="s">
        <v>532</v>
      </c>
    </row>
    <row r="204" spans="3:3" x14ac:dyDescent="0.3">
      <c r="C204" t="s">
        <v>533</v>
      </c>
    </row>
    <row r="205" spans="3:3" x14ac:dyDescent="0.3">
      <c r="C205" t="s">
        <v>534</v>
      </c>
    </row>
    <row r="206" spans="3:3" x14ac:dyDescent="0.3">
      <c r="C206" t="s">
        <v>535</v>
      </c>
    </row>
    <row r="207" spans="3:3" x14ac:dyDescent="0.3">
      <c r="C207" t="s">
        <v>536</v>
      </c>
    </row>
    <row r="208" spans="3:3" x14ac:dyDescent="0.3">
      <c r="C208" t="s">
        <v>537</v>
      </c>
    </row>
    <row r="209" spans="3:3" x14ac:dyDescent="0.3">
      <c r="C209" t="s">
        <v>538</v>
      </c>
    </row>
    <row r="210" spans="3:3" x14ac:dyDescent="0.3">
      <c r="C210" t="s">
        <v>539</v>
      </c>
    </row>
    <row r="211" spans="3:3" x14ac:dyDescent="0.3">
      <c r="C211" t="s">
        <v>540</v>
      </c>
    </row>
    <row r="212" spans="3:3" x14ac:dyDescent="0.3">
      <c r="C212" t="s">
        <v>541</v>
      </c>
    </row>
    <row r="213" spans="3:3" x14ac:dyDescent="0.3">
      <c r="C213" t="s">
        <v>542</v>
      </c>
    </row>
    <row r="214" spans="3:3" x14ac:dyDescent="0.3">
      <c r="C214" t="s">
        <v>543</v>
      </c>
    </row>
    <row r="215" spans="3:3" x14ac:dyDescent="0.3">
      <c r="C215" t="s">
        <v>544</v>
      </c>
    </row>
    <row r="216" spans="3:3" x14ac:dyDescent="0.3">
      <c r="C216" t="s">
        <v>545</v>
      </c>
    </row>
    <row r="217" spans="3:3" x14ac:dyDescent="0.3">
      <c r="C217" t="s">
        <v>546</v>
      </c>
    </row>
    <row r="218" spans="3:3" x14ac:dyDescent="0.3">
      <c r="C218" t="s">
        <v>547</v>
      </c>
    </row>
    <row r="219" spans="3:3" x14ac:dyDescent="0.3">
      <c r="C219" t="s">
        <v>548</v>
      </c>
    </row>
    <row r="220" spans="3:3" x14ac:dyDescent="0.3">
      <c r="C220" t="s">
        <v>549</v>
      </c>
    </row>
    <row r="221" spans="3:3" x14ac:dyDescent="0.3">
      <c r="C221" t="s">
        <v>550</v>
      </c>
    </row>
    <row r="222" spans="3:3" x14ac:dyDescent="0.3">
      <c r="C222" t="s">
        <v>551</v>
      </c>
    </row>
    <row r="223" spans="3:3" x14ac:dyDescent="0.3">
      <c r="C223" t="s">
        <v>552</v>
      </c>
    </row>
    <row r="224" spans="3:3" x14ac:dyDescent="0.3">
      <c r="C224" t="s">
        <v>553</v>
      </c>
    </row>
    <row r="225" spans="3:3" x14ac:dyDescent="0.3">
      <c r="C225" t="s">
        <v>554</v>
      </c>
    </row>
    <row r="226" spans="3:3" x14ac:dyDescent="0.3">
      <c r="C226" t="s">
        <v>555</v>
      </c>
    </row>
    <row r="227" spans="3:3" x14ac:dyDescent="0.3">
      <c r="C227" t="s">
        <v>556</v>
      </c>
    </row>
    <row r="228" spans="3:3" x14ac:dyDescent="0.3">
      <c r="C228" t="s">
        <v>557</v>
      </c>
    </row>
    <row r="229" spans="3:3" x14ac:dyDescent="0.3">
      <c r="C229" t="s">
        <v>558</v>
      </c>
    </row>
    <row r="230" spans="3:3" x14ac:dyDescent="0.3">
      <c r="C230" t="s">
        <v>559</v>
      </c>
    </row>
    <row r="231" spans="3:3" x14ac:dyDescent="0.3">
      <c r="C231" t="s">
        <v>560</v>
      </c>
    </row>
    <row r="232" spans="3:3" x14ac:dyDescent="0.3">
      <c r="C232" t="s">
        <v>561</v>
      </c>
    </row>
    <row r="233" spans="3:3" x14ac:dyDescent="0.3">
      <c r="C233" t="s">
        <v>562</v>
      </c>
    </row>
    <row r="234" spans="3:3" x14ac:dyDescent="0.3">
      <c r="C234" t="s">
        <v>563</v>
      </c>
    </row>
    <row r="235" spans="3:3" x14ac:dyDescent="0.3">
      <c r="C235" t="s">
        <v>564</v>
      </c>
    </row>
    <row r="236" spans="3:3" x14ac:dyDescent="0.3">
      <c r="C236" t="s">
        <v>565</v>
      </c>
    </row>
    <row r="237" spans="3:3" x14ac:dyDescent="0.3">
      <c r="C237" t="s">
        <v>566</v>
      </c>
    </row>
    <row r="238" spans="3:3" x14ac:dyDescent="0.3">
      <c r="C238" t="s">
        <v>567</v>
      </c>
    </row>
    <row r="239" spans="3:3" x14ac:dyDescent="0.3">
      <c r="C239" t="s">
        <v>568</v>
      </c>
    </row>
    <row r="240" spans="3:3" x14ac:dyDescent="0.3">
      <c r="C240" t="s">
        <v>569</v>
      </c>
    </row>
    <row r="241" spans="3:3" x14ac:dyDescent="0.3">
      <c r="C241" t="s">
        <v>570</v>
      </c>
    </row>
    <row r="242" spans="3:3" x14ac:dyDescent="0.3">
      <c r="C242" t="s">
        <v>571</v>
      </c>
    </row>
    <row r="243" spans="3:3" x14ac:dyDescent="0.3">
      <c r="C243" t="s">
        <v>572</v>
      </c>
    </row>
    <row r="244" spans="3:3" x14ac:dyDescent="0.3">
      <c r="C244" t="s">
        <v>573</v>
      </c>
    </row>
    <row r="245" spans="3:3" x14ac:dyDescent="0.3">
      <c r="C245" t="s">
        <v>574</v>
      </c>
    </row>
    <row r="246" spans="3:3" x14ac:dyDescent="0.3">
      <c r="C246" t="s">
        <v>575</v>
      </c>
    </row>
    <row r="247" spans="3:3" x14ac:dyDescent="0.3">
      <c r="C247" t="s">
        <v>576</v>
      </c>
    </row>
    <row r="248" spans="3:3" x14ac:dyDescent="0.3">
      <c r="C248" t="s">
        <v>577</v>
      </c>
    </row>
    <row r="249" spans="3:3" x14ac:dyDescent="0.3">
      <c r="C249" t="s">
        <v>578</v>
      </c>
    </row>
    <row r="250" spans="3:3" x14ac:dyDescent="0.3">
      <c r="C250" t="s">
        <v>579</v>
      </c>
    </row>
    <row r="251" spans="3:3" x14ac:dyDescent="0.3">
      <c r="C251" t="s">
        <v>580</v>
      </c>
    </row>
    <row r="252" spans="3:3" x14ac:dyDescent="0.3">
      <c r="C252" t="s">
        <v>581</v>
      </c>
    </row>
    <row r="253" spans="3:3" x14ac:dyDescent="0.3">
      <c r="C253" t="s">
        <v>582</v>
      </c>
    </row>
    <row r="254" spans="3:3" x14ac:dyDescent="0.3">
      <c r="C254" t="s">
        <v>1217</v>
      </c>
    </row>
    <row r="255" spans="3:3" x14ac:dyDescent="0.3">
      <c r="C255" t="s">
        <v>583</v>
      </c>
    </row>
    <row r="256" spans="3:3" x14ac:dyDescent="0.3">
      <c r="C256" t="s">
        <v>584</v>
      </c>
    </row>
    <row r="257" spans="3:3" x14ac:dyDescent="0.3">
      <c r="C257" t="s">
        <v>585</v>
      </c>
    </row>
    <row r="258" spans="3:3" x14ac:dyDescent="0.3">
      <c r="C258" t="s">
        <v>586</v>
      </c>
    </row>
    <row r="259" spans="3:3" x14ac:dyDescent="0.3">
      <c r="C259" t="s">
        <v>587</v>
      </c>
    </row>
    <row r="260" spans="3:3" x14ac:dyDescent="0.3">
      <c r="C260" t="s">
        <v>588</v>
      </c>
    </row>
    <row r="261" spans="3:3" x14ac:dyDescent="0.3">
      <c r="C261" t="s">
        <v>589</v>
      </c>
    </row>
    <row r="262" spans="3:3" x14ac:dyDescent="0.3">
      <c r="C262" t="s">
        <v>590</v>
      </c>
    </row>
    <row r="263" spans="3:3" x14ac:dyDescent="0.3">
      <c r="C263" t="s">
        <v>591</v>
      </c>
    </row>
    <row r="264" spans="3:3" x14ac:dyDescent="0.3">
      <c r="C264" t="s">
        <v>592</v>
      </c>
    </row>
    <row r="265" spans="3:3" x14ac:dyDescent="0.3">
      <c r="C265" t="s">
        <v>593</v>
      </c>
    </row>
    <row r="266" spans="3:3" x14ac:dyDescent="0.3">
      <c r="C266" t="s">
        <v>594</v>
      </c>
    </row>
    <row r="267" spans="3:3" x14ac:dyDescent="0.3">
      <c r="C267" t="s">
        <v>595</v>
      </c>
    </row>
    <row r="268" spans="3:3" x14ac:dyDescent="0.3">
      <c r="C268" t="s">
        <v>596</v>
      </c>
    </row>
    <row r="269" spans="3:3" x14ac:dyDescent="0.3">
      <c r="C269" t="s">
        <v>597</v>
      </c>
    </row>
    <row r="270" spans="3:3" x14ac:dyDescent="0.3">
      <c r="C270" t="s">
        <v>598</v>
      </c>
    </row>
    <row r="271" spans="3:3" x14ac:dyDescent="0.3">
      <c r="C271" t="s">
        <v>599</v>
      </c>
    </row>
    <row r="272" spans="3:3" x14ac:dyDescent="0.3">
      <c r="C272" t="s">
        <v>600</v>
      </c>
    </row>
    <row r="273" spans="3:3" x14ac:dyDescent="0.3">
      <c r="C273" t="s">
        <v>601</v>
      </c>
    </row>
    <row r="274" spans="3:3" x14ac:dyDescent="0.3">
      <c r="C274" t="s">
        <v>602</v>
      </c>
    </row>
    <row r="275" spans="3:3" x14ac:dyDescent="0.3">
      <c r="C275" t="s">
        <v>603</v>
      </c>
    </row>
    <row r="276" spans="3:3" x14ac:dyDescent="0.3">
      <c r="C276" t="s">
        <v>604</v>
      </c>
    </row>
    <row r="277" spans="3:3" x14ac:dyDescent="0.3">
      <c r="C277" t="s">
        <v>605</v>
      </c>
    </row>
    <row r="278" spans="3:3" x14ac:dyDescent="0.3">
      <c r="C278" t="s">
        <v>606</v>
      </c>
    </row>
    <row r="279" spans="3:3" x14ac:dyDescent="0.3">
      <c r="C279" t="s">
        <v>607</v>
      </c>
    </row>
    <row r="280" spans="3:3" x14ac:dyDescent="0.3">
      <c r="C280" t="s">
        <v>608</v>
      </c>
    </row>
    <row r="281" spans="3:3" x14ac:dyDescent="0.3">
      <c r="C281" t="s">
        <v>609</v>
      </c>
    </row>
    <row r="282" spans="3:3" x14ac:dyDescent="0.3">
      <c r="C282" t="s">
        <v>610</v>
      </c>
    </row>
    <row r="283" spans="3:3" x14ac:dyDescent="0.3">
      <c r="C283" t="s">
        <v>611</v>
      </c>
    </row>
    <row r="284" spans="3:3" x14ac:dyDescent="0.3">
      <c r="C284" t="s">
        <v>612</v>
      </c>
    </row>
    <row r="285" spans="3:3" x14ac:dyDescent="0.3">
      <c r="C285" t="s">
        <v>613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B23"/>
  <sheetViews>
    <sheetView workbookViewId="0">
      <selection activeCell="F13" sqref="F13"/>
    </sheetView>
  </sheetViews>
  <sheetFormatPr defaultRowHeight="14.4" x14ac:dyDescent="0.3"/>
  <cols>
    <col min="1" max="1" width="18.6640625" bestFit="1" customWidth="1"/>
    <col min="2" max="2" width="19.6640625" bestFit="1" customWidth="1"/>
  </cols>
  <sheetData>
    <row r="1" spans="1:2" x14ac:dyDescent="0.3">
      <c r="A1" t="s">
        <v>102</v>
      </c>
    </row>
    <row r="2" spans="1:2" x14ac:dyDescent="0.3">
      <c r="A2" t="s">
        <v>182</v>
      </c>
    </row>
    <row r="3" spans="1:2" x14ac:dyDescent="0.3">
      <c r="A3" t="s">
        <v>183</v>
      </c>
    </row>
    <row r="4" spans="1:2" x14ac:dyDescent="0.3">
      <c r="A4" t="s">
        <v>185</v>
      </c>
    </row>
    <row r="5" spans="1:2" x14ac:dyDescent="0.3">
      <c r="A5" t="s">
        <v>184</v>
      </c>
    </row>
    <row r="6" spans="1:2" x14ac:dyDescent="0.3">
      <c r="A6" t="s">
        <v>243</v>
      </c>
    </row>
    <row r="7" spans="1:2" x14ac:dyDescent="0.3">
      <c r="A7" t="s">
        <v>277</v>
      </c>
    </row>
    <row r="8" spans="1:2" x14ac:dyDescent="0.3">
      <c r="A8" t="s">
        <v>275</v>
      </c>
    </row>
    <row r="9" spans="1:2" x14ac:dyDescent="0.3">
      <c r="A9" t="s">
        <v>276</v>
      </c>
    </row>
    <row r="10" spans="1:2" x14ac:dyDescent="0.3">
      <c r="A10" t="s">
        <v>1124</v>
      </c>
    </row>
    <row r="11" spans="1:2" x14ac:dyDescent="0.3">
      <c r="A11" t="s">
        <v>190</v>
      </c>
    </row>
    <row r="12" spans="1:2" x14ac:dyDescent="0.3">
      <c r="A12" t="s">
        <v>280</v>
      </c>
    </row>
    <row r="13" spans="1:2" x14ac:dyDescent="0.3">
      <c r="A13" t="s">
        <v>281</v>
      </c>
    </row>
    <row r="14" spans="1:2" x14ac:dyDescent="0.3">
      <c r="A14" t="s">
        <v>282</v>
      </c>
    </row>
    <row r="15" spans="1:2" x14ac:dyDescent="0.3">
      <c r="A15" t="s">
        <v>283</v>
      </c>
      <c r="B15">
        <v>9440165227</v>
      </c>
    </row>
    <row r="16" spans="1:2" x14ac:dyDescent="0.3">
      <c r="A16" t="s">
        <v>962</v>
      </c>
      <c r="B16" s="32">
        <v>46120.883912037039</v>
      </c>
    </row>
    <row r="17" spans="1:2" x14ac:dyDescent="0.3">
      <c r="A17" t="s">
        <v>1565</v>
      </c>
      <c r="B17">
        <v>4612176370</v>
      </c>
    </row>
    <row r="21" spans="1:2" x14ac:dyDescent="0.3">
      <c r="A21" t="s">
        <v>1385</v>
      </c>
    </row>
    <row r="22" spans="1:2" x14ac:dyDescent="0.3">
      <c r="A22" t="s">
        <v>1392</v>
      </c>
    </row>
    <row r="23" spans="1:2" x14ac:dyDescent="0.3">
      <c r="A23" t="s">
        <v>1393</v>
      </c>
      <c r="B23" t="b">
        <v>0</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54EE7-4F38-415E-927C-AA9E4206B17E}">
  <sheetPr codeName="Sheet11"/>
  <dimension ref="A1:AO1"/>
  <sheetViews>
    <sheetView topLeftCell="AB1" workbookViewId="0">
      <pane ySplit="1" topLeftCell="A2" activePane="bottomLeft" state="frozen"/>
      <selection pane="bottomLeft" activeCell="AL1" sqref="AL1"/>
    </sheetView>
  </sheetViews>
  <sheetFormatPr defaultColWidth="0" defaultRowHeight="14.4" x14ac:dyDescent="0.3"/>
  <cols>
    <col min="1" max="41" width="15.5546875" customWidth="1"/>
    <col min="42" max="16384" width="8.77734375" hidden="1"/>
  </cols>
  <sheetData>
    <row r="1" spans="1:41" s="6" customFormat="1" ht="134.55000000000001" customHeight="1" x14ac:dyDescent="0.3">
      <c r="A1" s="6" t="s">
        <v>1125</v>
      </c>
      <c r="B1" s="6" t="s">
        <v>1126</v>
      </c>
      <c r="C1" s="6" t="s">
        <v>1127</v>
      </c>
      <c r="D1" s="6" t="s">
        <v>1128</v>
      </c>
      <c r="E1" s="6" t="s">
        <v>1129</v>
      </c>
      <c r="F1" s="6" t="s">
        <v>1130</v>
      </c>
      <c r="G1" s="6" t="s">
        <v>1131</v>
      </c>
      <c r="H1" s="6" t="s">
        <v>1132</v>
      </c>
      <c r="I1" s="6" t="s">
        <v>1133</v>
      </c>
      <c r="J1" s="6" t="s">
        <v>1134</v>
      </c>
      <c r="K1" s="6" t="s">
        <v>1135</v>
      </c>
      <c r="L1" s="6" t="s">
        <v>52</v>
      </c>
      <c r="M1" s="6" t="s">
        <v>1136</v>
      </c>
      <c r="N1" s="6" t="s">
        <v>1137</v>
      </c>
      <c r="O1" s="6" t="s">
        <v>1138</v>
      </c>
      <c r="P1" s="6" t="s">
        <v>1139</v>
      </c>
      <c r="Q1" s="6" t="s">
        <v>1140</v>
      </c>
      <c r="R1" s="6" t="s">
        <v>1141</v>
      </c>
      <c r="S1" s="6" t="s">
        <v>1142</v>
      </c>
      <c r="T1" s="6" t="s">
        <v>1143</v>
      </c>
      <c r="U1" s="6" t="s">
        <v>1144</v>
      </c>
      <c r="V1" s="6" t="s">
        <v>56</v>
      </c>
      <c r="W1" s="6" t="s">
        <v>57</v>
      </c>
      <c r="X1" s="6" t="s">
        <v>58</v>
      </c>
      <c r="Y1" s="6" t="s">
        <v>59</v>
      </c>
      <c r="Z1" s="6" t="s">
        <v>60</v>
      </c>
      <c r="AA1" s="6" t="s">
        <v>1145</v>
      </c>
      <c r="AB1" s="6" t="s">
        <v>1146</v>
      </c>
      <c r="AC1" s="6" t="s">
        <v>1147</v>
      </c>
      <c r="AD1" s="6" t="s">
        <v>1148</v>
      </c>
      <c r="AE1" s="6" t="s">
        <v>1149</v>
      </c>
      <c r="AF1" s="6" t="s">
        <v>1150</v>
      </c>
      <c r="AG1" s="6" t="s">
        <v>1151</v>
      </c>
      <c r="AH1" s="6" t="s">
        <v>1152</v>
      </c>
      <c r="AI1" s="6" t="s">
        <v>1153</v>
      </c>
      <c r="AJ1" s="6" t="s">
        <v>1154</v>
      </c>
      <c r="AK1" s="6" t="s">
        <v>63</v>
      </c>
      <c r="AL1" s="6" t="s">
        <v>1155</v>
      </c>
      <c r="AM1" s="6" t="s">
        <v>1156</v>
      </c>
      <c r="AN1" s="6" t="s">
        <v>1157</v>
      </c>
      <c r="AO1" s="6" t="s">
        <v>65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16A545-CF3A-4392-9D3C-B1EBDE60C53F}">
  <sheetPr codeName="Sheet12"/>
  <dimension ref="A1:AI1"/>
  <sheetViews>
    <sheetView topLeftCell="V1" workbookViewId="0">
      <pane ySplit="1" topLeftCell="A2" activePane="bottomLeft" state="frozen"/>
      <selection pane="bottomLeft" activeCell="AG1" sqref="AG1"/>
    </sheetView>
  </sheetViews>
  <sheetFormatPr defaultColWidth="0" defaultRowHeight="14.4" x14ac:dyDescent="0.3"/>
  <cols>
    <col min="1" max="35" width="14.77734375" customWidth="1"/>
    <col min="36" max="16384" width="8.77734375" hidden="1"/>
  </cols>
  <sheetData>
    <row r="1" spans="1:35" s="6" customFormat="1" ht="134.55000000000001" customHeight="1" x14ac:dyDescent="0.3">
      <c r="A1" s="6" t="s">
        <v>1125</v>
      </c>
      <c r="B1" s="6" t="s">
        <v>1126</v>
      </c>
      <c r="C1" s="6" t="s">
        <v>1127</v>
      </c>
      <c r="D1" s="6" t="s">
        <v>1128</v>
      </c>
      <c r="E1" s="6" t="s">
        <v>1178</v>
      </c>
      <c r="F1" s="6" t="s">
        <v>1159</v>
      </c>
      <c r="G1" s="6" t="s">
        <v>1179</v>
      </c>
      <c r="H1" s="6" t="s">
        <v>1161</v>
      </c>
      <c r="I1" s="6" t="s">
        <v>1162</v>
      </c>
      <c r="J1" s="6" t="s">
        <v>1163</v>
      </c>
      <c r="K1" s="6" t="s">
        <v>1164</v>
      </c>
      <c r="L1" s="6" t="s">
        <v>1165</v>
      </c>
      <c r="M1" s="6" t="s">
        <v>841</v>
      </c>
      <c r="N1" s="6" t="s">
        <v>71</v>
      </c>
      <c r="O1" s="6" t="s">
        <v>72</v>
      </c>
      <c r="P1" s="6" t="s">
        <v>1167</v>
      </c>
      <c r="Q1" s="6" t="s">
        <v>1168</v>
      </c>
      <c r="R1" s="6" t="s">
        <v>1169</v>
      </c>
      <c r="S1" s="6" t="s">
        <v>75</v>
      </c>
      <c r="T1" s="6" t="s">
        <v>1170</v>
      </c>
      <c r="U1" s="6" t="s">
        <v>76</v>
      </c>
      <c r="V1" s="6" t="s">
        <v>1180</v>
      </c>
      <c r="W1" s="6" t="s">
        <v>1172</v>
      </c>
      <c r="X1" s="6" t="s">
        <v>156</v>
      </c>
      <c r="Y1" s="6" t="s">
        <v>90</v>
      </c>
      <c r="Z1" s="6" t="s">
        <v>157</v>
      </c>
      <c r="AA1" s="6" t="s">
        <v>1173</v>
      </c>
      <c r="AB1" s="6" t="s">
        <v>161</v>
      </c>
      <c r="AC1" s="6" t="s">
        <v>1174</v>
      </c>
      <c r="AD1" s="6" t="s">
        <v>1181</v>
      </c>
      <c r="AE1" s="6" t="s">
        <v>1175</v>
      </c>
      <c r="AF1" s="6" t="s">
        <v>1176</v>
      </c>
      <c r="AG1" s="6" t="s">
        <v>1156</v>
      </c>
      <c r="AH1" s="6" t="s">
        <v>1182</v>
      </c>
      <c r="AI1" s="6" t="s">
        <v>81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3EB6F-3D3D-4C97-BFE0-6DE47B45F1F6}">
  <sheetPr codeName="Sheet14"/>
  <dimension ref="A1:BB1"/>
  <sheetViews>
    <sheetView topLeftCell="AV1" workbookViewId="0">
      <pane ySplit="1" topLeftCell="A2" activePane="bottomLeft" state="frozen"/>
      <selection activeCell="AO1" sqref="AO1"/>
      <selection pane="bottomLeft" activeCell="BB1" sqref="BB1"/>
    </sheetView>
  </sheetViews>
  <sheetFormatPr defaultColWidth="0" defaultRowHeight="14.4" x14ac:dyDescent="0.3"/>
  <cols>
    <col min="1" max="1" width="11" bestFit="1" customWidth="1"/>
    <col min="2" max="2" width="11.109375" bestFit="1" customWidth="1"/>
    <col min="3" max="3" width="12.33203125" bestFit="1" customWidth="1"/>
    <col min="4" max="4" width="13.5546875" bestFit="1" customWidth="1"/>
    <col min="5" max="5" width="16.44140625" bestFit="1" customWidth="1"/>
    <col min="6" max="6" width="10.21875" bestFit="1" customWidth="1"/>
    <col min="7" max="7" width="15.109375" bestFit="1" customWidth="1"/>
    <col min="8" max="8" width="16.77734375" bestFit="1" customWidth="1"/>
    <col min="9" max="9" width="15.109375" bestFit="1" customWidth="1"/>
    <col min="10" max="10" width="10.21875" customWidth="1"/>
    <col min="11" max="11" width="15.33203125" bestFit="1" customWidth="1"/>
    <col min="12" max="12" width="14.44140625" bestFit="1" customWidth="1"/>
    <col min="13" max="13" width="13.33203125" bestFit="1" customWidth="1"/>
    <col min="14" max="14" width="16.6640625" bestFit="1" customWidth="1"/>
    <col min="15" max="15" width="16.33203125" bestFit="1" customWidth="1"/>
    <col min="16" max="16" width="16.77734375" bestFit="1" customWidth="1"/>
    <col min="17" max="17" width="15.77734375" bestFit="1" customWidth="1"/>
    <col min="18" max="18" width="15.109375" bestFit="1" customWidth="1"/>
    <col min="19" max="20" width="6.33203125" bestFit="1" customWidth="1"/>
    <col min="21" max="21" width="17" customWidth="1"/>
    <col min="22" max="23" width="16" bestFit="1" customWidth="1"/>
    <col min="24" max="24" width="15.5546875" bestFit="1" customWidth="1"/>
    <col min="25" max="26" width="14.6640625" bestFit="1" customWidth="1"/>
    <col min="27" max="27" width="24" bestFit="1" customWidth="1"/>
    <col min="28" max="28" width="16.44140625" bestFit="1" customWidth="1"/>
    <col min="29" max="29" width="16.6640625" bestFit="1" customWidth="1"/>
    <col min="30" max="30" width="17" customWidth="1"/>
    <col min="31" max="31" width="10.77734375" bestFit="1" customWidth="1"/>
    <col min="32" max="32" width="15.44140625" bestFit="1" customWidth="1"/>
    <col min="33" max="33" width="16.5546875" bestFit="1" customWidth="1"/>
    <col min="34" max="34" width="16.33203125" bestFit="1" customWidth="1"/>
    <col min="35" max="35" width="15.77734375" bestFit="1" customWidth="1"/>
    <col min="36" max="51" width="28.77734375" customWidth="1"/>
    <col min="52" max="52" width="23.21875" customWidth="1"/>
    <col min="53" max="53" width="32.6640625" customWidth="1"/>
    <col min="54" max="54" width="32.109375" customWidth="1"/>
    <col min="55" max="16384" width="23.21875" hidden="1"/>
  </cols>
  <sheetData>
    <row r="1" spans="1:54" s="6" customFormat="1" ht="134.55000000000001" customHeight="1" x14ac:dyDescent="0.3">
      <c r="A1" s="6" t="s">
        <v>1125</v>
      </c>
      <c r="B1" s="6" t="s">
        <v>1126</v>
      </c>
      <c r="C1" s="6" t="s">
        <v>1127</v>
      </c>
      <c r="D1" s="6" t="s">
        <v>1128</v>
      </c>
      <c r="E1" s="6" t="s">
        <v>1158</v>
      </c>
      <c r="F1" s="6" t="s">
        <v>1159</v>
      </c>
      <c r="G1" s="6" t="s">
        <v>1160</v>
      </c>
      <c r="H1" s="6" t="s">
        <v>1161</v>
      </c>
      <c r="I1" s="6" t="s">
        <v>1162</v>
      </c>
      <c r="J1" s="6" t="s">
        <v>1163</v>
      </c>
      <c r="K1" s="6" t="s">
        <v>1164</v>
      </c>
      <c r="L1" s="6" t="s">
        <v>1165</v>
      </c>
      <c r="M1" s="6" t="s">
        <v>1166</v>
      </c>
      <c r="N1" s="6" t="s">
        <v>71</v>
      </c>
      <c r="O1" s="6" t="s">
        <v>72</v>
      </c>
      <c r="P1" s="6" t="s">
        <v>1167</v>
      </c>
      <c r="Q1" s="6" t="s">
        <v>1168</v>
      </c>
      <c r="R1" s="6" t="s">
        <v>1169</v>
      </c>
      <c r="S1" s="6" t="s">
        <v>75</v>
      </c>
      <c r="T1" s="6" t="s">
        <v>1170</v>
      </c>
      <c r="U1" s="6" t="s">
        <v>76</v>
      </c>
      <c r="V1" s="6" t="s">
        <v>1171</v>
      </c>
      <c r="W1" s="6" t="s">
        <v>1172</v>
      </c>
      <c r="X1" s="6" t="s">
        <v>156</v>
      </c>
      <c r="Y1" s="6" t="s">
        <v>90</v>
      </c>
      <c r="Z1" s="6" t="s">
        <v>157</v>
      </c>
      <c r="AA1" s="6" t="s">
        <v>1173</v>
      </c>
      <c r="AB1" s="6" t="s">
        <v>161</v>
      </c>
      <c r="AC1" s="6" t="s">
        <v>1174</v>
      </c>
      <c r="AD1" s="6" t="s">
        <v>163</v>
      </c>
      <c r="AE1" s="6" t="s">
        <v>1175</v>
      </c>
      <c r="AF1" s="6" t="s">
        <v>1176</v>
      </c>
      <c r="AG1" s="6" t="s">
        <v>1156</v>
      </c>
      <c r="AH1" s="6" t="s">
        <v>80</v>
      </c>
      <c r="AI1" s="6" t="s">
        <v>81</v>
      </c>
      <c r="AJ1" s="6" t="s">
        <v>1521</v>
      </c>
      <c r="AK1" s="6" t="s">
        <v>1522</v>
      </c>
      <c r="AL1" s="6" t="s">
        <v>1523</v>
      </c>
      <c r="AM1" s="6" t="s">
        <v>1524</v>
      </c>
      <c r="AN1" s="6" t="s">
        <v>1525</v>
      </c>
      <c r="AO1" s="6" t="s">
        <v>1526</v>
      </c>
      <c r="AP1" s="6" t="s">
        <v>1527</v>
      </c>
      <c r="AQ1" s="6" t="s">
        <v>1528</v>
      </c>
      <c r="AR1" s="6" t="s">
        <v>1529</v>
      </c>
      <c r="AS1" s="6" t="s">
        <v>1530</v>
      </c>
      <c r="AT1" s="6" t="s">
        <v>87</v>
      </c>
      <c r="AU1" s="6" t="s">
        <v>1371</v>
      </c>
      <c r="AV1" s="6" t="s">
        <v>1373</v>
      </c>
      <c r="AW1" s="6" t="s">
        <v>1531</v>
      </c>
      <c r="AX1" s="6" t="s">
        <v>1532</v>
      </c>
      <c r="AY1" s="6" t="s">
        <v>1533</v>
      </c>
      <c r="AZ1" s="6" t="s">
        <v>1534</v>
      </c>
      <c r="BA1" s="6" t="s">
        <v>1535</v>
      </c>
      <c r="BB1" s="6" t="s">
        <v>1536</v>
      </c>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667DE1-230E-4655-BD22-F9B42101164C}">
  <sheetPr codeName="Sheet15"/>
  <dimension ref="A1:BC1"/>
  <sheetViews>
    <sheetView workbookViewId="0">
      <pane ySplit="1" topLeftCell="A2" activePane="bottomLeft" state="frozen"/>
      <selection pane="bottomLeft"/>
    </sheetView>
  </sheetViews>
  <sheetFormatPr defaultColWidth="0" defaultRowHeight="14.4" x14ac:dyDescent="0.3"/>
  <cols>
    <col min="1" max="37" width="20.33203125" customWidth="1"/>
    <col min="38" max="38" width="19" customWidth="1"/>
    <col min="39" max="48" width="18.6640625" customWidth="1"/>
    <col min="49" max="49" width="28.109375" customWidth="1"/>
    <col min="50" max="51" width="13" customWidth="1"/>
    <col min="52" max="55" width="28.77734375" customWidth="1"/>
    <col min="56" max="16384" width="13" hidden="1"/>
  </cols>
  <sheetData>
    <row r="1" spans="1:55" s="6" customFormat="1" ht="134.55000000000001" customHeight="1" x14ac:dyDescent="0.3">
      <c r="A1" s="6" t="s">
        <v>1125</v>
      </c>
      <c r="B1" s="6" t="s">
        <v>1126</v>
      </c>
      <c r="C1" s="6" t="s">
        <v>1127</v>
      </c>
      <c r="D1" s="6" t="s">
        <v>1128</v>
      </c>
      <c r="E1" s="6" t="s">
        <v>1158</v>
      </c>
      <c r="F1" s="6" t="s">
        <v>1159</v>
      </c>
      <c r="G1" s="6" t="s">
        <v>1160</v>
      </c>
      <c r="H1" s="6" t="s">
        <v>1161</v>
      </c>
      <c r="I1" s="6" t="s">
        <v>1162</v>
      </c>
      <c r="J1" s="6" t="s">
        <v>1163</v>
      </c>
      <c r="K1" s="6" t="s">
        <v>1164</v>
      </c>
      <c r="L1" s="6" t="s">
        <v>1165</v>
      </c>
      <c r="M1" s="6" t="s">
        <v>1166</v>
      </c>
      <c r="N1" s="6" t="s">
        <v>71</v>
      </c>
      <c r="O1" s="6" t="s">
        <v>72</v>
      </c>
      <c r="P1" s="6" t="s">
        <v>1167</v>
      </c>
      <c r="Q1" s="6" t="s">
        <v>1168</v>
      </c>
      <c r="R1" s="6" t="s">
        <v>1169</v>
      </c>
      <c r="S1" s="6" t="s">
        <v>75</v>
      </c>
      <c r="T1" s="6" t="s">
        <v>1170</v>
      </c>
      <c r="U1" s="6" t="s">
        <v>76</v>
      </c>
      <c r="V1" s="6" t="s">
        <v>1171</v>
      </c>
      <c r="W1" s="6" t="s">
        <v>1172</v>
      </c>
      <c r="X1" s="6" t="s">
        <v>156</v>
      </c>
      <c r="Y1" s="6" t="s">
        <v>90</v>
      </c>
      <c r="Z1" s="6" t="s">
        <v>157</v>
      </c>
      <c r="AA1" s="6" t="s">
        <v>1173</v>
      </c>
      <c r="AB1" s="6" t="s">
        <v>161</v>
      </c>
      <c r="AC1" s="6" t="s">
        <v>1174</v>
      </c>
      <c r="AD1" s="6" t="s">
        <v>163</v>
      </c>
      <c r="AE1" s="6" t="s">
        <v>1175</v>
      </c>
      <c r="AF1" s="6" t="s">
        <v>1176</v>
      </c>
      <c r="AG1" s="6" t="s">
        <v>1156</v>
      </c>
      <c r="AH1" s="6" t="s">
        <v>80</v>
      </c>
      <c r="AI1" s="6" t="s">
        <v>81</v>
      </c>
      <c r="AJ1" s="6" t="s">
        <v>93</v>
      </c>
      <c r="AK1" s="6" t="s">
        <v>94</v>
      </c>
      <c r="AL1" s="6" t="s">
        <v>95</v>
      </c>
      <c r="AM1" s="6" t="s">
        <v>1177</v>
      </c>
      <c r="AN1" s="6" t="s">
        <v>97</v>
      </c>
      <c r="AO1" s="6" t="s">
        <v>98</v>
      </c>
      <c r="AP1" s="6" t="s">
        <v>99</v>
      </c>
      <c r="AQ1" s="6" t="s">
        <v>100</v>
      </c>
      <c r="AR1" s="6" t="s">
        <v>1521</v>
      </c>
      <c r="AS1" s="6" t="s">
        <v>1522</v>
      </c>
      <c r="AT1" s="6" t="s">
        <v>87</v>
      </c>
      <c r="AU1" s="6" t="s">
        <v>1371</v>
      </c>
      <c r="AV1" s="6" t="s">
        <v>1373</v>
      </c>
      <c r="AW1" s="6" t="s">
        <v>1523</v>
      </c>
      <c r="AX1" s="6" t="s">
        <v>1524</v>
      </c>
      <c r="AY1" s="6" t="s">
        <v>1525</v>
      </c>
      <c r="AZ1" s="6" t="s">
        <v>1534</v>
      </c>
      <c r="BA1" s="6" t="s">
        <v>1535</v>
      </c>
      <c r="BB1" s="6" t="s">
        <v>1536</v>
      </c>
      <c r="BC1" s="6" t="s">
        <v>1491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CA5C05-9C7D-4619-BA17-4D8FD646CB3F}">
  <sheetPr codeName="Sheet18"/>
  <dimension ref="A1:BC1"/>
  <sheetViews>
    <sheetView workbookViewId="0">
      <pane ySplit="1" topLeftCell="A2" activePane="bottomLeft" state="frozen"/>
      <selection pane="bottomLeft" activeCell="A2" sqref="A2"/>
    </sheetView>
  </sheetViews>
  <sheetFormatPr defaultColWidth="0" defaultRowHeight="14.4" x14ac:dyDescent="0.3"/>
  <cols>
    <col min="1" max="26" width="16.109375" customWidth="1"/>
    <col min="27" max="27" width="22.5546875" customWidth="1"/>
    <col min="28" max="36" width="16.109375" customWidth="1"/>
    <col min="37" max="40" width="18.33203125" customWidth="1"/>
    <col min="41" max="45" width="14.44140625" customWidth="1"/>
    <col min="46" max="49" width="28.77734375" customWidth="1"/>
    <col min="50" max="50" width="14.21875" bestFit="1" customWidth="1"/>
    <col min="51" max="51" width="23.44140625" customWidth="1"/>
    <col min="52" max="54" width="12.88671875" customWidth="1"/>
    <col min="55" max="55" width="32.6640625" customWidth="1"/>
    <col min="56" max="16384" width="12.88671875" hidden="1"/>
  </cols>
  <sheetData>
    <row r="1" spans="1:55" s="6" customFormat="1" ht="134.55000000000001" customHeight="1" x14ac:dyDescent="0.3">
      <c r="A1" s="6" t="s">
        <v>1125</v>
      </c>
      <c r="B1" s="6" t="s">
        <v>1126</v>
      </c>
      <c r="C1" s="6" t="s">
        <v>1127</v>
      </c>
      <c r="D1" s="6" t="s">
        <v>1128</v>
      </c>
      <c r="E1" s="6" t="s">
        <v>1158</v>
      </c>
      <c r="F1" s="6" t="s">
        <v>1159</v>
      </c>
      <c r="G1" s="6" t="s">
        <v>1160</v>
      </c>
      <c r="H1" s="6" t="s">
        <v>1161</v>
      </c>
      <c r="I1" s="6" t="s">
        <v>1162</v>
      </c>
      <c r="J1" s="6" t="s">
        <v>1163</v>
      </c>
      <c r="K1" s="6" t="s">
        <v>1164</v>
      </c>
      <c r="L1" s="6" t="s">
        <v>1165</v>
      </c>
      <c r="M1" s="6" t="s">
        <v>1166</v>
      </c>
      <c r="N1" s="6" t="s">
        <v>71</v>
      </c>
      <c r="O1" s="6" t="s">
        <v>72</v>
      </c>
      <c r="P1" s="6" t="s">
        <v>1167</v>
      </c>
      <c r="Q1" s="6" t="s">
        <v>1168</v>
      </c>
      <c r="R1" s="6" t="s">
        <v>1169</v>
      </c>
      <c r="S1" s="6" t="s">
        <v>75</v>
      </c>
      <c r="T1" s="6" t="s">
        <v>1170</v>
      </c>
      <c r="U1" s="6" t="s">
        <v>76</v>
      </c>
      <c r="V1" s="6" t="s">
        <v>1171</v>
      </c>
      <c r="W1" s="6" t="s">
        <v>1172</v>
      </c>
      <c r="X1" s="6" t="s">
        <v>156</v>
      </c>
      <c r="Y1" s="6" t="s">
        <v>90</v>
      </c>
      <c r="Z1" s="6" t="s">
        <v>157</v>
      </c>
      <c r="AA1" s="6" t="s">
        <v>1173</v>
      </c>
      <c r="AB1" s="6" t="s">
        <v>161</v>
      </c>
      <c r="AC1" s="6" t="s">
        <v>1174</v>
      </c>
      <c r="AD1" s="6" t="s">
        <v>163</v>
      </c>
      <c r="AE1" s="6" t="s">
        <v>1175</v>
      </c>
      <c r="AF1" s="6" t="s">
        <v>1176</v>
      </c>
      <c r="AG1" s="6" t="s">
        <v>1156</v>
      </c>
      <c r="AH1" s="6" t="s">
        <v>80</v>
      </c>
      <c r="AI1" s="6" t="s">
        <v>81</v>
      </c>
      <c r="AJ1" s="6" t="s">
        <v>1537</v>
      </c>
      <c r="AK1" s="6" t="s">
        <v>1538</v>
      </c>
      <c r="AL1" s="6" t="s">
        <v>1539</v>
      </c>
      <c r="AM1" s="6" t="s">
        <v>1540</v>
      </c>
      <c r="AN1" s="6" t="s">
        <v>1541</v>
      </c>
      <c r="AO1" s="6" t="s">
        <v>1542</v>
      </c>
      <c r="AP1" s="6" t="s">
        <v>1543</v>
      </c>
      <c r="AQ1" s="6" t="s">
        <v>1544</v>
      </c>
      <c r="AR1" s="6" t="s">
        <v>1366</v>
      </c>
      <c r="AS1" s="6" t="s">
        <v>1368</v>
      </c>
      <c r="AT1" s="6" t="s">
        <v>1545</v>
      </c>
      <c r="AU1" s="6" t="s">
        <v>1546</v>
      </c>
      <c r="AV1" s="6" t="s">
        <v>1547</v>
      </c>
      <c r="AW1" s="6" t="s">
        <v>1374</v>
      </c>
      <c r="AX1" s="6" t="s">
        <v>82</v>
      </c>
      <c r="AY1" s="6" t="s">
        <v>83</v>
      </c>
      <c r="AZ1" s="6" t="s">
        <v>1548</v>
      </c>
      <c r="BA1" s="6" t="s">
        <v>1549</v>
      </c>
      <c r="BB1" s="6" t="s">
        <v>1550</v>
      </c>
      <c r="BC1" s="6" t="s">
        <v>1551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809DD-752B-4DE4-A1CC-5E870AF2F42C}">
  <sheetPr codeName="Sheet19"/>
  <dimension ref="A1:C70"/>
  <sheetViews>
    <sheetView topLeftCell="A8" workbookViewId="0">
      <selection activeCell="B9" sqref="B9:B10"/>
    </sheetView>
  </sheetViews>
  <sheetFormatPr defaultColWidth="0" defaultRowHeight="14.4" zeroHeight="1" x14ac:dyDescent="0.3"/>
  <cols>
    <col min="1" max="1" width="60.5546875" bestFit="1" customWidth="1"/>
    <col min="2" max="2" width="34.44140625" customWidth="1"/>
    <col min="3" max="3" width="0" hidden="1" customWidth="1"/>
    <col min="4" max="16384" width="8.77734375" hidden="1"/>
  </cols>
  <sheetData>
    <row r="1" spans="1:2" x14ac:dyDescent="0.3">
      <c r="A1" s="6" t="s">
        <v>1303</v>
      </c>
      <c r="B1" s="6" t="s">
        <v>1304</v>
      </c>
    </row>
    <row r="2" spans="1:2" x14ac:dyDescent="0.3">
      <c r="A2" s="29" t="s">
        <v>1125</v>
      </c>
    </row>
    <row r="3" spans="1:2" x14ac:dyDescent="0.3">
      <c r="A3" s="29" t="s">
        <v>1126</v>
      </c>
    </row>
    <row r="4" spans="1:2" x14ac:dyDescent="0.3">
      <c r="A4" s="29" t="s">
        <v>1127</v>
      </c>
    </row>
    <row r="5" spans="1:2" x14ac:dyDescent="0.3">
      <c r="A5" s="29" t="s">
        <v>1262</v>
      </c>
    </row>
    <row r="6" spans="1:2" x14ac:dyDescent="0.3">
      <c r="A6" s="29" t="s">
        <v>1263</v>
      </c>
    </row>
    <row r="7" spans="1:2" x14ac:dyDescent="0.3">
      <c r="A7" s="29" t="s">
        <v>1264</v>
      </c>
    </row>
    <row r="8" spans="1:2" x14ac:dyDescent="0.3">
      <c r="A8" s="29" t="s">
        <v>1265</v>
      </c>
    </row>
    <row r="9" spans="1:2" x14ac:dyDescent="0.3">
      <c r="A9" s="29" t="s">
        <v>1266</v>
      </c>
    </row>
    <row r="10" spans="1:2" x14ac:dyDescent="0.3">
      <c r="A10" s="29" t="s">
        <v>1267</v>
      </c>
    </row>
    <row r="11" spans="1:2" x14ac:dyDescent="0.3">
      <c r="A11" s="29" t="s">
        <v>1268</v>
      </c>
    </row>
    <row r="12" spans="1:2" x14ac:dyDescent="0.3">
      <c r="A12" s="29" t="s">
        <v>1269</v>
      </c>
    </row>
    <row r="13" spans="1:2" x14ac:dyDescent="0.3">
      <c r="A13" s="29" t="s">
        <v>1270</v>
      </c>
    </row>
    <row r="14" spans="1:2" x14ac:dyDescent="0.3">
      <c r="A14" s="29" t="s">
        <v>1271</v>
      </c>
    </row>
    <row r="15" spans="1:2" x14ac:dyDescent="0.3">
      <c r="A15" s="29" t="s">
        <v>1272</v>
      </c>
    </row>
    <row r="16" spans="1:2" x14ac:dyDescent="0.3">
      <c r="A16" s="29" t="s">
        <v>1273</v>
      </c>
    </row>
    <row r="17" spans="1:1" x14ac:dyDescent="0.3">
      <c r="A17" s="29" t="s">
        <v>2</v>
      </c>
    </row>
    <row r="18" spans="1:1" x14ac:dyDescent="0.3">
      <c r="A18" s="29" t="s">
        <v>3</v>
      </c>
    </row>
    <row r="19" spans="1:1" x14ac:dyDescent="0.3">
      <c r="A19" s="29" t="s">
        <v>4</v>
      </c>
    </row>
    <row r="20" spans="1:1" x14ac:dyDescent="0.3">
      <c r="A20" s="29" t="s">
        <v>1274</v>
      </c>
    </row>
    <row r="21" spans="1:1" x14ac:dyDescent="0.3">
      <c r="A21" s="29" t="s">
        <v>1275</v>
      </c>
    </row>
    <row r="22" spans="1:1" x14ac:dyDescent="0.3">
      <c r="A22" s="29" t="s">
        <v>1276</v>
      </c>
    </row>
    <row r="23" spans="1:1" x14ac:dyDescent="0.3">
      <c r="A23" s="29" t="s">
        <v>1277</v>
      </c>
    </row>
    <row r="24" spans="1:1" x14ac:dyDescent="0.3">
      <c r="A24" s="29" t="s">
        <v>1278</v>
      </c>
    </row>
    <row r="25" spans="1:1" x14ac:dyDescent="0.3">
      <c r="A25" s="29" t="s">
        <v>1279</v>
      </c>
    </row>
    <row r="26" spans="1:1" x14ac:dyDescent="0.3">
      <c r="A26" s="29" t="s">
        <v>1280</v>
      </c>
    </row>
    <row r="27" spans="1:1" x14ac:dyDescent="0.3">
      <c r="A27" s="29" t="s">
        <v>1281</v>
      </c>
    </row>
    <row r="28" spans="1:1" x14ac:dyDescent="0.3">
      <c r="A28" s="29" t="s">
        <v>1282</v>
      </c>
    </row>
    <row r="29" spans="1:1" x14ac:dyDescent="0.3">
      <c r="A29" s="29" t="s">
        <v>1283</v>
      </c>
    </row>
    <row r="30" spans="1:1" x14ac:dyDescent="0.3">
      <c r="A30" s="29" t="s">
        <v>1284</v>
      </c>
    </row>
    <row r="31" spans="1:1" x14ac:dyDescent="0.3">
      <c r="A31" s="29" t="s">
        <v>1285</v>
      </c>
    </row>
    <row r="32" spans="1:1" x14ac:dyDescent="0.3">
      <c r="A32" s="29" t="s">
        <v>1286</v>
      </c>
    </row>
    <row r="33" spans="1:1" x14ac:dyDescent="0.3">
      <c r="A33" s="29" t="s">
        <v>1287</v>
      </c>
    </row>
    <row r="34" spans="1:1" x14ac:dyDescent="0.3">
      <c r="A34" s="29" t="s">
        <v>1288</v>
      </c>
    </row>
    <row r="35" spans="1:1" x14ac:dyDescent="0.3">
      <c r="A35" s="29" t="s">
        <v>1289</v>
      </c>
    </row>
    <row r="36" spans="1:1" x14ac:dyDescent="0.3">
      <c r="A36" s="29" t="s">
        <v>21</v>
      </c>
    </row>
    <row r="37" spans="1:1" x14ac:dyDescent="0.3">
      <c r="A37" s="29" t="s">
        <v>22</v>
      </c>
    </row>
    <row r="38" spans="1:1" x14ac:dyDescent="0.3">
      <c r="A38" s="29" t="s">
        <v>23</v>
      </c>
    </row>
    <row r="39" spans="1:1" x14ac:dyDescent="0.3">
      <c r="A39" s="29" t="s">
        <v>24</v>
      </c>
    </row>
    <row r="40" spans="1:1" x14ac:dyDescent="0.3">
      <c r="A40" s="29" t="s">
        <v>25</v>
      </c>
    </row>
    <row r="41" spans="1:1" x14ac:dyDescent="0.3">
      <c r="A41" s="29" t="s">
        <v>26</v>
      </c>
    </row>
    <row r="42" spans="1:1" x14ac:dyDescent="0.3">
      <c r="A42" s="29" t="s">
        <v>27</v>
      </c>
    </row>
    <row r="43" spans="1:1" x14ac:dyDescent="0.3">
      <c r="A43" s="29" t="s">
        <v>28</v>
      </c>
    </row>
    <row r="44" spans="1:1" x14ac:dyDescent="0.3">
      <c r="A44" s="29" t="s">
        <v>1290</v>
      </c>
    </row>
    <row r="45" spans="1:1" x14ac:dyDescent="0.3">
      <c r="A45" s="29" t="s">
        <v>30</v>
      </c>
    </row>
    <row r="46" spans="1:1" x14ac:dyDescent="0.3">
      <c r="A46" s="29" t="s">
        <v>1291</v>
      </c>
    </row>
    <row r="47" spans="1:1" x14ac:dyDescent="0.3">
      <c r="A47" s="29" t="s">
        <v>32</v>
      </c>
    </row>
    <row r="48" spans="1:1" x14ac:dyDescent="0.3">
      <c r="A48" s="29" t="s">
        <v>1292</v>
      </c>
    </row>
    <row r="49" spans="1:1" x14ac:dyDescent="0.3">
      <c r="A49" s="29" t="s">
        <v>1293</v>
      </c>
    </row>
    <row r="50" spans="1:1" x14ac:dyDescent="0.3">
      <c r="A50" s="29" t="s">
        <v>1294</v>
      </c>
    </row>
    <row r="51" spans="1:1" x14ac:dyDescent="0.3">
      <c r="A51" s="29" t="s">
        <v>1295</v>
      </c>
    </row>
    <row r="52" spans="1:1" x14ac:dyDescent="0.3">
      <c r="A52" s="29" t="s">
        <v>1296</v>
      </c>
    </row>
    <row r="53" spans="1:1" x14ac:dyDescent="0.3">
      <c r="A53" s="29" t="s">
        <v>1297</v>
      </c>
    </row>
    <row r="54" spans="1:1" x14ac:dyDescent="0.3">
      <c r="A54" s="29" t="s">
        <v>1298</v>
      </c>
    </row>
    <row r="55" spans="1:1" x14ac:dyDescent="0.3">
      <c r="A55" s="29" t="s">
        <v>33</v>
      </c>
    </row>
    <row r="56" spans="1:1" x14ac:dyDescent="0.3">
      <c r="A56" s="29" t="s">
        <v>34</v>
      </c>
    </row>
    <row r="57" spans="1:1" x14ac:dyDescent="0.3">
      <c r="A57" s="29" t="s">
        <v>35</v>
      </c>
    </row>
    <row r="58" spans="1:1" x14ac:dyDescent="0.3">
      <c r="A58" s="29" t="s">
        <v>36</v>
      </c>
    </row>
    <row r="59" spans="1:1" x14ac:dyDescent="0.3">
      <c r="A59" s="29" t="s">
        <v>1299</v>
      </c>
    </row>
    <row r="60" spans="1:1" x14ac:dyDescent="0.3">
      <c r="A60" s="29" t="s">
        <v>38</v>
      </c>
    </row>
    <row r="61" spans="1:1" x14ac:dyDescent="0.3">
      <c r="A61" s="29" t="s">
        <v>1301</v>
      </c>
    </row>
    <row r="62" spans="1:1" x14ac:dyDescent="0.3">
      <c r="A62" s="29" t="s">
        <v>1302</v>
      </c>
    </row>
    <row r="63" spans="1:1" x14ac:dyDescent="0.3">
      <c r="A63" s="29" t="s">
        <v>1383</v>
      </c>
    </row>
    <row r="64" spans="1:1" x14ac:dyDescent="0.3">
      <c r="A64" s="29" t="s">
        <v>41</v>
      </c>
    </row>
    <row r="65" spans="1:1" x14ac:dyDescent="0.3">
      <c r="A65" s="29" t="s">
        <v>42</v>
      </c>
    </row>
    <row r="66" spans="1:1" x14ac:dyDescent="0.3">
      <c r="A66" s="29" t="s">
        <v>43</v>
      </c>
    </row>
    <row r="67" spans="1:1" x14ac:dyDescent="0.3">
      <c r="A67" s="29" t="s">
        <v>44</v>
      </c>
    </row>
    <row r="68" spans="1:1" x14ac:dyDescent="0.3">
      <c r="A68" s="29" t="s">
        <v>45</v>
      </c>
    </row>
    <row r="69" spans="1:1" x14ac:dyDescent="0.3">
      <c r="A69" s="29" t="s">
        <v>46</v>
      </c>
    </row>
    <row r="70" spans="1:1" x14ac:dyDescent="0.3">
      <c r="A70" s="29" t="s">
        <v>47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6011DF-E458-42D1-81E4-971985565080}">
  <sheetPr codeName="Sheet20"/>
  <dimension ref="A1:DP1"/>
  <sheetViews>
    <sheetView workbookViewId="0">
      <pane ySplit="1" topLeftCell="A2" activePane="bottomLeft" state="frozen"/>
      <selection pane="bottomLeft" activeCell="A2" sqref="A2"/>
    </sheetView>
  </sheetViews>
  <sheetFormatPr defaultColWidth="0" defaultRowHeight="14.4" x14ac:dyDescent="0.3"/>
  <cols>
    <col min="1" max="76" width="19.21875" customWidth="1"/>
    <col min="77" max="77" width="23.21875" customWidth="1"/>
    <col min="78" max="120" width="19.21875" customWidth="1"/>
    <col min="121" max="16384" width="19.21875" hidden="1"/>
  </cols>
  <sheetData>
    <row r="1" spans="1:120" ht="156.44999999999999" customHeight="1" x14ac:dyDescent="0.3">
      <c r="A1" s="6" t="s">
        <v>1476</v>
      </c>
      <c r="B1" s="6" t="s">
        <v>1126</v>
      </c>
      <c r="C1" s="6" t="s">
        <v>1394</v>
      </c>
      <c r="D1" s="6" t="s">
        <v>1395</v>
      </c>
      <c r="E1" s="6" t="s">
        <v>1159</v>
      </c>
      <c r="F1" s="6" t="s">
        <v>1396</v>
      </c>
      <c r="G1" s="6" t="s">
        <v>1445</v>
      </c>
      <c r="H1" s="6" t="s">
        <v>1446</v>
      </c>
      <c r="I1" s="6" t="s">
        <v>1477</v>
      </c>
      <c r="J1" s="6" t="s">
        <v>1447</v>
      </c>
      <c r="K1" s="6" t="s">
        <v>1478</v>
      </c>
      <c r="L1" s="6" t="s">
        <v>1479</v>
      </c>
      <c r="M1" s="6" t="s">
        <v>1448</v>
      </c>
      <c r="N1" s="6" t="s">
        <v>1183</v>
      </c>
      <c r="O1" s="6" t="s">
        <v>1397</v>
      </c>
      <c r="P1" s="6" t="s">
        <v>1795</v>
      </c>
      <c r="Q1" s="6" t="s">
        <v>1482</v>
      </c>
      <c r="R1" s="6" t="s">
        <v>1483</v>
      </c>
      <c r="S1" s="6" t="s">
        <v>1450</v>
      </c>
      <c r="T1" s="6" t="s">
        <v>1398</v>
      </c>
      <c r="U1" s="6" t="s">
        <v>1399</v>
      </c>
      <c r="V1" s="6" t="s">
        <v>1796</v>
      </c>
      <c r="W1" s="6" t="s">
        <v>1452</v>
      </c>
      <c r="X1" s="6" t="s">
        <v>899</v>
      </c>
      <c r="Y1" s="6" t="s">
        <v>900</v>
      </c>
      <c r="Z1" s="6" t="s">
        <v>901</v>
      </c>
      <c r="AA1" s="6" t="s">
        <v>902</v>
      </c>
      <c r="AB1" s="6" t="s">
        <v>1453</v>
      </c>
      <c r="AC1" s="6" t="s">
        <v>1454</v>
      </c>
      <c r="AD1" s="6" t="s">
        <v>1455</v>
      </c>
      <c r="AE1" s="6" t="s">
        <v>1404</v>
      </c>
      <c r="AF1" s="6" t="s">
        <v>1456</v>
      </c>
      <c r="AG1" s="6" t="s">
        <v>1400</v>
      </c>
      <c r="AH1" s="6" t="s">
        <v>1400</v>
      </c>
      <c r="AI1" s="6" t="s">
        <v>1457</v>
      </c>
      <c r="AJ1" s="6" t="s">
        <v>1458</v>
      </c>
      <c r="AK1" s="6" t="s">
        <v>1459</v>
      </c>
      <c r="AL1" s="6" t="s">
        <v>1460</v>
      </c>
      <c r="AM1" s="6" t="s">
        <v>1461</v>
      </c>
      <c r="AN1" s="6" t="s">
        <v>1462</v>
      </c>
      <c r="AO1" s="6" t="s">
        <v>1401</v>
      </c>
      <c r="AP1" s="6" t="s">
        <v>1463</v>
      </c>
      <c r="AQ1" s="6" t="s">
        <v>1464</v>
      </c>
      <c r="AR1" s="6" t="s">
        <v>1465</v>
      </c>
      <c r="AS1" s="6" t="s">
        <v>1466</v>
      </c>
      <c r="AT1" s="6" t="s">
        <v>1467</v>
      </c>
      <c r="AU1" s="6" t="s">
        <v>1468</v>
      </c>
      <c r="AV1" s="6" t="s">
        <v>1469</v>
      </c>
      <c r="AW1" s="6" t="s">
        <v>1470</v>
      </c>
      <c r="AX1" s="6" t="s">
        <v>1471</v>
      </c>
      <c r="AY1" s="6" t="s">
        <v>1402</v>
      </c>
      <c r="AZ1" s="6" t="s">
        <v>1093</v>
      </c>
      <c r="BA1" s="6" t="s">
        <v>1094</v>
      </c>
      <c r="BB1" s="6" t="s">
        <v>1095</v>
      </c>
      <c r="BC1" s="6" t="s">
        <v>1096</v>
      </c>
      <c r="BD1" s="6" t="s">
        <v>1097</v>
      </c>
      <c r="BE1" s="6" t="s">
        <v>1098</v>
      </c>
      <c r="BF1" s="6" t="s">
        <v>1099</v>
      </c>
      <c r="BG1" s="6" t="s">
        <v>1100</v>
      </c>
      <c r="BH1" s="6" t="s">
        <v>1101</v>
      </c>
      <c r="BI1" s="6" t="s">
        <v>1102</v>
      </c>
      <c r="BJ1" s="6" t="s">
        <v>1103</v>
      </c>
      <c r="BK1" s="6" t="s">
        <v>1104</v>
      </c>
      <c r="BL1" s="6" t="s">
        <v>1105</v>
      </c>
      <c r="BM1" s="6" t="s">
        <v>1472</v>
      </c>
      <c r="BN1" s="6" t="s">
        <v>1473</v>
      </c>
      <c r="BO1" s="6" t="s">
        <v>1474</v>
      </c>
      <c r="BP1" s="6" t="s">
        <v>1106</v>
      </c>
      <c r="BQ1" s="6" t="s">
        <v>1107</v>
      </c>
      <c r="BR1" s="6" t="s">
        <v>1108</v>
      </c>
      <c r="BS1" s="6" t="s">
        <v>1109</v>
      </c>
      <c r="BT1" s="6" t="s">
        <v>1110</v>
      </c>
      <c r="BU1" s="6" t="s">
        <v>1111</v>
      </c>
      <c r="BV1" s="6" t="s">
        <v>1112</v>
      </c>
      <c r="BW1" s="6" t="s">
        <v>1113</v>
      </c>
      <c r="BX1" s="6" t="s">
        <v>1114</v>
      </c>
      <c r="BY1" s="6" t="s">
        <v>1475</v>
      </c>
      <c r="BZ1" s="6" t="s">
        <v>1115</v>
      </c>
      <c r="CA1" s="6" t="s">
        <v>1116</v>
      </c>
      <c r="CB1" s="6" t="s">
        <v>1797</v>
      </c>
      <c r="CC1" s="6" t="s">
        <v>1755</v>
      </c>
      <c r="CD1" s="6" t="s">
        <v>1819</v>
      </c>
      <c r="CE1" s="6" t="s">
        <v>1756</v>
      </c>
      <c r="CF1" s="6" t="s">
        <v>1757</v>
      </c>
      <c r="CG1" s="6" t="s">
        <v>1758</v>
      </c>
      <c r="CH1" s="6" t="s">
        <v>1759</v>
      </c>
      <c r="CI1" s="6" t="s">
        <v>1760</v>
      </c>
      <c r="CJ1" s="6" t="s">
        <v>1761</v>
      </c>
      <c r="CK1" s="6" t="s">
        <v>1403</v>
      </c>
      <c r="CL1" s="6" t="s">
        <v>1762</v>
      </c>
      <c r="CM1" s="6" t="s">
        <v>1763</v>
      </c>
      <c r="CN1" s="6" t="s">
        <v>1764</v>
      </c>
      <c r="CO1" s="6" t="s">
        <v>1765</v>
      </c>
      <c r="CP1" s="6" t="s">
        <v>1766</v>
      </c>
      <c r="CQ1" s="6" t="s">
        <v>1767</v>
      </c>
      <c r="CR1" s="6" t="s">
        <v>1768</v>
      </c>
      <c r="CS1" s="6" t="s">
        <v>1769</v>
      </c>
      <c r="CT1" s="6" t="s">
        <v>1770</v>
      </c>
      <c r="CU1" s="6" t="s">
        <v>1771</v>
      </c>
      <c r="CV1" s="6" t="s">
        <v>1772</v>
      </c>
      <c r="CW1" s="6" t="s">
        <v>1773</v>
      </c>
      <c r="CX1" s="6" t="s">
        <v>1774</v>
      </c>
      <c r="CY1" s="6" t="s">
        <v>1775</v>
      </c>
      <c r="CZ1" s="6" t="s">
        <v>1776</v>
      </c>
      <c r="DA1" s="6" t="s">
        <v>1777</v>
      </c>
      <c r="DB1" s="6" t="s">
        <v>1778</v>
      </c>
      <c r="DC1" s="6" t="s">
        <v>1779</v>
      </c>
      <c r="DD1" s="6" t="s">
        <v>1780</v>
      </c>
      <c r="DE1" s="6" t="s">
        <v>1781</v>
      </c>
      <c r="DF1" s="6" t="s">
        <v>1782</v>
      </c>
      <c r="DG1" s="6" t="s">
        <v>1783</v>
      </c>
      <c r="DH1" s="6" t="s">
        <v>1784</v>
      </c>
      <c r="DI1" s="6" t="s">
        <v>1785</v>
      </c>
      <c r="DJ1" s="6" t="s">
        <v>1786</v>
      </c>
      <c r="DK1" s="6" t="s">
        <v>1787</v>
      </c>
      <c r="DL1" s="6" t="s">
        <v>1788</v>
      </c>
      <c r="DM1" s="6" t="s">
        <v>1789</v>
      </c>
      <c r="DN1" s="6" t="s">
        <v>1790</v>
      </c>
      <c r="DO1" s="6" t="s">
        <v>1791</v>
      </c>
      <c r="DP1" s="6" t="s">
        <v>1792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51"/>
  <sheetViews>
    <sheetView topLeftCell="A19" workbookViewId="0">
      <selection activeCell="A35" sqref="A35"/>
    </sheetView>
  </sheetViews>
  <sheetFormatPr defaultColWidth="0" defaultRowHeight="14.4" zeroHeight="1" x14ac:dyDescent="0.3"/>
  <cols>
    <col min="1" max="1" width="52.77734375" bestFit="1" customWidth="1"/>
    <col min="2" max="2" width="50.6640625" customWidth="1"/>
    <col min="3" max="16384" width="8.77734375" hidden="1"/>
  </cols>
  <sheetData>
    <row r="1" spans="1:2" x14ac:dyDescent="0.3">
      <c r="A1" s="2" t="s">
        <v>0</v>
      </c>
    </row>
    <row r="2" spans="1:2" x14ac:dyDescent="0.3">
      <c r="A2" s="2" t="s">
        <v>1</v>
      </c>
    </row>
    <row r="3" spans="1:2" x14ac:dyDescent="0.3">
      <c r="A3" s="2" t="s">
        <v>2</v>
      </c>
    </row>
    <row r="4" spans="1:2" x14ac:dyDescent="0.3">
      <c r="A4" s="2" t="s">
        <v>3</v>
      </c>
    </row>
    <row r="5" spans="1:2" x14ac:dyDescent="0.3">
      <c r="A5" s="2" t="s">
        <v>4</v>
      </c>
    </row>
    <row r="6" spans="1:2" x14ac:dyDescent="0.3">
      <c r="A6" s="2" t="s">
        <v>5</v>
      </c>
    </row>
    <row r="7" spans="1:2" x14ac:dyDescent="0.3">
      <c r="A7" s="2" t="s">
        <v>6</v>
      </c>
    </row>
    <row r="8" spans="1:2" x14ac:dyDescent="0.3">
      <c r="A8" s="2" t="s">
        <v>7</v>
      </c>
    </row>
    <row r="9" spans="1:2" x14ac:dyDescent="0.3">
      <c r="A9" s="2" t="s">
        <v>8</v>
      </c>
    </row>
    <row r="10" spans="1:2" x14ac:dyDescent="0.3">
      <c r="A10" s="2" t="s">
        <v>9</v>
      </c>
    </row>
    <row r="11" spans="1:2" x14ac:dyDescent="0.3">
      <c r="A11" s="2" t="s">
        <v>10</v>
      </c>
    </row>
    <row r="12" spans="1:2" x14ac:dyDescent="0.3">
      <c r="A12" s="2" t="s">
        <v>11</v>
      </c>
    </row>
    <row r="13" spans="1:2" x14ac:dyDescent="0.3">
      <c r="A13" s="2" t="s">
        <v>12</v>
      </c>
    </row>
    <row r="14" spans="1:2" x14ac:dyDescent="0.3">
      <c r="A14" s="2" t="s">
        <v>13</v>
      </c>
    </row>
    <row r="15" spans="1:2" x14ac:dyDescent="0.3">
      <c r="A15" s="2" t="s">
        <v>14</v>
      </c>
      <c r="B15" s="3"/>
    </row>
    <row r="16" spans="1:2" x14ac:dyDescent="0.3">
      <c r="A16" s="2" t="s">
        <v>15</v>
      </c>
    </row>
    <row r="17" spans="1:2" x14ac:dyDescent="0.3">
      <c r="A17" s="2" t="s">
        <v>16</v>
      </c>
    </row>
    <row r="18" spans="1:2" x14ac:dyDescent="0.3">
      <c r="A18" s="2" t="s">
        <v>17</v>
      </c>
    </row>
    <row r="19" spans="1:2" x14ac:dyDescent="0.3">
      <c r="A19" s="2" t="s">
        <v>18</v>
      </c>
    </row>
    <row r="20" spans="1:2" x14ac:dyDescent="0.3">
      <c r="A20" s="2" t="s">
        <v>19</v>
      </c>
    </row>
    <row r="21" spans="1:2" x14ac:dyDescent="0.3">
      <c r="A21" s="2" t="s">
        <v>20</v>
      </c>
    </row>
    <row r="22" spans="1:2" x14ac:dyDescent="0.3">
      <c r="A22" s="2" t="s">
        <v>748</v>
      </c>
    </row>
    <row r="23" spans="1:2" x14ac:dyDescent="0.3">
      <c r="A23" s="2" t="s">
        <v>21</v>
      </c>
    </row>
    <row r="24" spans="1:2" x14ac:dyDescent="0.3">
      <c r="A24" s="2" t="s">
        <v>22</v>
      </c>
    </row>
    <row r="25" spans="1:2" x14ac:dyDescent="0.3">
      <c r="A25" s="2" t="s">
        <v>23</v>
      </c>
    </row>
    <row r="26" spans="1:2" x14ac:dyDescent="0.3">
      <c r="A26" s="2" t="s">
        <v>24</v>
      </c>
    </row>
    <row r="27" spans="1:2" x14ac:dyDescent="0.3">
      <c r="A27" s="2" t="s">
        <v>25</v>
      </c>
    </row>
    <row r="28" spans="1:2" x14ac:dyDescent="0.3">
      <c r="A28" s="2" t="s">
        <v>26</v>
      </c>
    </row>
    <row r="29" spans="1:2" x14ac:dyDescent="0.3">
      <c r="A29" s="2" t="s">
        <v>27</v>
      </c>
      <c r="B29" s="3"/>
    </row>
    <row r="30" spans="1:2" x14ac:dyDescent="0.3">
      <c r="A30" s="2" t="s">
        <v>28</v>
      </c>
    </row>
    <row r="31" spans="1:2" x14ac:dyDescent="0.3">
      <c r="A31" s="2" t="s">
        <v>29</v>
      </c>
    </row>
    <row r="32" spans="1:2" x14ac:dyDescent="0.3">
      <c r="A32" s="2" t="s">
        <v>30</v>
      </c>
    </row>
    <row r="33" spans="1:2" x14ac:dyDescent="0.3">
      <c r="A33" s="2" t="s">
        <v>31</v>
      </c>
    </row>
    <row r="34" spans="1:2" x14ac:dyDescent="0.3">
      <c r="A34" s="2" t="s">
        <v>32</v>
      </c>
    </row>
    <row r="35" spans="1:2" x14ac:dyDescent="0.3">
      <c r="A35" s="2" t="s">
        <v>1753</v>
      </c>
    </row>
    <row r="36" spans="1:2" x14ac:dyDescent="0.3">
      <c r="A36" s="2" t="s">
        <v>34</v>
      </c>
    </row>
    <row r="37" spans="1:2" x14ac:dyDescent="0.3">
      <c r="A37" s="2" t="s">
        <v>35</v>
      </c>
    </row>
    <row r="38" spans="1:2" x14ac:dyDescent="0.3">
      <c r="A38" s="2" t="s">
        <v>36</v>
      </c>
    </row>
    <row r="39" spans="1:2" x14ac:dyDescent="0.3">
      <c r="A39" s="2" t="s">
        <v>37</v>
      </c>
    </row>
    <row r="40" spans="1:2" x14ac:dyDescent="0.3">
      <c r="A40" s="2" t="s">
        <v>39</v>
      </c>
    </row>
    <row r="41" spans="1:2" x14ac:dyDescent="0.3">
      <c r="A41" s="2" t="s">
        <v>40</v>
      </c>
    </row>
    <row r="42" spans="1:2" x14ac:dyDescent="0.3">
      <c r="A42" s="4" t="s">
        <v>41</v>
      </c>
    </row>
    <row r="43" spans="1:2" x14ac:dyDescent="0.3">
      <c r="A43" s="5" t="s">
        <v>42</v>
      </c>
    </row>
    <row r="44" spans="1:2" x14ac:dyDescent="0.3">
      <c r="A44" s="2" t="s">
        <v>43</v>
      </c>
      <c r="B44" s="3"/>
    </row>
    <row r="45" spans="1:2" x14ac:dyDescent="0.3">
      <c r="A45" s="2" t="s">
        <v>44</v>
      </c>
    </row>
    <row r="46" spans="1:2" x14ac:dyDescent="0.3">
      <c r="A46" s="2" t="s">
        <v>45</v>
      </c>
    </row>
    <row r="47" spans="1:2" x14ac:dyDescent="0.3">
      <c r="A47" s="2" t="s">
        <v>46</v>
      </c>
      <c r="B47" s="3"/>
    </row>
    <row r="48" spans="1:2" x14ac:dyDescent="0.3">
      <c r="A48" s="2" t="s">
        <v>47</v>
      </c>
    </row>
    <row r="49" spans="1:1" x14ac:dyDescent="0.3">
      <c r="A49" s="2" t="s">
        <v>48</v>
      </c>
    </row>
    <row r="50" spans="1:1" x14ac:dyDescent="0.3">
      <c r="A50" s="2" t="s">
        <v>49</v>
      </c>
    </row>
    <row r="51" spans="1:1" x14ac:dyDescent="0.3">
      <c r="A51" s="2" t="s">
        <v>50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Q1"/>
  <sheetViews>
    <sheetView workbookViewId="0">
      <pane ySplit="1" topLeftCell="A2" activePane="bottomLeft" state="frozen"/>
      <selection activeCell="L2" sqref="L2"/>
      <selection pane="bottomLeft" activeCell="A2" sqref="A2"/>
    </sheetView>
  </sheetViews>
  <sheetFormatPr defaultColWidth="0" defaultRowHeight="14.4" x14ac:dyDescent="0.3"/>
  <cols>
    <col min="1" max="3" width="20.5546875" style="98" customWidth="1"/>
    <col min="4" max="4" width="20.5546875" style="1" customWidth="1"/>
    <col min="5" max="5" width="20.5546875" style="99" customWidth="1"/>
    <col min="6" max="11" width="20.5546875" style="100" customWidth="1"/>
    <col min="12" max="12" width="20.5546875" style="1" customWidth="1"/>
    <col min="13" max="13" width="20.5546875" style="98" customWidth="1"/>
    <col min="14" max="14" width="20.5546875" style="100" customWidth="1"/>
    <col min="15" max="16" width="20.5546875" style="98" customWidth="1"/>
    <col min="17" max="17" width="0" style="1" hidden="1" customWidth="1"/>
    <col min="18" max="16384" width="8.77734375" style="1" hidden="1"/>
  </cols>
  <sheetData>
    <row r="1" spans="1:16" ht="57.6" x14ac:dyDescent="0.3">
      <c r="A1" s="6" t="s">
        <v>51</v>
      </c>
      <c r="B1" s="6" t="s">
        <v>52</v>
      </c>
      <c r="C1" s="6" t="s">
        <v>53</v>
      </c>
      <c r="D1" s="6" t="s">
        <v>54</v>
      </c>
      <c r="E1" s="6" t="s">
        <v>55</v>
      </c>
      <c r="F1" s="6" t="s">
        <v>56</v>
      </c>
      <c r="G1" s="6" t="s">
        <v>57</v>
      </c>
      <c r="H1" s="6" t="s">
        <v>58</v>
      </c>
      <c r="I1" s="6" t="s">
        <v>59</v>
      </c>
      <c r="J1" s="6" t="s">
        <v>60</v>
      </c>
      <c r="K1" s="6" t="s">
        <v>61</v>
      </c>
      <c r="L1" s="6" t="s">
        <v>62</v>
      </c>
      <c r="M1" s="6" t="s">
        <v>63</v>
      </c>
      <c r="N1" s="6" t="s">
        <v>64</v>
      </c>
      <c r="O1" s="6" t="s">
        <v>65</v>
      </c>
      <c r="P1" s="6" t="s">
        <v>66</v>
      </c>
    </row>
  </sheetData>
  <dataValidations count="15">
    <dataValidation type="whole" errorStyle="warning" operator="greaterThan" showInputMessage="1" error="Challan-Detail Record Number" promptTitle="Challan-Detail Record Number" prompt="Running serial number for 'Challan Detail' records in a batch. " sqref="A2:A1048576" xr:uid="{45322CCF-CF4C-4FEC-8B70-D0CA0B010F18}">
      <formula1>0</formula1>
    </dataValidation>
    <dataValidation type="whole" errorStyle="warning" showInputMessage="1" error="Bank Challan No" promptTitle="Bank Challan No" prompt="Challan number must be between 1 and 99999" sqref="B2:B1048576" xr:uid="{8DF71A3D-C5F8-4B69-9F1E-F5FE884AA5B0}">
      <formula1>1</formula1>
      <formula2>99999</formula2>
    </dataValidation>
    <dataValidation type="whole" errorStyle="warning" allowBlank="1" showInputMessage="1" error="DDO serial number of Form No. 24G" promptTitle="DDO serial number of Form N..." prompt="1) Applicable only in case of a Government deductor/collector where TDS/TCS has been deposited by Book entry._x000a_2) Quote the five digit DDO serial number provided by Accounts Officer (AO)_x000a_2) No value sh..." sqref="C2:C1048576" xr:uid="{825DCAAC-4D33-49C0-A2F2-E0362E0D7BD7}">
      <formula1>1</formula1>
      <formula2>999999999</formula2>
    </dataValidation>
    <dataValidation type="whole" errorStyle="warning" showInputMessage="1" error="Bank-Branch Code/ Form 24G Receipt Number" promptTitle="Bank-Branch Code/ Form 24G ..." prompt="Bank-Branch Code must be between 1111111 and 9999999" sqref="D2:D1048576" xr:uid="{2D979080-1422-4AA0-B52C-CC4856F4391D}">
      <formula1>1</formula1>
      <formula2>9999999</formula2>
    </dataValidation>
    <dataValidation type="date" errorStyle="warning" operator="lessThanOrEqual" showInputMessage="1" error="Date of 'Bank Challan / Transfer Voucher'" promptTitle="Date of 'Bank Challan / Tra..." prompt="Date of payment of tax to Govt. It can be any date on or after 1st April of immediate previous financial year for which the return is prepared." sqref="E2:E1048576" xr:uid="{F7D3DEC3-C5B0-4825-AEE1-A5CCDE3438A5}">
      <formula1>45395</formula1>
    </dataValidation>
    <dataValidation type="decimal" errorStyle="warning" showInputMessage="1" error="Oltas TDS / TCS -Income Tax '" promptTitle="Oltas TDS / TCS -Income Tax '" prompt="TDS/TCS must be between 0 and 999999999999999" sqref="F2:F1048576" xr:uid="{C4146B3D-3FC2-437F-9480-60CA4515357A}">
      <formula1>0</formula1>
      <formula2>999999999999999</formula2>
    </dataValidation>
    <dataValidation type="decimal" errorStyle="warning" showInputMessage="1" error="Oltas TDS / TCS -Surcharge '" promptTitle="Oltas TDS / TCS -Surcharge '" prompt="TDS/TCS must be between 0 and 999999999999999" sqref="G2:G1048576" xr:uid="{971192D5-A4A7-442D-83AE-9851DC92E9CD}">
      <formula1>0</formula1>
      <formula2>999999999999999</formula2>
    </dataValidation>
    <dataValidation type="decimal" errorStyle="warning" showInputMessage="1" error="Oltas TDS / TCS - Cess'" promptTitle="Oltas TDS / TCS - Cess'" prompt="TDS/TCS must be between 0 and 999999999999999" sqref="H2:H1048576" xr:uid="{2839FC6B-F48D-4DF2-AAFB-5E755BA062C9}">
      <formula1>0</formula1>
      <formula2>999999999999999</formula2>
    </dataValidation>
    <dataValidation type="decimal" errorStyle="warning" showInputMessage="1" error="Oltas TDS / TCS - Interest Amount" promptTitle="Oltas TDS / TCS - Interest ..." prompt="TDS/TCS must be between 0 and 999999999999999" sqref="I2:I1048576" xr:uid="{60A3E574-84D9-4B8C-A61E-6C92A1F6F977}">
      <formula1>0</formula1>
      <formula2>999999999999999</formula2>
    </dataValidation>
    <dataValidation type="decimal" errorStyle="warning" showInputMessage="1" error="Oltas TDS / TCS - Others (amount)" promptTitle="Oltas TDS / TCS - Others (a..." prompt="TDS/TCS must be between 0 and 999999999999999" sqref="J2:J1048576" xr:uid="{32A1A280-F1E5-4ABD-8C17-7C13CD9195A0}">
      <formula1>0</formula1>
      <formula2>999999999999999</formula2>
    </dataValidation>
    <dataValidation type="custom" errorStyle="warning" operator="equal" allowBlank="1" showInputMessage="1" error="Cheque / DD No. (if any)" promptTitle="Cheque / DD No. (if any)" prompt="Applicable for the statements upto FY 2012-13. No value to be provided for the statements from FY 2013-14 onwards." sqref="L2:L1048576" xr:uid="{E3013C25-0805-45FA-82F5-940650095A4A}">
      <formula1>0</formula1>
    </dataValidation>
    <dataValidation type="list" errorStyle="warning" allowBlank="1" showInputMessage="1" error="By Book entry / Cash" promptTitle="By Book entry / Cash" prompt="Allowed values - Y/N. If Transfer Voucher Number is provided this is mandatory and only allowed value is 'Y'. If Bank Challan Number is provided , then mention value as &quot;N&quot;. For a Nil statement no value to be provided." sqref="M2:M1048576" xr:uid="{812D6090-0298-4B07-8745-0A37E61AFDDE}">
      <formula1>"Yes,No"</formula1>
    </dataValidation>
    <dataValidation type="decimal" errorStyle="warning" allowBlank="1" showInputMessage="1" error="Fee" promptTitle="Fee" prompt="Fee paid under section 234E for late filing of TDS statement.Mention the amount of &quot;Late filing Fee&quot; out of the total tax deposited deposited through Challan/ Transfer Voucher. No fractional portion i..." sqref="N2:N1048576" xr:uid="{4C2C87F9-19F4-4241-9B44-0D026D58327C}">
      <formula1>0</formula1>
      <formula2>999999999999999</formula2>
    </dataValidation>
    <dataValidation type="list" errorStyle="warning" showInputMessage="1" error="Minor Head of Challan" promptTitle="Minor Head of Challan" prompt="Code for TDS payable by taxpayer is 200 and code for TDS regular assessment (Raised by I. T, Dept.)is 400" sqref="O2:O1048576" xr:uid="{126F32D9-8B40-4E76-88D6-6565BB47E19E}">
      <formula1>"100,200,300,400"</formula1>
    </dataValidation>
    <dataValidation errorStyle="warning" allowBlank="1" showInputMessage="1" error="Leave Blank" promptTitle="Leave Blank" prompt="This is a tracking column to track FVU errors. " sqref="P2:P1048576" xr:uid="{179C61B3-B95D-4AB9-BF23-8003F96EC275}"/>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custom" errorStyle="warning" showInputMessage="1" error="Total of Deposit Amount as per Challan/Transfer Voucher Number" promptTitle="Total of Deposit Amount as ..." prompt="Check Sum of Columns and Sum of Payment total for this Challan" xr:uid="{8B11B1CF-5B83-4AB2-94E8-5819737E6C74}">
          <x14:formula1>
            <xm:f>AND(SUM(F2:J2)+N2 = K2,SUMIF('Payment-24'!A:A,A2,'Payment-24'!I:I)&lt;=K2)</xm:f>
          </x14:formula1>
          <xm:sqref>K2:K1048576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O1"/>
  <sheetViews>
    <sheetView topLeftCell="P1" zoomScaleNormal="100" workbookViewId="0">
      <pane ySplit="1" topLeftCell="A2" activePane="bottomLeft" state="frozen"/>
      <selection activeCell="L2" sqref="L2"/>
      <selection pane="bottomLeft" activeCell="I2" sqref="I2"/>
    </sheetView>
  </sheetViews>
  <sheetFormatPr defaultColWidth="0" defaultRowHeight="14.4" x14ac:dyDescent="0.3"/>
  <cols>
    <col min="1" max="1" width="22.109375" style="1" bestFit="1" customWidth="1"/>
    <col min="2" max="2" width="23.77734375" style="98" customWidth="1"/>
    <col min="3" max="3" width="67.6640625" style="1" customWidth="1"/>
    <col min="4" max="4" width="31.33203125" style="1" customWidth="1"/>
    <col min="5" max="5" width="22" style="101" bestFit="1" customWidth="1"/>
    <col min="6" max="8" width="28.6640625" style="102" bestFit="1" customWidth="1"/>
    <col min="9" max="9" width="22" style="102" bestFit="1" customWidth="1"/>
    <col min="10" max="10" width="21.5546875" style="102" bestFit="1" customWidth="1"/>
    <col min="11" max="11" width="22.44140625" style="102" customWidth="1"/>
    <col min="12" max="12" width="20.33203125" bestFit="1" customWidth="1"/>
    <col min="13" max="13" width="34.44140625" bestFit="1" customWidth="1"/>
    <col min="14" max="14" width="21" bestFit="1" customWidth="1"/>
    <col min="15" max="15" width="21.33203125" bestFit="1" customWidth="1"/>
    <col min="16" max="16" width="22.33203125" bestFit="1" customWidth="1"/>
    <col min="17" max="17" width="45.33203125" bestFit="1" customWidth="1"/>
    <col min="18" max="18" width="22.33203125" bestFit="1" customWidth="1"/>
    <col min="19" max="41" width="0" hidden="1" customWidth="1"/>
    <col min="42" max="16384" width="22.44140625" hidden="1"/>
  </cols>
  <sheetData>
    <row r="1" spans="1:18" s="1" customFormat="1" ht="91.95" customHeight="1" x14ac:dyDescent="0.3">
      <c r="A1" s="6" t="s">
        <v>51</v>
      </c>
      <c r="B1" s="6" t="s">
        <v>1015</v>
      </c>
      <c r="C1" s="6" t="s">
        <v>1016</v>
      </c>
      <c r="D1" s="6" t="s">
        <v>69</v>
      </c>
      <c r="E1" s="6" t="s">
        <v>1017</v>
      </c>
      <c r="F1" s="6" t="s">
        <v>1018</v>
      </c>
      <c r="G1" s="6" t="s">
        <v>72</v>
      </c>
      <c r="H1" s="6" t="s">
        <v>1019</v>
      </c>
      <c r="I1" s="6" t="s">
        <v>1020</v>
      </c>
      <c r="J1" s="6" t="s">
        <v>1021</v>
      </c>
      <c r="K1" s="6" t="s">
        <v>1022</v>
      </c>
      <c r="L1" s="6" t="s">
        <v>1023</v>
      </c>
      <c r="M1" s="6" t="s">
        <v>1024</v>
      </c>
      <c r="N1" s="6" t="s">
        <v>1025</v>
      </c>
      <c r="O1" s="6" t="s">
        <v>1026</v>
      </c>
      <c r="P1" s="6" t="s">
        <v>1027</v>
      </c>
      <c r="Q1" s="6" t="s">
        <v>1028</v>
      </c>
      <c r="R1" s="6" t="s">
        <v>66</v>
      </c>
    </row>
  </sheetData>
  <dataValidations count="10">
    <dataValidation type="whole" errorStyle="warning" allowBlank="1" showInputMessage="1" error="Employee Serial No (Employee Reference Number provided by Employer)" promptTitle="Employee Serial No (Employe..." prompt="Mandatory to mention employee reference number, in case of invalid PAN (filed no. 10 of deductee details) i.e. &quot;PANAPPLIED&quot;, &quot;PANINVALID&quot; and &quot;PANNOTAVBL&quot;" sqref="B2:B1048576" xr:uid="{C633855C-1A17-4478-BD15-3566FB589D04}">
      <formula1>1</formula1>
      <formula2>999999999</formula2>
    </dataValidation>
    <dataValidation type="textLength" errorStyle="warning" operator="equal" showInputMessage="1" error="Deductee's PAN" promptTitle="Deductee's PAN" prompt="It should be Valid PAN Format. There may be deductees who have not been issued PAN or applied for a PAN then mention ‘PANNOTAVBL / PANAPPLIED / PANINVALID’ in place of PAN.  " sqref="C2:C1048576" xr:uid="{103E9BC2-539F-4255-AC3E-88EFBB32F25C}">
      <formula1>10</formula1>
    </dataValidation>
    <dataValidation type="textLength" errorStyle="warning" operator="lessThanOrEqual" allowBlank="1" showInputMessage="1" error="Deductee Ref. No." promptTitle="Deductee Ref. No." prompt="Mandatory to mention deductee reference number, in case of invalid PAN (filed no. 10 of deductee details) i.e. &quot;PANAPPLIED&quot;, &quot;PANINVALID&quot; and &quot;PANNOTAVBL&quot;" sqref="D2:D1048576" xr:uid="{72AF7CD2-4F8A-4679-8DA5-54C4874C9063}">
      <formula1>10</formula1>
    </dataValidation>
    <dataValidation type="textLength" errorStyle="warning" operator="lessThanOrEqual" showInputMessage="1" error="Name of deductee" promptTitle="Name of deductee" prompt="Mention the Name of the employee. " sqref="E2:E1048576" xr:uid="{C5DC1CC8-0513-4565-977C-61A09A726479}">
      <formula1>75</formula1>
    </dataValidation>
    <dataValidation type="decimal" errorStyle="warning" showInputMessage="1" error="TDS / TCS -Income Tax for the period" promptTitle="TDS / TCS -Income Tax for t..." prompt="Decimal with precision value 2 is allowed. The value should be greater than or equal to 0.00  " sqref="F2:F1048576" xr:uid="{D8A26B65-5A53-4160-A855-991B09DA8D15}">
      <formula1>0</formula1>
      <formula2>999999999999999</formula2>
    </dataValidation>
    <dataValidation type="decimal" errorStyle="warning" showInputMessage="1" error="TDS / TCS -Surcharge for the period" promptTitle="TDS / TCS -Surcharge for th..." prompt="Decimal with precision value 2 is allowed. The value should be greater than or equal to 0.00  " sqref="G2:G1048576" xr:uid="{F0DC0BA5-C489-497B-BDD4-2D88FEFD70A6}">
      <formula1>0</formula1>
      <formula2>999999999999999</formula2>
    </dataValidation>
    <dataValidation type="decimal" errorStyle="warning" showInputMessage="1" error="TDS/TCS-Cess" promptTitle="TDS/TCS-Cess" prompt="Decimal with precision value 2 is allowed. The value should be greater than or equal to 0.00  " sqref="H2:H1048576" xr:uid="{5DE593A0-8508-4FAF-B0B9-C5E73D19D93F}">
      <formula1>0</formula1>
      <formula2>999999999999999</formula2>
    </dataValidation>
    <dataValidation type="custom" errorStyle="warning" showInputMessage="1" error="Total Income Tax Deducted at Source TDS / TCS Income Tax" promptTitle="Total Income Tax Deducted a..." prompt="Decimal with precision value 2 is allowed. The value should be greater than or equal to 0.00  " sqref="I2:I1048576" xr:uid="{1D421B6C-E6B8-4DA8-B453-592BAE438FD9}">
      <formula1>SUM(F2:H2) = I2</formula1>
    </dataValidation>
    <dataValidation type="decimal" errorStyle="warning" showInputMessage="1" error="Total Tax Deposited" promptTitle="Total Tax Deposited" prompt="Decimal with precision value 2 is allowed. The value should be greater than or equal to 0.00  " sqref="J2:J1048576" xr:uid="{7D3E8B3E-E6B6-4F98-936F-C2EC34C28A9E}">
      <formula1>0</formula1>
      <formula2>999999999999999</formula2>
    </dataValidation>
    <dataValidation type="decimal" errorStyle="warning" showInputMessage="1" error="Amount of Payment / Credit ( Rs.)" promptTitle="Amount of Payment / Credit ..." prompt="Decimal with precision value 2 is allowed. The value should be greater than or equal to 0.00  " sqref="K2:K1048576" xr:uid="{904C3EC5-94C4-44E0-AA23-AC012AE45164}">
      <formula1>0</formula1>
      <formula2>999999999999999</formula2>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errorStyle="warning" showInputMessage="1" error="Challan-Detail Record Number" promptTitle="Challan-Detail Record Number" prompt="Running serial number for 'Challan Detail' records in a batch.  Should start with 1" xr:uid="{DF85E3F1-F430-4B28-AD58-45E070EC996C}">
          <x14:formula1>
            <xm:f>'Challan-Base'!$A$2:$A$1000</xm:f>
          </x14:formula1>
          <xm:sqref>A2:A1048576</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AC1"/>
  <sheetViews>
    <sheetView zoomScaleNormal="100" workbookViewId="0">
      <pane ySplit="1" topLeftCell="A2" activePane="bottomLeft" state="frozen"/>
      <selection activeCell="L2" sqref="L2"/>
      <selection pane="bottomLeft" activeCell="A2" sqref="A2"/>
    </sheetView>
  </sheetViews>
  <sheetFormatPr defaultColWidth="0" defaultRowHeight="14.4" x14ac:dyDescent="0.3"/>
  <cols>
    <col min="1" max="1" width="22.109375" style="1" bestFit="1" customWidth="1"/>
    <col min="2" max="2" width="23.77734375" style="1" customWidth="1"/>
    <col min="3" max="3" width="67.6640625" style="1" customWidth="1"/>
    <col min="4" max="4" width="31.33203125" style="1" customWidth="1"/>
    <col min="5" max="5" width="22" bestFit="1" customWidth="1"/>
    <col min="6" max="8" width="28.6640625" bestFit="1" customWidth="1"/>
    <col min="9" max="9" width="22" bestFit="1" customWidth="1"/>
    <col min="10" max="10" width="21.5546875" bestFit="1" customWidth="1"/>
    <col min="11" max="11" width="22.44140625" customWidth="1"/>
    <col min="12" max="12" width="20.33203125" bestFit="1" customWidth="1"/>
    <col min="13" max="13" width="34.44140625" bestFit="1" customWidth="1"/>
    <col min="14" max="14" width="21" bestFit="1" customWidth="1"/>
    <col min="15" max="15" width="18.33203125" bestFit="1" customWidth="1"/>
    <col min="16" max="16" width="22.33203125" bestFit="1" customWidth="1"/>
    <col min="17" max="17" width="21.33203125" bestFit="1" customWidth="1"/>
    <col min="18" max="18" width="22.33203125" bestFit="1" customWidth="1"/>
    <col min="19" max="19" width="45.33203125" bestFit="1" customWidth="1"/>
    <col min="20" max="20" width="22" bestFit="1" customWidth="1"/>
    <col min="21" max="21" width="22.33203125" bestFit="1" customWidth="1"/>
    <col min="22" max="25" width="22.33203125" customWidth="1"/>
    <col min="26" max="26" width="22.33203125" bestFit="1" customWidth="1"/>
    <col min="27" max="29" width="0" hidden="1" customWidth="1"/>
    <col min="30" max="16384" width="22.44140625" hidden="1"/>
  </cols>
  <sheetData>
    <row r="1" spans="1:26" s="1" customFormat="1" ht="144" x14ac:dyDescent="0.3">
      <c r="A1" s="6" t="s">
        <v>51</v>
      </c>
      <c r="B1" s="6" t="s">
        <v>1029</v>
      </c>
      <c r="C1" s="6" t="s">
        <v>1030</v>
      </c>
      <c r="D1" s="6" t="s">
        <v>1031</v>
      </c>
      <c r="E1" s="6" t="s">
        <v>1032</v>
      </c>
      <c r="F1" s="6" t="s">
        <v>71</v>
      </c>
      <c r="G1" s="6" t="s">
        <v>72</v>
      </c>
      <c r="H1" s="6" t="s">
        <v>73</v>
      </c>
      <c r="I1" s="6" t="s">
        <v>1033</v>
      </c>
      <c r="J1" s="6" t="s">
        <v>1034</v>
      </c>
      <c r="K1" s="6" t="s">
        <v>1035</v>
      </c>
      <c r="L1" s="6" t="s">
        <v>1036</v>
      </c>
      <c r="M1" s="6" t="s">
        <v>1037</v>
      </c>
      <c r="N1" s="6" t="s">
        <v>1038</v>
      </c>
      <c r="O1" s="6" t="s">
        <v>86</v>
      </c>
      <c r="P1" s="6" t="s">
        <v>77</v>
      </c>
      <c r="Q1" s="6" t="s">
        <v>1039</v>
      </c>
      <c r="R1" s="6" t="s">
        <v>1040</v>
      </c>
      <c r="S1" s="6" t="s">
        <v>1041</v>
      </c>
      <c r="T1" s="6" t="s">
        <v>1042</v>
      </c>
      <c r="U1" s="6" t="s">
        <v>1043</v>
      </c>
      <c r="V1" s="6" t="s">
        <v>1044</v>
      </c>
      <c r="W1" s="6" t="s">
        <v>1485</v>
      </c>
      <c r="X1" s="6" t="s">
        <v>1486</v>
      </c>
      <c r="Y1" s="6" t="s">
        <v>1487</v>
      </c>
      <c r="Z1" s="6" t="s">
        <v>66</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AP1"/>
  <sheetViews>
    <sheetView zoomScaleNormal="100" workbookViewId="0">
      <pane ySplit="1" topLeftCell="A2" activePane="bottomLeft" state="frozen"/>
      <selection activeCell="L2" sqref="L2"/>
      <selection pane="bottomLeft" activeCell="A2" sqref="A2"/>
    </sheetView>
  </sheetViews>
  <sheetFormatPr defaultColWidth="0" defaultRowHeight="14.4" x14ac:dyDescent="0.3"/>
  <cols>
    <col min="1" max="1" width="22.109375" style="1" bestFit="1" customWidth="1"/>
    <col min="2" max="2" width="23.77734375" style="1" customWidth="1"/>
    <col min="3" max="3" width="67.6640625" style="1" customWidth="1"/>
    <col min="4" max="4" width="31.33203125" style="1" customWidth="1"/>
    <col min="5" max="5" width="22" bestFit="1" customWidth="1"/>
    <col min="6" max="8" width="28.6640625" bestFit="1" customWidth="1"/>
    <col min="9" max="9" width="22" bestFit="1" customWidth="1"/>
    <col min="10" max="10" width="21.5546875" bestFit="1" customWidth="1"/>
    <col min="11" max="11" width="22.44140625" customWidth="1"/>
    <col min="12" max="12" width="20.33203125" bestFit="1" customWidth="1"/>
    <col min="13" max="13" width="34.44140625" bestFit="1" customWidth="1"/>
    <col min="14" max="14" width="21" bestFit="1" customWidth="1"/>
    <col min="15" max="16" width="21" customWidth="1"/>
    <col min="17" max="17" width="21.33203125" bestFit="1" customWidth="1"/>
    <col min="18" max="18" width="22.33203125" bestFit="1" customWidth="1"/>
    <col min="19" max="19" width="45.33203125" bestFit="1" customWidth="1"/>
    <col min="20" max="34" width="45.33203125" customWidth="1"/>
    <col min="35" max="35" width="22.33203125" bestFit="1" customWidth="1"/>
    <col min="36" max="42" width="0" hidden="1" customWidth="1"/>
    <col min="43" max="16384" width="22.44140625" hidden="1"/>
  </cols>
  <sheetData>
    <row r="1" spans="1:35" s="1" customFormat="1" ht="91.95" customHeight="1" x14ac:dyDescent="0.3">
      <c r="A1" s="6" t="s">
        <v>1045</v>
      </c>
      <c r="B1" s="6" t="s">
        <v>1046</v>
      </c>
      <c r="C1" s="6" t="s">
        <v>1047</v>
      </c>
      <c r="D1" s="6" t="s">
        <v>1048</v>
      </c>
      <c r="E1" s="6" t="s">
        <v>1049</v>
      </c>
      <c r="F1" s="6" t="s">
        <v>1050</v>
      </c>
      <c r="G1" s="6" t="s">
        <v>1051</v>
      </c>
      <c r="H1" s="6" t="s">
        <v>1052</v>
      </c>
      <c r="I1" s="6" t="s">
        <v>1053</v>
      </c>
      <c r="J1" s="6" t="s">
        <v>1054</v>
      </c>
      <c r="K1" s="6" t="s">
        <v>1055</v>
      </c>
      <c r="L1" s="6" t="s">
        <v>1056</v>
      </c>
      <c r="M1" s="6" t="s">
        <v>1057</v>
      </c>
      <c r="N1" s="6" t="s">
        <v>1058</v>
      </c>
      <c r="O1" s="6" t="s">
        <v>92</v>
      </c>
      <c r="P1" s="6" t="s">
        <v>77</v>
      </c>
      <c r="Q1" s="6" t="s">
        <v>1059</v>
      </c>
      <c r="R1" s="6" t="s">
        <v>1060</v>
      </c>
      <c r="S1" s="6" t="s">
        <v>1061</v>
      </c>
      <c r="T1" s="6" t="s">
        <v>1062</v>
      </c>
      <c r="U1" s="6" t="s">
        <v>1063</v>
      </c>
      <c r="V1" s="6" t="s">
        <v>1064</v>
      </c>
      <c r="W1" s="6" t="s">
        <v>1065</v>
      </c>
      <c r="X1" s="6" t="s">
        <v>1066</v>
      </c>
      <c r="Y1" s="6" t="s">
        <v>1067</v>
      </c>
      <c r="Z1" s="6" t="s">
        <v>1068</v>
      </c>
      <c r="AA1" s="6" t="s">
        <v>1069</v>
      </c>
      <c r="AB1" s="6" t="s">
        <v>1042</v>
      </c>
      <c r="AC1" s="6" t="s">
        <v>1070</v>
      </c>
      <c r="AD1" s="6" t="s">
        <v>1071</v>
      </c>
      <c r="AE1" s="6" t="s">
        <v>1488</v>
      </c>
      <c r="AF1" s="6" t="s">
        <v>1489</v>
      </c>
      <c r="AG1" s="6" t="s">
        <v>1490</v>
      </c>
      <c r="AH1" s="6" t="s">
        <v>1491</v>
      </c>
      <c r="AI1" s="6" t="s">
        <v>66</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1:AG1"/>
  <sheetViews>
    <sheetView zoomScaleNormal="100" workbookViewId="0">
      <pane ySplit="1" topLeftCell="A2" activePane="bottomLeft" state="frozen"/>
      <selection pane="bottomLeft" activeCell="A2" sqref="A2"/>
    </sheetView>
  </sheetViews>
  <sheetFormatPr defaultColWidth="0" defaultRowHeight="14.4" x14ac:dyDescent="0.3"/>
  <cols>
    <col min="1" max="1" width="22.109375" style="1" bestFit="1" customWidth="1"/>
    <col min="2" max="2" width="23.77734375" style="1" customWidth="1"/>
    <col min="3" max="3" width="43" style="1" customWidth="1"/>
    <col min="4" max="4" width="31.33203125" style="1" customWidth="1"/>
    <col min="5" max="5" width="38.88671875" customWidth="1"/>
    <col min="6" max="8" width="28.6640625" bestFit="1" customWidth="1"/>
    <col min="9" max="9" width="22" bestFit="1" customWidth="1"/>
    <col min="10" max="10" width="21.5546875" bestFit="1" customWidth="1"/>
    <col min="11" max="11" width="21.5546875" customWidth="1"/>
    <col min="12" max="12" width="22.44140625" customWidth="1"/>
    <col min="13" max="13" width="20.33203125" bestFit="1" customWidth="1"/>
    <col min="14" max="14" width="34.44140625" bestFit="1" customWidth="1"/>
    <col min="15" max="15" width="21" bestFit="1" customWidth="1"/>
    <col min="16" max="16" width="21" customWidth="1"/>
    <col min="17" max="17" width="21.33203125" bestFit="1" customWidth="1"/>
    <col min="18" max="19" width="21" customWidth="1"/>
    <col min="20" max="20" width="22.33203125" bestFit="1" customWidth="1"/>
    <col min="21" max="21" width="45.33203125" bestFit="1" customWidth="1"/>
    <col min="22" max="25" width="45.33203125" customWidth="1"/>
    <col min="26" max="26" width="22.33203125" bestFit="1" customWidth="1"/>
    <col min="27" max="33" width="0" hidden="1" customWidth="1"/>
    <col min="34" max="16384" width="22.44140625" hidden="1"/>
  </cols>
  <sheetData>
    <row r="1" spans="1:26" s="1" customFormat="1" ht="91.95" customHeight="1" x14ac:dyDescent="0.3">
      <c r="A1" s="6" t="s">
        <v>51</v>
      </c>
      <c r="B1" s="6" t="s">
        <v>1072</v>
      </c>
      <c r="C1" s="6" t="s">
        <v>1073</v>
      </c>
      <c r="D1" s="6" t="s">
        <v>1074</v>
      </c>
      <c r="E1" s="6" t="s">
        <v>1075</v>
      </c>
      <c r="F1" s="6" t="s">
        <v>1076</v>
      </c>
      <c r="G1" s="6" t="s">
        <v>1077</v>
      </c>
      <c r="H1" s="6" t="s">
        <v>1078</v>
      </c>
      <c r="I1" s="6" t="s">
        <v>1079</v>
      </c>
      <c r="J1" s="6" t="s">
        <v>1080</v>
      </c>
      <c r="K1" s="6" t="s">
        <v>1081</v>
      </c>
      <c r="L1" s="6" t="s">
        <v>1082</v>
      </c>
      <c r="M1" s="6" t="s">
        <v>1083</v>
      </c>
      <c r="N1" s="6" t="s">
        <v>1084</v>
      </c>
      <c r="O1" s="6" t="s">
        <v>1085</v>
      </c>
      <c r="P1" s="6" t="s">
        <v>1086</v>
      </c>
      <c r="Q1" s="6" t="s">
        <v>1087</v>
      </c>
      <c r="R1" s="6" t="s">
        <v>78</v>
      </c>
      <c r="S1" s="6" t="s">
        <v>79</v>
      </c>
      <c r="T1" s="6" t="s">
        <v>1088</v>
      </c>
      <c r="U1" s="6" t="s">
        <v>1089</v>
      </c>
      <c r="V1" s="6" t="s">
        <v>1090</v>
      </c>
      <c r="W1" s="6" t="s">
        <v>1091</v>
      </c>
      <c r="X1" s="6" t="s">
        <v>1092</v>
      </c>
      <c r="Y1" s="6" t="s">
        <v>1492</v>
      </c>
      <c r="Z1" s="6" t="s">
        <v>66</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CT1"/>
  <sheetViews>
    <sheetView topLeftCell="CP1" workbookViewId="0">
      <pane ySplit="1" topLeftCell="A2" activePane="bottomLeft" state="frozen"/>
      <selection pane="bottomLeft" activeCell="CS1" sqref="CS1"/>
    </sheetView>
  </sheetViews>
  <sheetFormatPr defaultColWidth="0" defaultRowHeight="14.4" x14ac:dyDescent="0.3"/>
  <cols>
    <col min="1" max="95" width="23.21875" customWidth="1"/>
    <col min="96" max="98" width="23.5546875" customWidth="1"/>
    <col min="99" max="16384" width="23.5546875" hidden="1"/>
  </cols>
  <sheetData>
    <row r="1" spans="1:98" s="24" customFormat="1" ht="183.45" customHeight="1" thickBot="1" x14ac:dyDescent="0.35">
      <c r="A1" s="105" t="s">
        <v>1632</v>
      </c>
      <c r="B1" s="106" t="s">
        <v>1633</v>
      </c>
      <c r="C1" s="106" t="s">
        <v>1634</v>
      </c>
      <c r="D1" s="106" t="s">
        <v>1635</v>
      </c>
      <c r="E1" s="106" t="s">
        <v>1636</v>
      </c>
      <c r="F1" s="106" t="s">
        <v>1637</v>
      </c>
      <c r="G1" s="106" t="s">
        <v>1638</v>
      </c>
      <c r="H1" s="106" t="s">
        <v>1639</v>
      </c>
      <c r="I1" s="106" t="s">
        <v>1640</v>
      </c>
      <c r="J1" s="106" t="s">
        <v>1641</v>
      </c>
      <c r="K1" s="106" t="s">
        <v>1642</v>
      </c>
      <c r="L1" s="106" t="s">
        <v>1643</v>
      </c>
      <c r="M1" s="106" t="s">
        <v>1644</v>
      </c>
      <c r="N1" s="106" t="s">
        <v>1645</v>
      </c>
      <c r="O1" s="106" t="s">
        <v>1646</v>
      </c>
      <c r="P1" s="106" t="s">
        <v>1647</v>
      </c>
      <c r="Q1" s="106" t="s">
        <v>1648</v>
      </c>
      <c r="R1" s="106" t="s">
        <v>1649</v>
      </c>
      <c r="S1" s="106" t="s">
        <v>1650</v>
      </c>
      <c r="T1" s="106" t="s">
        <v>1651</v>
      </c>
      <c r="U1" s="106" t="s">
        <v>1652</v>
      </c>
      <c r="V1" s="106" t="s">
        <v>1653</v>
      </c>
      <c r="W1" s="106" t="s">
        <v>1654</v>
      </c>
      <c r="X1" s="106" t="s">
        <v>1655</v>
      </c>
      <c r="Y1" s="106" t="s">
        <v>1656</v>
      </c>
      <c r="Z1" s="106" t="s">
        <v>1657</v>
      </c>
      <c r="AA1" s="106" t="s">
        <v>1658</v>
      </c>
      <c r="AB1" s="106" t="s">
        <v>1659</v>
      </c>
      <c r="AC1" s="106" t="s">
        <v>1660</v>
      </c>
      <c r="AD1" s="106" t="s">
        <v>1661</v>
      </c>
      <c r="AE1" s="106" t="s">
        <v>1662</v>
      </c>
      <c r="AF1" s="106" t="s">
        <v>1663</v>
      </c>
      <c r="AG1" s="106" t="s">
        <v>1664</v>
      </c>
      <c r="AH1" s="106" t="s">
        <v>1665</v>
      </c>
      <c r="AI1" s="106" t="s">
        <v>1666</v>
      </c>
      <c r="AJ1" s="106" t="s">
        <v>1667</v>
      </c>
      <c r="AK1" s="106" t="s">
        <v>1668</v>
      </c>
      <c r="AL1" s="106" t="s">
        <v>1669</v>
      </c>
      <c r="AM1" s="106" t="s">
        <v>1670</v>
      </c>
      <c r="AN1" s="106" t="s">
        <v>1671</v>
      </c>
      <c r="AO1" s="106" t="s">
        <v>1672</v>
      </c>
      <c r="AP1" s="106" t="s">
        <v>1673</v>
      </c>
      <c r="AQ1" s="106" t="s">
        <v>1674</v>
      </c>
      <c r="AR1" s="106" t="s">
        <v>1675</v>
      </c>
      <c r="AS1" s="106" t="s">
        <v>1676</v>
      </c>
      <c r="AT1" s="106" t="s">
        <v>1677</v>
      </c>
      <c r="AU1" s="106" t="s">
        <v>1678</v>
      </c>
      <c r="AV1" s="106" t="s">
        <v>1679</v>
      </c>
      <c r="AW1" s="106" t="s">
        <v>1680</v>
      </c>
      <c r="AX1" s="106" t="s">
        <v>1681</v>
      </c>
      <c r="AY1" s="106" t="s">
        <v>1682</v>
      </c>
      <c r="AZ1" s="106" t="s">
        <v>1683</v>
      </c>
      <c r="BA1" s="106" t="s">
        <v>1684</v>
      </c>
      <c r="BB1" s="106" t="s">
        <v>1685</v>
      </c>
      <c r="BC1" s="106" t="s">
        <v>1686</v>
      </c>
      <c r="BD1" s="106" t="s">
        <v>1687</v>
      </c>
      <c r="BE1" s="106" t="s">
        <v>1688</v>
      </c>
      <c r="BF1" s="106" t="s">
        <v>1689</v>
      </c>
      <c r="BG1" s="106" t="s">
        <v>1690</v>
      </c>
      <c r="BH1" s="106" t="s">
        <v>1691</v>
      </c>
      <c r="BI1" s="106" t="s">
        <v>1692</v>
      </c>
      <c r="BJ1" s="106" t="s">
        <v>1693</v>
      </c>
      <c r="BK1" s="106" t="s">
        <v>1694</v>
      </c>
      <c r="BL1" s="106" t="s">
        <v>1695</v>
      </c>
      <c r="BM1" s="106" t="s">
        <v>1696</v>
      </c>
      <c r="BN1" s="106" t="s">
        <v>1697</v>
      </c>
      <c r="BO1" s="106" t="s">
        <v>1698</v>
      </c>
      <c r="BP1" s="106" t="s">
        <v>1699</v>
      </c>
      <c r="BQ1" s="106" t="s">
        <v>1700</v>
      </c>
      <c r="BR1" s="106" t="s">
        <v>1701</v>
      </c>
      <c r="BS1" s="106" t="s">
        <v>1702</v>
      </c>
      <c r="BT1" s="103" t="s">
        <v>1738</v>
      </c>
      <c r="BU1" s="104" t="s">
        <v>1739</v>
      </c>
      <c r="BV1" s="104" t="s">
        <v>1740</v>
      </c>
      <c r="BW1" s="104" t="s">
        <v>1741</v>
      </c>
      <c r="BX1" s="104" t="s">
        <v>1742</v>
      </c>
      <c r="BY1" s="104" t="s">
        <v>1743</v>
      </c>
      <c r="BZ1" s="104" t="s">
        <v>1744</v>
      </c>
      <c r="CA1" s="104" t="s">
        <v>1745</v>
      </c>
      <c r="CB1" s="104" t="s">
        <v>1703</v>
      </c>
      <c r="CC1" s="104" t="s">
        <v>1704</v>
      </c>
      <c r="CD1" s="104" t="s">
        <v>1705</v>
      </c>
      <c r="CE1" s="104" t="s">
        <v>1706</v>
      </c>
      <c r="CF1" s="104" t="s">
        <v>1707</v>
      </c>
      <c r="CG1" s="104" t="s">
        <v>1708</v>
      </c>
      <c r="CH1" s="104" t="s">
        <v>1709</v>
      </c>
      <c r="CI1" s="104" t="s">
        <v>1710</v>
      </c>
      <c r="CJ1" s="104" t="s">
        <v>1711</v>
      </c>
      <c r="CK1" s="104" t="s">
        <v>1712</v>
      </c>
      <c r="CL1" s="104" t="s">
        <v>1713</v>
      </c>
      <c r="CM1" s="104" t="s">
        <v>1714</v>
      </c>
      <c r="CN1" s="104" t="s">
        <v>1715</v>
      </c>
      <c r="CO1" s="104" t="s">
        <v>1716</v>
      </c>
      <c r="CP1" s="104" t="s">
        <v>1717</v>
      </c>
      <c r="CQ1" s="104" t="s">
        <v>1718</v>
      </c>
      <c r="CR1" s="104" t="s">
        <v>1719</v>
      </c>
      <c r="CS1" s="104" t="s">
        <v>1750</v>
      </c>
      <c r="CT1" s="104" t="s">
        <v>1805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16</vt:i4>
      </vt:variant>
    </vt:vector>
  </HeadingPairs>
  <TitlesOfParts>
    <vt:vector size="19" baseType="lpstr">
      <vt:lpstr>Instructions</vt:lpstr>
      <vt:lpstr>CheckLogic</vt:lpstr>
      <vt:lpstr>CheckLogic-corr</vt:lpstr>
      <vt:lpstr>Body</vt:lpstr>
      <vt:lpstr>CompanyName</vt:lpstr>
      <vt:lpstr>Countries</vt:lpstr>
      <vt:lpstr>mapping_24q4</vt:lpstr>
      <vt:lpstr>mapping_26</vt:lpstr>
      <vt:lpstr>Ministry</vt:lpstr>
      <vt:lpstr>Quote_Template!Print_Area</vt:lpstr>
      <vt:lpstr>Quote_Template!Print_Titles</vt:lpstr>
      <vt:lpstr>Remarks1</vt:lpstr>
      <vt:lpstr>Remittance</vt:lpstr>
      <vt:lpstr>RowTitleRegion1..D8</vt:lpstr>
      <vt:lpstr>Section27EQ</vt:lpstr>
      <vt:lpstr>SectionCode</vt:lpstr>
      <vt:lpstr>Sections</vt:lpstr>
      <vt:lpstr>Sections1</vt:lpstr>
      <vt:lpstr>States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NVSSY_Home_Dell</dc:creator>
  <cp:lastModifiedBy>Sales Lexlegis</cp:lastModifiedBy>
  <cp:lastPrinted>2024-03-29T01:07:25Z</cp:lastPrinted>
  <dcterms:created xsi:type="dcterms:W3CDTF">2021-07-02T03:16:37Z</dcterms:created>
  <dcterms:modified xsi:type="dcterms:W3CDTF">2026-04-11T06:55:37Z</dcterms:modified>
</cp:coreProperties>
</file>