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ah\PT. A B S\INVOICE ABS\INVOICE ABS\INVOICE ABS 2026\"/>
    </mc:Choice>
  </mc:AlternateContent>
  <xr:revisionPtr revIDLastSave="0" documentId="8_{407AF3C4-E111-47F3-896E-652A1AAD10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 " sheetId="1" r:id="rId1"/>
    <sheet name="KWITANSI" sheetId="3" r:id="rId2"/>
    <sheet name="Sheet2" sheetId="2" r:id="rId3"/>
  </sheets>
  <definedNames>
    <definedName name="_xlnm.Print_Area" localSheetId="0">'INVOICE 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/>
  <c r="G27" i="1"/>
  <c r="B24" i="1"/>
  <c r="B25" i="1" s="1"/>
  <c r="B26" i="1" s="1"/>
  <c r="B27" i="1" s="1"/>
  <c r="B23" i="1"/>
  <c r="E23" i="1"/>
  <c r="G23" i="1" s="1"/>
  <c r="E24" i="1" l="1"/>
  <c r="G22" i="1"/>
  <c r="G24" i="1" s="1"/>
  <c r="G26" i="1" l="1"/>
  <c r="G25" i="1"/>
  <c r="G28" i="1" l="1"/>
</calcChain>
</file>

<file path=xl/sharedStrings.xml><?xml version="1.0" encoding="utf-8"?>
<sst xmlns="http://schemas.openxmlformats.org/spreadsheetml/2006/main" count="100" uniqueCount="87">
  <si>
    <t>Transportir</t>
  </si>
  <si>
    <t>PO No.</t>
  </si>
  <si>
    <t>PO Date</t>
  </si>
  <si>
    <t>:</t>
  </si>
  <si>
    <t>PT. ANUGERAH BUANA SRIWIJAYA</t>
  </si>
  <si>
    <t>Jl. Bayam No. 1702 Rt 021 RW 009 Kel. 9 Ilir Kec. Ilir Timur III</t>
  </si>
  <si>
    <t>Kota Palembang, Sumatera Selatan</t>
  </si>
  <si>
    <t>Email : anugerah.buanasriwijaya75@gmail.com</t>
  </si>
  <si>
    <t>Telepon / Fax : 0812-71799190</t>
  </si>
  <si>
    <t>DELIVERY NOTE</t>
  </si>
  <si>
    <t>No PO      :    00045</t>
  </si>
  <si>
    <t>749/DSM/TMJ/VIII/2018</t>
  </si>
  <si>
    <t>BILL OF LOADING</t>
  </si>
  <si>
    <t>Date          :    26 Agustus 2018</t>
  </si>
  <si>
    <t xml:space="preserve">Lorry No  :    BG </t>
  </si>
  <si>
    <t>NO:DN PTTMJ/26082018/PLG</t>
  </si>
  <si>
    <t xml:space="preserve">Driver       :    </t>
  </si>
  <si>
    <t>NON SUBSIDI</t>
  </si>
  <si>
    <t>Consignee</t>
  </si>
  <si>
    <t>Destination</t>
  </si>
  <si>
    <t>PT. TELADAN MAKMUR JAYA</t>
  </si>
  <si>
    <t>PT. DEWA SUKSES MANDIRI</t>
  </si>
  <si>
    <t>PALEMBANG - SUMATERA SELATAN</t>
  </si>
  <si>
    <t xml:space="preserve">Ship to :    </t>
  </si>
  <si>
    <t>Comp  No</t>
  </si>
  <si>
    <t>Description of Goods</t>
  </si>
  <si>
    <t>Qty</t>
  </si>
  <si>
    <t>UNIT</t>
  </si>
  <si>
    <t>SEAL NO</t>
  </si>
  <si>
    <t>HSD (High Speed Diesel)</t>
  </si>
  <si>
    <t>LITER</t>
  </si>
  <si>
    <t>Atas: 1501009   Bawah: 1501010</t>
  </si>
  <si>
    <t>Notes</t>
  </si>
  <si>
    <t>Density at terminal           : 0,830 - 0,850</t>
  </si>
  <si>
    <t>Temperatur                        : 15 C</t>
  </si>
  <si>
    <t>Ullage Marker                     :</t>
  </si>
  <si>
    <t xml:space="preserve">Delivery Note Expired date          :      </t>
  </si>
  <si>
    <t>*Product received in good quality and correct quality by Customer              Location :</t>
  </si>
  <si>
    <t xml:space="preserve">PT.TELADAN MAKMUR JAYA </t>
  </si>
  <si>
    <t>TRANSPOTIR</t>
  </si>
  <si>
    <t>SECURITY</t>
  </si>
  <si>
    <t>RECEIVED BY</t>
  </si>
  <si>
    <t>Nama:</t>
  </si>
  <si>
    <t>Time In</t>
  </si>
  <si>
    <t>Time Out</t>
  </si>
  <si>
    <t>Authorized Signatory</t>
  </si>
  <si>
    <t>Catatan :</t>
  </si>
  <si>
    <t>-    Perhatikan segel, sebelum kran &amp; mainhole tangki dibuka</t>
  </si>
  <si>
    <t>-    Saksikan pada saat pengukuran volume sebelum dibongkar</t>
  </si>
  <si>
    <t>-    Klaim di kemudian hari tidak kami layani</t>
  </si>
  <si>
    <t>INVOICE</t>
  </si>
  <si>
    <t>Kepada Yth:</t>
  </si>
  <si>
    <t>No</t>
  </si>
  <si>
    <t>Description</t>
  </si>
  <si>
    <t>Qty (Litre)</t>
  </si>
  <si>
    <t>Price / Litre</t>
  </si>
  <si>
    <t>Grand Total</t>
  </si>
  <si>
    <t>TOTAL</t>
  </si>
  <si>
    <t>Term of Payment</t>
  </si>
  <si>
    <t>Due Date</t>
  </si>
  <si>
    <t>Terbilang :</t>
  </si>
  <si>
    <t>Pembayaran ditujukan ke :</t>
  </si>
  <si>
    <t>Hormat Kami,</t>
  </si>
  <si>
    <t>Direktur</t>
  </si>
  <si>
    <t>DO Date</t>
  </si>
  <si>
    <t xml:space="preserve">NPWP </t>
  </si>
  <si>
    <t>BANK MANDIRI CAB. UNIBA</t>
  </si>
  <si>
    <t>PBBKB</t>
  </si>
  <si>
    <t>Jl. Lobak No 1702 Rt. 021 Rw. 009 Kel. 9 Ilir Kec. IT II</t>
  </si>
  <si>
    <t>PT. SUMATERA BARA UTAMA</t>
  </si>
  <si>
    <t>: 0745373266309000</t>
  </si>
  <si>
    <t>Solar Industri B40</t>
  </si>
  <si>
    <t>Discount</t>
  </si>
  <si>
    <t>Harga Setelah Discount</t>
  </si>
  <si>
    <t>PPN</t>
  </si>
  <si>
    <t>OAT</t>
  </si>
  <si>
    <t>Indah Permatasari</t>
  </si>
  <si>
    <t>A/C 1169757575</t>
  </si>
  <si>
    <t>A/C 113 007 7111171</t>
  </si>
  <si>
    <t>BANK BCA KCP RUKO RAJAWALI</t>
  </si>
  <si>
    <t>Komplek Kavling B No 006</t>
  </si>
  <si>
    <t>Bandar Jaya Lahat, Kab. Lahat</t>
  </si>
  <si>
    <t>Sumatera Selatan 31414</t>
  </si>
  <si>
    <t>001/PO/SBU-ABS/I/2026</t>
  </si>
  <si>
    <t># Seratus Empat Puluh Enam Juta Enam Ratus Empat Belas Ribu Tujuh Ratus Lima Puluh Rupiah #</t>
  </si>
  <si>
    <t>Palembang, 05 Januari 2026</t>
  </si>
  <si>
    <t>NO : 001/ABS-SBU/INV/I/2026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</si>
</sst>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dd\.mm\.yyyy;@"/>
    <numFmt numFmtId="165" formatCode="dd/mm/yyyy;@"/>
    <numFmt numFmtId="166" formatCode="0.0%"/>
  </numFmts>
  <fonts count="2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Bahnschrift SemiLight Condensed"/>
      <family val="2"/>
    </font>
    <font>
      <b/>
      <sz val="9"/>
      <color theme="1"/>
      <name val="Calibri"/>
      <family val="2"/>
      <scheme val="minor"/>
    </font>
    <font>
      <b/>
      <sz val="18"/>
      <color theme="1"/>
      <name val="_PDMS_IslamicFont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1"/>
      <color rgb="FF000000"/>
      <name val="Aharoni"/>
    </font>
    <font>
      <b/>
      <sz val="12"/>
      <color rgb="FF1F497D"/>
      <name val="Calibri"/>
      <family val="2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0"/>
      <color theme="1"/>
      <name val="Imprint MT Shadow"/>
      <family val="5"/>
    </font>
    <font>
      <b/>
      <i/>
      <sz val="12"/>
      <color theme="1"/>
      <name val="Imprint MT Shadow"/>
      <family val="5"/>
    </font>
    <font>
      <b/>
      <i/>
      <sz val="10.5"/>
      <color theme="1"/>
      <name val="Imprint MT Shadow"/>
      <family val="5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 indent="12"/>
    </xf>
    <xf numFmtId="0" fontId="1" fillId="0" borderId="0" xfId="0" applyFont="1"/>
    <xf numFmtId="49" fontId="0" fillId="0" borderId="0" xfId="1" applyNumberFormat="1" applyFont="1" applyAlignment="1"/>
    <xf numFmtId="0" fontId="0" fillId="0" borderId="0" xfId="0" applyAlignment="1">
      <alignment vertical="center"/>
    </xf>
    <xf numFmtId="0" fontId="8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2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13" fillId="0" borderId="6" xfId="0" applyFont="1" applyBorder="1"/>
    <xf numFmtId="0" fontId="13" fillId="0" borderId="8" xfId="0" applyFont="1" applyBorder="1"/>
    <xf numFmtId="0" fontId="8" fillId="0" borderId="9" xfId="0" applyFont="1" applyBorder="1"/>
    <xf numFmtId="0" fontId="8" fillId="0" borderId="8" xfId="0" applyFont="1" applyBorder="1"/>
    <xf numFmtId="0" fontId="11" fillId="0" borderId="8" xfId="0" applyFont="1" applyBorder="1"/>
    <xf numFmtId="0" fontId="11" fillId="0" borderId="0" xfId="0" applyFont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8" fillId="0" borderId="10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5" xfId="0" applyFont="1" applyBorder="1"/>
    <xf numFmtId="0" fontId="8" fillId="0" borderId="12" xfId="0" applyFont="1" applyBorder="1"/>
    <xf numFmtId="0" fontId="11" fillId="0" borderId="16" xfId="0" applyFont="1" applyBorder="1"/>
    <xf numFmtId="0" fontId="13" fillId="0" borderId="0" xfId="0" applyFont="1"/>
    <xf numFmtId="0" fontId="13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4" fontId="0" fillId="0" borderId="0" xfId="0" applyNumberFormat="1"/>
    <xf numFmtId="44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44" fontId="3" fillId="0" borderId="0" xfId="0" applyNumberFormat="1" applyFont="1" applyAlignment="1">
      <alignment horizontal="left" vertical="center" indent="12"/>
    </xf>
    <xf numFmtId="4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4" fontId="1" fillId="0" borderId="0" xfId="0" applyNumberFormat="1" applyFont="1"/>
    <xf numFmtId="3" fontId="4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center"/>
    </xf>
    <xf numFmtId="4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1" xfId="0" applyFont="1" applyBorder="1"/>
    <xf numFmtId="3" fontId="18" fillId="0" borderId="1" xfId="0" applyNumberFormat="1" applyFont="1" applyBorder="1" applyAlignment="1">
      <alignment horizontal="center"/>
    </xf>
    <xf numFmtId="3" fontId="19" fillId="0" borderId="20" xfId="0" applyNumberFormat="1" applyFont="1" applyBorder="1" applyAlignment="1">
      <alignment horizontal="center"/>
    </xf>
    <xf numFmtId="44" fontId="19" fillId="0" borderId="20" xfId="0" applyNumberFormat="1" applyFont="1" applyBorder="1"/>
    <xf numFmtId="44" fontId="19" fillId="0" borderId="22" xfId="0" applyNumberFormat="1" applyFont="1" applyBorder="1"/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/>
    </xf>
    <xf numFmtId="44" fontId="18" fillId="0" borderId="32" xfId="0" applyNumberFormat="1" applyFont="1" applyBorder="1"/>
    <xf numFmtId="44" fontId="18" fillId="0" borderId="0" xfId="0" applyNumberFormat="1" applyFont="1" applyAlignment="1">
      <alignment horizontal="center"/>
    </xf>
    <xf numFmtId="44" fontId="18" fillId="0" borderId="35" xfId="0" applyNumberFormat="1" applyFont="1" applyBorder="1"/>
    <xf numFmtId="164" fontId="2" fillId="0" borderId="0" xfId="0" applyNumberFormat="1" applyFont="1" applyAlignment="1">
      <alignment horizontal="center" vertical="top"/>
    </xf>
    <xf numFmtId="44" fontId="18" fillId="0" borderId="0" xfId="0" applyNumberFormat="1" applyFont="1" applyAlignment="1">
      <alignment horizontal="left"/>
    </xf>
    <xf numFmtId="9" fontId="18" fillId="0" borderId="1" xfId="2" applyFont="1" applyBorder="1" applyAlignment="1">
      <alignment horizontal="center"/>
    </xf>
    <xf numFmtId="44" fontId="1" fillId="0" borderId="36" xfId="0" applyNumberFormat="1" applyFont="1" applyBorder="1" applyAlignment="1">
      <alignment horizontal="center" vertical="center"/>
    </xf>
    <xf numFmtId="44" fontId="18" fillId="0" borderId="37" xfId="0" applyNumberFormat="1" applyFont="1" applyBorder="1"/>
    <xf numFmtId="44" fontId="1" fillId="0" borderId="38" xfId="0" applyNumberFormat="1" applyFont="1" applyBorder="1"/>
    <xf numFmtId="44" fontId="18" fillId="0" borderId="40" xfId="0" applyNumberFormat="1" applyFont="1" applyBorder="1"/>
    <xf numFmtId="44" fontId="18" fillId="0" borderId="43" xfId="0" applyNumberFormat="1" applyFont="1" applyBorder="1"/>
    <xf numFmtId="44" fontId="1" fillId="0" borderId="42" xfId="0" applyNumberFormat="1" applyFont="1" applyBorder="1" applyAlignment="1">
      <alignment horizontal="center" vertical="center"/>
    </xf>
    <xf numFmtId="44" fontId="0" fillId="0" borderId="28" xfId="0" applyNumberFormat="1" applyBorder="1"/>
    <xf numFmtId="44" fontId="1" fillId="0" borderId="41" xfId="0" applyNumberFormat="1" applyFont="1" applyBorder="1" applyAlignment="1">
      <alignment horizontal="center" vertical="center"/>
    </xf>
    <xf numFmtId="44" fontId="1" fillId="0" borderId="44" xfId="0" applyNumberFormat="1" applyFont="1" applyBorder="1"/>
    <xf numFmtId="44" fontId="18" fillId="0" borderId="39" xfId="0" applyNumberFormat="1" applyFont="1" applyBorder="1"/>
    <xf numFmtId="44" fontId="1" fillId="0" borderId="34" xfId="0" applyNumberFormat="1" applyFont="1" applyBorder="1"/>
    <xf numFmtId="0" fontId="20" fillId="0" borderId="0" xfId="0" applyFont="1" applyAlignment="1">
      <alignment horizontal="left" vertical="center"/>
    </xf>
    <xf numFmtId="0" fontId="20" fillId="0" borderId="28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0" fillId="0" borderId="0" xfId="0" applyFont="1" applyAlignment="1">
      <alignment vertical="center"/>
    </xf>
    <xf numFmtId="44" fontId="0" fillId="0" borderId="20" xfId="0" applyNumberFormat="1" applyBorder="1"/>
    <xf numFmtId="0" fontId="20" fillId="0" borderId="24" xfId="0" applyFont="1" applyBorder="1" applyAlignment="1">
      <alignment vertical="center"/>
    </xf>
    <xf numFmtId="9" fontId="18" fillId="0" borderId="1" xfId="0" applyNumberFormat="1" applyFont="1" applyBorder="1" applyAlignment="1">
      <alignment horizontal="center"/>
    </xf>
    <xf numFmtId="0" fontId="1" fillId="0" borderId="1" xfId="0" applyFont="1" applyBorder="1"/>
    <xf numFmtId="44" fontId="1" fillId="0" borderId="37" xfId="0" applyNumberFormat="1" applyFont="1" applyBorder="1"/>
    <xf numFmtId="0" fontId="22" fillId="0" borderId="23" xfId="0" applyFont="1" applyBorder="1" applyAlignment="1">
      <alignment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44" fontId="18" fillId="0" borderId="0" xfId="0" applyNumberFormat="1" applyFont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3" fontId="1" fillId="0" borderId="33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34" xfId="0" applyNumberFormat="1" applyFont="1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20" xfId="0" applyFont="1" applyBorder="1" applyAlignment="1">
      <alignment horizontal="left"/>
    </xf>
    <xf numFmtId="44" fontId="1" fillId="0" borderId="0" xfId="0" applyNumberFormat="1" applyFont="1" applyAlignment="1">
      <alignment horizontal="center"/>
    </xf>
    <xf numFmtId="9" fontId="18" fillId="0" borderId="35" xfId="2" applyFont="1" applyBorder="1" applyAlignment="1">
      <alignment horizontal="center"/>
    </xf>
    <xf numFmtId="9" fontId="18" fillId="0" borderId="45" xfId="2" applyFont="1" applyBorder="1" applyAlignment="1">
      <alignment horizontal="center"/>
    </xf>
    <xf numFmtId="166" fontId="18" fillId="0" borderId="35" xfId="2" applyNumberFormat="1" applyFont="1" applyBorder="1" applyAlignment="1">
      <alignment horizontal="center"/>
    </xf>
    <xf numFmtId="166" fontId="18" fillId="0" borderId="45" xfId="2" applyNumberFormat="1" applyFont="1" applyBorder="1" applyAlignment="1">
      <alignment horizontal="center"/>
    </xf>
    <xf numFmtId="1" fontId="18" fillId="0" borderId="35" xfId="2" applyNumberFormat="1" applyFont="1" applyBorder="1" applyAlignment="1">
      <alignment horizontal="center"/>
    </xf>
    <xf numFmtId="1" fontId="18" fillId="0" borderId="45" xfId="2" applyNumberFormat="1" applyFont="1" applyBorder="1" applyAlignment="1">
      <alignment horizontal="center"/>
    </xf>
    <xf numFmtId="44" fontId="1" fillId="0" borderId="20" xfId="0" applyNumberFormat="1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10" xfId="0" applyFont="1" applyBorder="1"/>
    <xf numFmtId="0" fontId="10" fillId="0" borderId="12" xfId="0" applyFont="1" applyBorder="1"/>
    <xf numFmtId="0" fontId="13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0" fillId="0" borderId="14" xfId="0" applyFont="1" applyBorder="1"/>
    <xf numFmtId="0" fontId="7" fillId="0" borderId="5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11" xfId="0" applyFont="1" applyBorder="1"/>
    <xf numFmtId="0" fontId="13" fillId="0" borderId="13" xfId="0" applyFont="1" applyBorder="1" applyAlignment="1">
      <alignment horizontal="center" vertical="center"/>
    </xf>
    <xf numFmtId="0" fontId="10" fillId="0" borderId="15" xfId="0" applyFont="1" applyBorder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3" fillId="0" borderId="1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/>
    </xf>
    <xf numFmtId="3" fontId="13" fillId="0" borderId="13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0" fillId="0" borderId="18" xfId="0" applyFont="1" applyBorder="1"/>
    <xf numFmtId="0" fontId="15" fillId="0" borderId="19" xfId="0" applyFont="1" applyBorder="1" applyAlignment="1">
      <alignment horizontal="center" vertical="center"/>
    </xf>
    <xf numFmtId="0" fontId="10" fillId="0" borderId="17" xfId="0" applyFont="1" applyBorder="1"/>
    <xf numFmtId="0" fontId="11" fillId="0" borderId="19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1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" fillId="3" borderId="0" xfId="0" applyFont="1" applyFill="1"/>
    <xf numFmtId="14" fontId="18" fillId="4" borderId="0" xfId="0" applyNumberFormat="1" applyFont="1" applyFill="1" applyAlignment="1">
      <alignment horizontal="left"/>
    </xf>
    <xf numFmtId="44" fontId="18" fillId="4" borderId="0" xfId="0" applyNumberFormat="1" applyFont="1" applyFill="1"/>
    <xf numFmtId="44" fontId="18" fillId="4" borderId="0" xfId="0" applyNumberFormat="1" applyFont="1" applyFill="1" applyAlignment="1">
      <alignment horizontal="center"/>
    </xf>
    <xf numFmtId="165" fontId="18" fillId="4" borderId="0" xfId="0" applyNumberFormat="1" applyFont="1" applyFill="1" applyAlignment="1">
      <alignment horizontal="left"/>
    </xf>
    <xf numFmtId="0" fontId="18" fillId="0" borderId="0" xfId="0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5</xdr:row>
      <xdr:rowOff>142875</xdr:rowOff>
    </xdr:from>
    <xdr:to>
      <xdr:col>41</xdr:col>
      <xdr:colOff>447675</xdr:colOff>
      <xdr:row>5</xdr:row>
      <xdr:rowOff>142875</xdr:rowOff>
    </xdr:to>
    <xdr:sp macro="" textlink="">
      <xdr:nvSpPr>
        <xdr:cNvPr id="1026" name="Straight Connector 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24898350" y="1247775"/>
          <a:ext cx="5572125" cy="0"/>
        </a:xfrm>
        <a:prstGeom prst="line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208762</xdr:colOff>
      <xdr:row>5</xdr:row>
      <xdr:rowOff>28539</xdr:rowOff>
    </xdr:from>
    <xdr:to>
      <xdr:col>6</xdr:col>
      <xdr:colOff>1876460</xdr:colOff>
      <xdr:row>5</xdr:row>
      <xdr:rowOff>28812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08762" y="1191517"/>
          <a:ext cx="7011687" cy="27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265042</xdr:colOff>
      <xdr:row>0</xdr:row>
      <xdr:rowOff>23791</xdr:rowOff>
    </xdr:from>
    <xdr:to>
      <xdr:col>2</xdr:col>
      <xdr:colOff>1655281</xdr:colOff>
      <xdr:row>4</xdr:row>
      <xdr:rowOff>201751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896" y="23791"/>
          <a:ext cx="1839733" cy="1112623"/>
        </a:xfrm>
        <a:prstGeom prst="rect">
          <a:avLst/>
        </a:prstGeom>
      </xdr:spPr>
    </xdr:pic>
    <xdr:clientData/>
  </xdr:twoCellAnchor>
  <xdr:twoCellAnchor editAs="oneCell">
    <xdr:from>
      <xdr:col>4</xdr:col>
      <xdr:colOff>986825</xdr:colOff>
      <xdr:row>37</xdr:row>
      <xdr:rowOff>160770</xdr:rowOff>
    </xdr:from>
    <xdr:to>
      <xdr:col>6</xdr:col>
      <xdr:colOff>665758</xdr:colOff>
      <xdr:row>43</xdr:row>
      <xdr:rowOff>53748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4952047" y="7851326"/>
          <a:ext cx="1266433" cy="1085366"/>
        </a:xfrm>
        <a:prstGeom prst="rect">
          <a:avLst/>
        </a:prstGeom>
      </xdr:spPr>
    </xdr:pic>
    <xdr:clientData/>
  </xdr:twoCellAnchor>
  <xdr:twoCellAnchor editAs="oneCell">
    <xdr:from>
      <xdr:col>4</xdr:col>
      <xdr:colOff>1037167</xdr:colOff>
      <xdr:row>39</xdr:row>
      <xdr:rowOff>84667</xdr:rowOff>
    </xdr:from>
    <xdr:to>
      <xdr:col>6</xdr:col>
      <xdr:colOff>743139</xdr:colOff>
      <xdr:row>43</xdr:row>
      <xdr:rowOff>196144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879A5-1156-493F-B667-11CF388E9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2389" y="8177389"/>
          <a:ext cx="1293472" cy="901699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133350</xdr:colOff>
      <xdr:row>5</xdr:row>
      <xdr:rowOff>142875</xdr:rowOff>
    </xdr:from>
    <xdr:to>
      <xdr:col>42</xdr:col>
      <xdr:colOff>447675</xdr:colOff>
      <xdr:row>5</xdr:row>
      <xdr:rowOff>142875</xdr:rowOff>
    </xdr:to>
    <xdr:sp macro="" textlink="">
      <xdr:nvSpPr>
        <xdr:cNvPr id="2" name="Straight Connector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24295100" y="1304925"/>
          <a:ext cx="5292725" cy="0"/>
        </a:xfrm>
        <a:prstGeom prst="line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34386</xdr:colOff>
      <xdr:row>5</xdr:row>
      <xdr:rowOff>38100</xdr:rowOff>
    </xdr:from>
    <xdr:to>
      <xdr:col>8</xdr:col>
      <xdr:colOff>590550</xdr:colOff>
      <xdr:row>5</xdr:row>
      <xdr:rowOff>54995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34386" y="1200150"/>
          <a:ext cx="6042564" cy="1689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93807</xdr:colOff>
      <xdr:row>0</xdr:row>
      <xdr:rowOff>80872</xdr:rowOff>
    </xdr:from>
    <xdr:to>
      <xdr:col>2</xdr:col>
      <xdr:colOff>239818</xdr:colOff>
      <xdr:row>4</xdr:row>
      <xdr:rowOff>125250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07" y="80872"/>
          <a:ext cx="1644611" cy="977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view="pageLayout" topLeftCell="A8" zoomScale="90" zoomScaleNormal="100" zoomScaleSheetLayoutView="89" zoomScalePageLayoutView="90" workbookViewId="0">
      <selection activeCell="E14" sqref="E14"/>
    </sheetView>
  </sheetViews>
  <sheetFormatPr defaultRowHeight="14.5"/>
  <cols>
    <col min="1" max="1" width="3.54296875" customWidth="1"/>
    <col min="2" max="2" width="6.453125" style="1" customWidth="1"/>
    <col min="3" max="3" width="27.81640625" customWidth="1"/>
    <col min="4" max="4" width="17.453125" style="41" customWidth="1"/>
    <col min="5" max="5" width="21" style="36" customWidth="1"/>
    <col min="6" max="6" width="1.1796875" style="36" customWidth="1"/>
    <col min="7" max="7" width="27.26953125" style="36" customWidth="1"/>
    <col min="8" max="8" width="3" customWidth="1"/>
  </cols>
  <sheetData>
    <row r="1" spans="2:8" ht="23">
      <c r="D1" s="43" t="s">
        <v>4</v>
      </c>
      <c r="G1" s="37"/>
      <c r="H1" s="34"/>
    </row>
    <row r="2" spans="2:8">
      <c r="D2" s="44" t="s">
        <v>68</v>
      </c>
      <c r="G2" s="38"/>
    </row>
    <row r="3" spans="2:8" ht="18" customHeight="1">
      <c r="D3" s="44" t="s">
        <v>6</v>
      </c>
      <c r="G3" s="38"/>
    </row>
    <row r="4" spans="2:8" ht="18" customHeight="1">
      <c r="D4" s="44" t="s">
        <v>7</v>
      </c>
      <c r="G4" s="38"/>
    </row>
    <row r="5" spans="2:8" ht="18" customHeight="1">
      <c r="D5" s="44" t="s">
        <v>8</v>
      </c>
      <c r="G5" s="38"/>
    </row>
    <row r="6" spans="2:8" ht="17.5">
      <c r="E6" s="39"/>
      <c r="F6" s="39"/>
      <c r="G6" s="61"/>
    </row>
    <row r="7" spans="2:8" ht="26">
      <c r="B7" s="93" t="s">
        <v>50</v>
      </c>
      <c r="C7" s="93"/>
      <c r="D7" s="93"/>
      <c r="E7" s="93"/>
      <c r="F7" s="93"/>
      <c r="G7" s="93"/>
    </row>
    <row r="8" spans="2:8" ht="15.5">
      <c r="B8" s="94" t="s">
        <v>86</v>
      </c>
      <c r="C8" s="94"/>
      <c r="D8" s="94"/>
      <c r="E8" s="94"/>
      <c r="F8" s="94"/>
      <c r="G8" s="94"/>
    </row>
    <row r="10" spans="2:8" ht="15.5">
      <c r="B10" s="95" t="s">
        <v>51</v>
      </c>
      <c r="C10" s="95"/>
      <c r="D10" s="45"/>
      <c r="E10" s="46" t="s">
        <v>1</v>
      </c>
      <c r="F10" s="59" t="s">
        <v>3</v>
      </c>
      <c r="G10" s="163" t="s">
        <v>83</v>
      </c>
    </row>
    <row r="11" spans="2:8" ht="15.5">
      <c r="B11" s="47"/>
      <c r="C11" s="4" t="s">
        <v>69</v>
      </c>
      <c r="D11" s="45"/>
      <c r="E11" s="46" t="s">
        <v>2</v>
      </c>
      <c r="F11" s="59" t="s">
        <v>3</v>
      </c>
      <c r="G11" s="164">
        <v>46027</v>
      </c>
    </row>
    <row r="12" spans="2:8" ht="15.5">
      <c r="B12" s="47"/>
      <c r="C12" s="48" t="s">
        <v>80</v>
      </c>
      <c r="D12" s="45"/>
      <c r="E12" s="46"/>
      <c r="F12" s="59"/>
      <c r="G12" s="62"/>
    </row>
    <row r="13" spans="2:8" ht="15.5">
      <c r="B13" s="47"/>
      <c r="C13" s="48" t="s">
        <v>81</v>
      </c>
      <c r="D13" s="45"/>
      <c r="E13" s="46"/>
      <c r="F13" s="59"/>
      <c r="G13" s="62"/>
    </row>
    <row r="14" spans="2:8" ht="15.5">
      <c r="B14" s="47"/>
      <c r="C14" s="48" t="s">
        <v>82</v>
      </c>
      <c r="D14" s="45"/>
      <c r="G14" s="62"/>
    </row>
    <row r="15" spans="2:8" ht="15.5">
      <c r="B15" s="47"/>
      <c r="C15" s="48"/>
      <c r="D15" s="45"/>
      <c r="E15" s="165" t="s">
        <v>64</v>
      </c>
      <c r="F15" s="166" t="s">
        <v>3</v>
      </c>
      <c r="G15" s="167">
        <f>G11</f>
        <v>46027</v>
      </c>
    </row>
    <row r="16" spans="2:8" ht="15.5">
      <c r="B16" s="47"/>
      <c r="D16" s="45"/>
      <c r="E16" s="165" t="s">
        <v>58</v>
      </c>
      <c r="F16" s="166" t="s">
        <v>3</v>
      </c>
      <c r="G16" s="168">
        <v>1</v>
      </c>
    </row>
    <row r="17" spans="1:7" ht="15.5">
      <c r="B17" s="47"/>
      <c r="C17" s="48"/>
      <c r="D17" s="45"/>
      <c r="E17" s="165" t="s">
        <v>59</v>
      </c>
      <c r="F17" s="166" t="s">
        <v>3</v>
      </c>
      <c r="G17" s="169">
        <f>G15+G16</f>
        <v>46028</v>
      </c>
    </row>
    <row r="18" spans="1:7" ht="15.5">
      <c r="B18" s="47" t="s">
        <v>65</v>
      </c>
      <c r="C18" s="48" t="s">
        <v>70</v>
      </c>
      <c r="D18" s="45"/>
    </row>
    <row r="20" spans="1:7" ht="6" customHeight="1" thickBot="1">
      <c r="E20" s="70"/>
      <c r="F20" s="70"/>
    </row>
    <row r="21" spans="1:7" ht="21" customHeight="1" thickTop="1">
      <c r="B21" s="54" t="s">
        <v>52</v>
      </c>
      <c r="C21" s="55" t="s">
        <v>53</v>
      </c>
      <c r="D21" s="56" t="s">
        <v>54</v>
      </c>
      <c r="E21" s="69" t="s">
        <v>55</v>
      </c>
      <c r="F21" s="71"/>
      <c r="G21" s="64" t="s">
        <v>56</v>
      </c>
    </row>
    <row r="22" spans="1:7" ht="15.5">
      <c r="B22" s="57">
        <v>1</v>
      </c>
      <c r="C22" s="83" t="s">
        <v>71</v>
      </c>
      <c r="D22" s="50">
        <v>10000</v>
      </c>
      <c r="E22" s="60">
        <v>20750</v>
      </c>
      <c r="F22" s="68"/>
      <c r="G22" s="65">
        <f>E22*D22</f>
        <v>207500000</v>
      </c>
    </row>
    <row r="23" spans="1:7" ht="15.5">
      <c r="B23" s="57">
        <f>B22+1</f>
        <v>2</v>
      </c>
      <c r="C23" s="49" t="s">
        <v>72</v>
      </c>
      <c r="D23" s="82">
        <v>0.42</v>
      </c>
      <c r="E23" s="60">
        <f>E22*D23</f>
        <v>8715</v>
      </c>
      <c r="F23" s="67"/>
      <c r="G23" s="65">
        <f>E23*D22</f>
        <v>87150000</v>
      </c>
    </row>
    <row r="24" spans="1:7" ht="15.5">
      <c r="B24" s="57">
        <f t="shared" ref="B24:B27" si="0">B23+1</f>
        <v>3</v>
      </c>
      <c r="C24" s="83" t="s">
        <v>73</v>
      </c>
      <c r="D24" s="63"/>
      <c r="E24" s="60">
        <f>E22-E23</f>
        <v>12035</v>
      </c>
      <c r="F24" s="67"/>
      <c r="G24" s="84">
        <f>G22-G23</f>
        <v>120350000</v>
      </c>
    </row>
    <row r="25" spans="1:7" ht="15.5">
      <c r="B25" s="57">
        <f t="shared" si="0"/>
        <v>4</v>
      </c>
      <c r="C25" s="49" t="s">
        <v>74</v>
      </c>
      <c r="D25" s="102">
        <v>0.12</v>
      </c>
      <c r="E25" s="103"/>
      <c r="F25" s="67"/>
      <c r="G25" s="65">
        <f>(G24*11/12)*12%</f>
        <v>13238499.999999998</v>
      </c>
    </row>
    <row r="26" spans="1:7" ht="15.5">
      <c r="B26" s="57">
        <f t="shared" si="0"/>
        <v>5</v>
      </c>
      <c r="C26" s="49" t="s">
        <v>67</v>
      </c>
      <c r="D26" s="104">
        <v>7.4999999999999997E-2</v>
      </c>
      <c r="E26" s="105"/>
      <c r="F26" s="67"/>
      <c r="G26" s="65">
        <f>G24*D26</f>
        <v>9026250</v>
      </c>
    </row>
    <row r="27" spans="1:7" ht="15.5">
      <c r="B27" s="57">
        <f t="shared" si="0"/>
        <v>6</v>
      </c>
      <c r="C27" s="49" t="s">
        <v>75</v>
      </c>
      <c r="D27" s="106">
        <v>400</v>
      </c>
      <c r="E27" s="107"/>
      <c r="F27" s="73"/>
      <c r="G27" s="58">
        <f>D27*D22</f>
        <v>4000000</v>
      </c>
    </row>
    <row r="28" spans="1:7" ht="16" thickBot="1">
      <c r="B28" s="96" t="s">
        <v>57</v>
      </c>
      <c r="C28" s="97"/>
      <c r="D28" s="98"/>
      <c r="E28" s="72"/>
      <c r="F28" s="74"/>
      <c r="G28" s="66">
        <f>G24+G25+G26+G27</f>
        <v>146614750</v>
      </c>
    </row>
    <row r="29" spans="1:7" ht="15.5" thickTop="1" thickBot="1">
      <c r="E29" s="80"/>
    </row>
    <row r="30" spans="1:7" ht="16" thickTop="1">
      <c r="B30" s="99" t="s">
        <v>60</v>
      </c>
      <c r="C30" s="100"/>
      <c r="D30" s="51"/>
      <c r="E30" s="52"/>
      <c r="F30" s="52"/>
      <c r="G30" s="53"/>
    </row>
    <row r="31" spans="1:7" ht="19.5" customHeight="1">
      <c r="B31" s="85" t="s">
        <v>84</v>
      </c>
      <c r="C31" s="79"/>
      <c r="D31" s="79"/>
      <c r="E31" s="79"/>
      <c r="F31" s="79"/>
      <c r="G31" s="81"/>
    </row>
    <row r="32" spans="1:7" ht="18.75" customHeight="1" thickBot="1">
      <c r="A32" s="6"/>
      <c r="B32" s="78"/>
      <c r="C32" s="76"/>
      <c r="D32" s="76"/>
      <c r="E32" s="76"/>
      <c r="F32" s="76"/>
      <c r="G32" s="77"/>
    </row>
    <row r="33" spans="2:7" ht="19.5" customHeight="1" thickTop="1">
      <c r="B33" s="75"/>
      <c r="C33" s="75"/>
      <c r="D33" s="75"/>
      <c r="E33" s="75"/>
      <c r="F33" s="75"/>
      <c r="G33" s="75"/>
    </row>
    <row r="36" spans="2:7" s="48" customFormat="1" ht="16" thickBot="1">
      <c r="B36" s="47"/>
      <c r="D36" s="45"/>
      <c r="E36" s="88" t="s">
        <v>85</v>
      </c>
      <c r="F36" s="88"/>
      <c r="G36" s="88"/>
    </row>
    <row r="37" spans="2:7" s="48" customFormat="1" ht="16" thickTop="1">
      <c r="B37" s="89" t="s">
        <v>61</v>
      </c>
      <c r="C37" s="90"/>
      <c r="D37" s="45"/>
      <c r="E37" s="88" t="s">
        <v>62</v>
      </c>
      <c r="F37" s="88"/>
      <c r="G37" s="88"/>
    </row>
    <row r="38" spans="2:7" s="48" customFormat="1" ht="15.5">
      <c r="B38" s="91"/>
      <c r="C38" s="92"/>
      <c r="D38" s="45"/>
      <c r="E38" s="101" t="s">
        <v>4</v>
      </c>
      <c r="F38" s="101"/>
      <c r="G38" s="101"/>
    </row>
    <row r="39" spans="2:7" s="48" customFormat="1" ht="16" customHeight="1">
      <c r="B39" s="86" t="s">
        <v>4</v>
      </c>
      <c r="C39" s="87"/>
      <c r="D39" s="45"/>
      <c r="E39" s="42"/>
      <c r="F39" s="42"/>
      <c r="G39" s="42"/>
    </row>
    <row r="40" spans="2:7" s="48" customFormat="1" ht="15.5">
      <c r="B40" s="86" t="s">
        <v>66</v>
      </c>
      <c r="C40" s="87"/>
      <c r="D40" s="45"/>
      <c r="E40" s="42"/>
      <c r="F40" s="42"/>
      <c r="G40" s="42"/>
    </row>
    <row r="41" spans="2:7" s="48" customFormat="1" ht="15.5">
      <c r="B41" s="86" t="s">
        <v>78</v>
      </c>
      <c r="C41" s="87"/>
      <c r="D41" s="45"/>
      <c r="E41" s="42"/>
      <c r="F41" s="42"/>
      <c r="G41" s="42"/>
    </row>
    <row r="42" spans="2:7" s="48" customFormat="1" ht="15.5">
      <c r="B42" s="86" t="s">
        <v>79</v>
      </c>
      <c r="C42" s="87"/>
      <c r="D42" s="45"/>
      <c r="E42" s="42"/>
      <c r="F42" s="42"/>
      <c r="G42" s="42"/>
    </row>
    <row r="43" spans="2:7" s="48" customFormat="1" ht="15.5">
      <c r="B43" s="86" t="s">
        <v>77</v>
      </c>
      <c r="C43" s="87"/>
      <c r="D43" s="45"/>
    </row>
    <row r="44" spans="2:7" s="48" customFormat="1" ht="16" thickBot="1">
      <c r="B44" s="109"/>
      <c r="C44" s="110"/>
      <c r="D44" s="45"/>
      <c r="E44" s="101" t="s">
        <v>76</v>
      </c>
      <c r="F44" s="101"/>
      <c r="G44" s="101"/>
    </row>
    <row r="45" spans="2:7" s="48" customFormat="1" ht="16" thickTop="1">
      <c r="B45" s="47"/>
      <c r="D45" s="45"/>
      <c r="E45" s="108" t="s">
        <v>63</v>
      </c>
      <c r="F45" s="108"/>
      <c r="G45" s="108"/>
    </row>
    <row r="48" spans="2:7">
      <c r="G48" s="40"/>
    </row>
  </sheetData>
  <mergeCells count="20">
    <mergeCell ref="E45:G45"/>
    <mergeCell ref="B40:C40"/>
    <mergeCell ref="B41:C41"/>
    <mergeCell ref="B42:C42"/>
    <mergeCell ref="E44:G44"/>
    <mergeCell ref="B44:C44"/>
    <mergeCell ref="B39:C39"/>
    <mergeCell ref="B43:C43"/>
    <mergeCell ref="E36:G36"/>
    <mergeCell ref="B37:C38"/>
    <mergeCell ref="B7:G7"/>
    <mergeCell ref="B8:G8"/>
    <mergeCell ref="B10:C10"/>
    <mergeCell ref="B28:D28"/>
    <mergeCell ref="B30:C30"/>
    <mergeCell ref="E37:G37"/>
    <mergeCell ref="E38:G38"/>
    <mergeCell ref="D25:E25"/>
    <mergeCell ref="D26:E26"/>
    <mergeCell ref="D27:E27"/>
  </mergeCells>
  <pageMargins left="0.39370078740157483" right="0.19685039370078741" top="0.74803149606299213" bottom="0.74803149606299213" header="0.31496062992125984" footer="0.31496062992125984"/>
  <pageSetup paperSize="9" scale="90" orientation="portrait" horizontalDpi="4294967293" r:id="rId1"/>
  <headerFooter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E3" sqref="E3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workbookViewId="0">
      <selection activeCell="I14" sqref="I14"/>
    </sheetView>
  </sheetViews>
  <sheetFormatPr defaultRowHeight="14.5"/>
  <cols>
    <col min="1" max="1" width="14" customWidth="1"/>
    <col min="3" max="3" width="14.26953125" customWidth="1"/>
    <col min="8" max="8" width="19.7265625" customWidth="1"/>
  </cols>
  <sheetData>
    <row r="1" spans="1:10" ht="23">
      <c r="D1" s="34" t="s">
        <v>4</v>
      </c>
      <c r="E1" s="34"/>
      <c r="F1" s="34"/>
      <c r="G1" s="34"/>
    </row>
    <row r="2" spans="1:10">
      <c r="D2" s="35" t="s">
        <v>5</v>
      </c>
      <c r="E2" s="35"/>
      <c r="F2" s="35"/>
      <c r="G2" s="35"/>
    </row>
    <row r="3" spans="1:10" ht="18" customHeight="1">
      <c r="D3" s="111" t="s">
        <v>6</v>
      </c>
      <c r="E3" s="111"/>
      <c r="F3" s="111"/>
      <c r="G3" s="111"/>
      <c r="H3" s="111"/>
      <c r="I3" s="111"/>
      <c r="J3" s="111"/>
    </row>
    <row r="4" spans="1:10" ht="18" customHeight="1">
      <c r="D4" s="111" t="s">
        <v>7</v>
      </c>
      <c r="E4" s="111"/>
      <c r="F4" s="111"/>
      <c r="G4" s="111"/>
      <c r="H4" s="111"/>
      <c r="I4" s="111"/>
      <c r="J4" s="111"/>
    </row>
    <row r="5" spans="1:10" ht="18" customHeight="1">
      <c r="D5" s="35" t="s">
        <v>8</v>
      </c>
      <c r="E5" s="35"/>
      <c r="F5" s="35"/>
      <c r="G5" s="35"/>
    </row>
    <row r="6" spans="1:10" ht="17.5">
      <c r="D6" s="3"/>
      <c r="E6" s="5"/>
      <c r="F6" s="2"/>
    </row>
    <row r="7" spans="1:10" ht="18.5">
      <c r="A7" s="6"/>
      <c r="B7" s="6"/>
      <c r="C7" s="156" t="s">
        <v>9</v>
      </c>
      <c r="D7" s="155"/>
      <c r="E7" s="155"/>
      <c r="F7" s="6"/>
      <c r="G7" s="6"/>
      <c r="H7" s="6"/>
    </row>
    <row r="8" spans="1:10" ht="18.5">
      <c r="A8" s="6" t="s">
        <v>10</v>
      </c>
      <c r="B8" s="6" t="s">
        <v>11</v>
      </c>
      <c r="C8" s="156" t="s">
        <v>12</v>
      </c>
      <c r="D8" s="155"/>
      <c r="E8" s="155"/>
      <c r="F8" s="6"/>
      <c r="G8" s="6"/>
      <c r="H8" s="6"/>
    </row>
    <row r="9" spans="1:10">
      <c r="A9" s="7" t="s">
        <v>13</v>
      </c>
      <c r="B9" s="6"/>
      <c r="C9" s="6"/>
      <c r="D9" s="6"/>
      <c r="E9" s="6"/>
      <c r="F9" s="8"/>
      <c r="G9" s="6"/>
      <c r="H9" s="6"/>
    </row>
    <row r="10" spans="1:10" ht="17.5" thickBot="1">
      <c r="A10" s="7" t="s">
        <v>14</v>
      </c>
      <c r="B10" s="6"/>
      <c r="C10" s="6"/>
      <c r="D10" s="6"/>
      <c r="E10" s="6"/>
      <c r="F10" s="9" t="s">
        <v>15</v>
      </c>
      <c r="G10" s="9"/>
      <c r="H10" s="9"/>
    </row>
    <row r="11" spans="1:10" ht="15" thickBot="1">
      <c r="A11" s="10" t="s">
        <v>16</v>
      </c>
      <c r="B11" s="6"/>
      <c r="C11" s="6"/>
      <c r="D11" s="6"/>
      <c r="E11" s="6"/>
      <c r="F11" s="160" t="s">
        <v>17</v>
      </c>
      <c r="G11" s="161"/>
      <c r="H11" s="162"/>
    </row>
    <row r="12" spans="1:10">
      <c r="A12" s="6"/>
      <c r="B12" s="6"/>
      <c r="C12" s="6"/>
      <c r="D12" s="6"/>
      <c r="E12" s="6"/>
      <c r="F12" s="11"/>
      <c r="G12" s="11"/>
      <c r="H12" s="11"/>
    </row>
    <row r="13" spans="1:10">
      <c r="A13" s="6"/>
      <c r="B13" s="6"/>
      <c r="C13" s="6"/>
      <c r="D13" s="6"/>
      <c r="E13" s="6"/>
      <c r="F13" s="6"/>
      <c r="G13" s="6"/>
      <c r="H13" s="6"/>
    </row>
    <row r="14" spans="1:10">
      <c r="A14" s="12" t="s">
        <v>18</v>
      </c>
      <c r="B14" s="13"/>
      <c r="C14" s="14"/>
      <c r="D14" s="12" t="s">
        <v>19</v>
      </c>
      <c r="E14" s="13"/>
      <c r="F14" s="15"/>
      <c r="G14" s="13"/>
      <c r="H14" s="14"/>
    </row>
    <row r="15" spans="1:10">
      <c r="A15" s="16" t="s">
        <v>20</v>
      </c>
      <c r="B15" s="7"/>
      <c r="C15" s="17"/>
      <c r="D15" s="18"/>
      <c r="E15" s="157" t="s">
        <v>21</v>
      </c>
      <c r="F15" s="157"/>
      <c r="G15" s="157"/>
      <c r="H15" s="158"/>
    </row>
    <row r="16" spans="1:10">
      <c r="A16" s="19" t="s">
        <v>22</v>
      </c>
      <c r="B16" s="20"/>
      <c r="C16" s="21"/>
      <c r="D16" s="16" t="s">
        <v>23</v>
      </c>
      <c r="E16" s="159"/>
      <c r="F16" s="155"/>
      <c r="G16" s="155"/>
      <c r="H16" s="152"/>
    </row>
    <row r="17" spans="1:8">
      <c r="A17" s="19"/>
      <c r="B17" s="20"/>
      <c r="C17" s="21"/>
      <c r="D17" s="7"/>
      <c r="E17" s="159"/>
      <c r="F17" s="155"/>
      <c r="G17" s="155"/>
      <c r="H17" s="152"/>
    </row>
    <row r="18" spans="1:8">
      <c r="A18" s="22"/>
      <c r="B18" s="23"/>
      <c r="C18" s="24"/>
      <c r="D18" s="25"/>
      <c r="E18" s="132"/>
      <c r="F18" s="124"/>
      <c r="G18" s="124"/>
      <c r="H18" s="118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133" t="s">
        <v>24</v>
      </c>
      <c r="B20" s="134" t="s">
        <v>25</v>
      </c>
      <c r="C20" s="116"/>
      <c r="D20" s="120" t="s">
        <v>26</v>
      </c>
      <c r="E20" s="120" t="s">
        <v>27</v>
      </c>
      <c r="F20" s="122" t="s">
        <v>28</v>
      </c>
      <c r="G20" s="123"/>
      <c r="H20" s="116"/>
    </row>
    <row r="21" spans="1:8">
      <c r="A21" s="117"/>
      <c r="B21" s="117"/>
      <c r="C21" s="118"/>
      <c r="D21" s="121"/>
      <c r="E21" s="121"/>
      <c r="F21" s="117"/>
      <c r="G21" s="124"/>
      <c r="H21" s="118"/>
    </row>
    <row r="22" spans="1:8">
      <c r="A22" s="125">
        <v>1</v>
      </c>
      <c r="B22" s="119" t="s">
        <v>29</v>
      </c>
      <c r="C22" s="127"/>
      <c r="D22" s="135">
        <v>5000</v>
      </c>
      <c r="E22" s="125" t="s">
        <v>30</v>
      </c>
      <c r="F22" s="154" t="s">
        <v>31</v>
      </c>
      <c r="G22" s="123"/>
      <c r="H22" s="116"/>
    </row>
    <row r="23" spans="1:8">
      <c r="A23" s="126"/>
      <c r="B23" s="128"/>
      <c r="C23" s="129"/>
      <c r="D23" s="126"/>
      <c r="E23" s="126"/>
      <c r="F23" s="151"/>
      <c r="G23" s="155"/>
      <c r="H23" s="152"/>
    </row>
    <row r="24" spans="1:8">
      <c r="A24" s="121"/>
      <c r="B24" s="130"/>
      <c r="C24" s="131"/>
      <c r="D24" s="121"/>
      <c r="E24" s="121"/>
      <c r="F24" s="117"/>
      <c r="G24" s="124"/>
      <c r="H24" s="118"/>
    </row>
    <row r="25" spans="1:8">
      <c r="A25" s="26"/>
      <c r="B25" s="27"/>
      <c r="C25" s="27"/>
      <c r="D25" s="26"/>
      <c r="E25" s="26"/>
      <c r="F25" s="27"/>
      <c r="G25" s="27"/>
      <c r="H25" s="28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140" t="s">
        <v>32</v>
      </c>
      <c r="B27" s="141"/>
      <c r="C27" s="141"/>
      <c r="D27" s="141"/>
      <c r="E27" s="141"/>
      <c r="F27" s="141"/>
      <c r="G27" s="141"/>
      <c r="H27" s="139"/>
    </row>
    <row r="28" spans="1:8">
      <c r="A28" s="29"/>
      <c r="B28" s="13"/>
      <c r="C28" s="13"/>
      <c r="D28" s="13"/>
      <c r="E28" s="13"/>
      <c r="F28" s="13"/>
      <c r="G28" s="13"/>
      <c r="H28" s="14"/>
    </row>
    <row r="29" spans="1:8">
      <c r="A29" s="19" t="s">
        <v>33</v>
      </c>
      <c r="B29" s="20"/>
      <c r="C29" s="20"/>
      <c r="D29" s="20"/>
      <c r="E29" s="20"/>
      <c r="F29" s="20"/>
      <c r="G29" s="20"/>
      <c r="H29" s="17"/>
    </row>
    <row r="30" spans="1:8">
      <c r="A30" s="19" t="s">
        <v>34</v>
      </c>
      <c r="B30" s="20"/>
      <c r="C30" s="20"/>
      <c r="D30" s="20"/>
      <c r="E30" s="20"/>
      <c r="F30" s="20"/>
      <c r="G30" s="20"/>
      <c r="H30" s="17"/>
    </row>
    <row r="31" spans="1:8">
      <c r="A31" s="19" t="s">
        <v>35</v>
      </c>
      <c r="B31" s="20"/>
      <c r="C31" s="20"/>
      <c r="D31" s="20"/>
      <c r="E31" s="20"/>
      <c r="F31" s="20"/>
      <c r="G31" s="20"/>
      <c r="H31" s="17"/>
    </row>
    <row r="32" spans="1:8">
      <c r="A32" s="19" t="s">
        <v>36</v>
      </c>
      <c r="B32" s="20"/>
      <c r="C32" s="20"/>
      <c r="D32" s="20"/>
      <c r="E32" s="20"/>
      <c r="F32" s="20"/>
      <c r="G32" s="20"/>
      <c r="H32" s="17"/>
    </row>
    <row r="33" spans="1:8">
      <c r="A33" s="22" t="s">
        <v>37</v>
      </c>
      <c r="B33" s="23"/>
      <c r="C33" s="23"/>
      <c r="D33" s="23"/>
      <c r="E33" s="23"/>
      <c r="F33" s="23"/>
      <c r="G33" s="23"/>
      <c r="H33" s="30"/>
    </row>
    <row r="34" spans="1:8">
      <c r="A34" s="112" t="s">
        <v>38</v>
      </c>
      <c r="B34" s="113"/>
      <c r="C34" s="112" t="s">
        <v>39</v>
      </c>
      <c r="D34" s="116"/>
      <c r="E34" s="119" t="s">
        <v>40</v>
      </c>
      <c r="F34" s="116"/>
      <c r="G34" s="119" t="s">
        <v>41</v>
      </c>
      <c r="H34" s="116"/>
    </row>
    <row r="35" spans="1:8">
      <c r="A35" s="114"/>
      <c r="B35" s="115"/>
      <c r="C35" s="117"/>
      <c r="D35" s="118"/>
      <c r="E35" s="117"/>
      <c r="F35" s="118"/>
      <c r="G35" s="117"/>
      <c r="H35" s="118"/>
    </row>
    <row r="36" spans="1:8">
      <c r="A36" s="144"/>
      <c r="B36" s="145"/>
      <c r="C36" s="150"/>
      <c r="D36" s="116"/>
      <c r="E36" s="153" t="s">
        <v>42</v>
      </c>
      <c r="F36" s="116"/>
      <c r="G36" s="153" t="s">
        <v>42</v>
      </c>
      <c r="H36" s="116"/>
    </row>
    <row r="37" spans="1:8">
      <c r="A37" s="146"/>
      <c r="B37" s="147"/>
      <c r="C37" s="151"/>
      <c r="D37" s="152"/>
      <c r="E37" s="151"/>
      <c r="F37" s="152"/>
      <c r="G37" s="151"/>
      <c r="H37" s="152"/>
    </row>
    <row r="38" spans="1:8">
      <c r="A38" s="146"/>
      <c r="B38" s="147"/>
      <c r="C38" s="151"/>
      <c r="D38" s="152"/>
      <c r="E38" s="151"/>
      <c r="F38" s="152"/>
      <c r="G38" s="151"/>
      <c r="H38" s="152"/>
    </row>
    <row r="39" spans="1:8">
      <c r="A39" s="148"/>
      <c r="B39" s="149"/>
      <c r="C39" s="117"/>
      <c r="D39" s="118"/>
      <c r="E39" s="117"/>
      <c r="F39" s="118"/>
      <c r="G39" s="117"/>
      <c r="H39" s="118"/>
    </row>
    <row r="40" spans="1:8">
      <c r="A40" s="136"/>
      <c r="B40" s="137"/>
      <c r="C40" s="138"/>
      <c r="D40" s="139"/>
      <c r="E40" s="31" t="s">
        <v>43</v>
      </c>
      <c r="F40" s="31" t="s">
        <v>44</v>
      </c>
      <c r="G40" s="31" t="s">
        <v>43</v>
      </c>
      <c r="H40" s="31" t="s">
        <v>44</v>
      </c>
    </row>
    <row r="41" spans="1:8">
      <c r="A41" s="142" t="s">
        <v>45</v>
      </c>
      <c r="B41" s="143"/>
      <c r="C41" s="142" t="s">
        <v>0</v>
      </c>
      <c r="D41" s="139"/>
      <c r="E41" s="26"/>
      <c r="F41" s="26"/>
      <c r="G41" s="26"/>
      <c r="H41" s="2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32" t="s">
        <v>46</v>
      </c>
      <c r="B43" s="32"/>
      <c r="C43" s="32"/>
      <c r="D43" s="32"/>
      <c r="E43" s="32"/>
      <c r="F43" s="6"/>
      <c r="G43" s="6"/>
      <c r="H43" s="6"/>
    </row>
    <row r="44" spans="1:8">
      <c r="A44" s="33" t="s">
        <v>47</v>
      </c>
      <c r="B44" s="32"/>
      <c r="C44" s="32"/>
      <c r="D44" s="32"/>
      <c r="E44" s="32"/>
      <c r="F44" s="6"/>
      <c r="G44" s="6"/>
      <c r="H44" s="6"/>
    </row>
    <row r="45" spans="1:8">
      <c r="A45" s="33" t="s">
        <v>48</v>
      </c>
      <c r="B45" s="32"/>
      <c r="C45" s="32"/>
      <c r="D45" s="32"/>
      <c r="E45" s="32"/>
      <c r="F45" s="6"/>
      <c r="G45" s="6"/>
      <c r="H45" s="6"/>
    </row>
    <row r="46" spans="1:8">
      <c r="A46" s="33" t="s">
        <v>49</v>
      </c>
      <c r="B46" s="32"/>
      <c r="C46" s="32"/>
      <c r="D46" s="32"/>
      <c r="E46" s="32"/>
      <c r="F46" s="6"/>
      <c r="G46" s="6"/>
      <c r="H46" s="6"/>
    </row>
  </sheetData>
  <mergeCells count="32">
    <mergeCell ref="F22:H24"/>
    <mergeCell ref="C7:E7"/>
    <mergeCell ref="E15:H15"/>
    <mergeCell ref="E16:H16"/>
    <mergeCell ref="E17:H17"/>
    <mergeCell ref="C8:E8"/>
    <mergeCell ref="F11:H11"/>
    <mergeCell ref="A40:B40"/>
    <mergeCell ref="C40:D40"/>
    <mergeCell ref="A27:H27"/>
    <mergeCell ref="A41:B41"/>
    <mergeCell ref="C41:D41"/>
    <mergeCell ref="A36:B39"/>
    <mergeCell ref="C36:D39"/>
    <mergeCell ref="E36:F39"/>
    <mergeCell ref="G36:H39"/>
    <mergeCell ref="D3:J3"/>
    <mergeCell ref="D4:J4"/>
    <mergeCell ref="A34:B35"/>
    <mergeCell ref="C34:D35"/>
    <mergeCell ref="E34:F35"/>
    <mergeCell ref="G34:H35"/>
    <mergeCell ref="E20:E21"/>
    <mergeCell ref="F20:H21"/>
    <mergeCell ref="A22:A24"/>
    <mergeCell ref="B22:C24"/>
    <mergeCell ref="E18:H18"/>
    <mergeCell ref="A20:A21"/>
    <mergeCell ref="B20:C21"/>
    <mergeCell ref="D20:D21"/>
    <mergeCell ref="D22:D24"/>
    <mergeCell ref="E22:E24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INVOICE </vt:lpstr>
      <vt:lpstr>KWITANSI</vt:lpstr>
      <vt:lpstr>Sheet2</vt:lpstr>
      <vt:lpstr>'INVOICE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2025-12-13T03:01:21Z</cp:lastPrinted>
  <dcterms:created xsi:type="dcterms:W3CDTF">2020-10-10T08:10:11Z</dcterms:created>
  <dcterms:modified xsi:type="dcterms:W3CDTF">2026-05-26T06:28:29Z</dcterms:modified>
</cp:coreProperties>
</file>