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5" i="1" l="1"/>
  <c r="L14" i="1"/>
  <c r="L13" i="1"/>
  <c r="L12" i="1"/>
  <c r="K15" i="1"/>
  <c r="K14" i="1"/>
  <c r="K13" i="1"/>
  <c r="K12" i="1"/>
  <c r="D15" i="1" l="1"/>
  <c r="F15" i="1" s="1"/>
  <c r="D14" i="1"/>
  <c r="F14" i="1" s="1"/>
  <c r="D8" i="1"/>
  <c r="F8" i="1" s="1"/>
  <c r="D7" i="1"/>
  <c r="F7" i="1" s="1"/>
  <c r="D6" i="1"/>
  <c r="F6" i="1" s="1"/>
  <c r="D10" i="1"/>
  <c r="F10" i="1" s="1"/>
  <c r="F16" i="1" l="1"/>
  <c r="H16" i="1" s="1"/>
</calcChain>
</file>

<file path=xl/sharedStrings.xml><?xml version="1.0" encoding="utf-8"?>
<sst xmlns="http://schemas.openxmlformats.org/spreadsheetml/2006/main" count="21" uniqueCount="20">
  <si>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</si>
  <si>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</si>
  <si>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</si>
  <si>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</si>
  <si>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</si>
  <si>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</si>
  <si>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</si>
  <si>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</si>
  <si>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</si>
  <si>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</si>
  <si>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</si>
  <si>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</si>
  <si>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</si>
  <si>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</si>
  <si>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</si>
  <si>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</si>
  <si>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</si>
  <si>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Percent Improvement</t>
  </si>
  <si>
    <t>Original Running Time</t>
  </si>
  <si>
    <t>Goal 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</si>
</sst>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tabSelected="1" topLeftCell="D2" workbookViewId="0">
      <selection activeCell="H12" sqref="H12"/>
    </sheetView>
  </sheetViews>
  <sheetFormatPr defaultRowHeight="14.4" x14ac:dyDescent="0.3"/>
  <cols>
    <col min="1" max="1" width="25.5546875" bestFit="1" customWidth="1"/>
    <col min="2" max="2" width="6.33203125" bestFit="1" customWidth="1"/>
    <col min="4" max="4" width="14.5546875" bestFit="1" customWidth="1"/>
    <col min="5" max="5" width="3.88671875" bestFit="1" customWidth="1"/>
    <col min="6" max="6" width="11.109375" bestFit="1" customWidth="1"/>
    <col min="8" max="8" width="10" bestFit="1" customWidth="1"/>
  </cols>
  <sheetData>
    <row r="2" spans="1:12" ht="18" x14ac:dyDescent="0.35">
      <c r="A2" s="2" t="s">
        <v>16</v>
      </c>
      <c r="B2" s="2"/>
      <c r="C2" s="2"/>
      <c r="D2" s="2" t="s">
        <v>14</v>
      </c>
    </row>
    <row r="4" spans="1:12" x14ac:dyDescent="0.3">
      <c r="A4" s="1" t="s">
        <v>6</v>
      </c>
    </row>
    <row r="5" spans="1:12" x14ac:dyDescent="0.3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12" x14ac:dyDescent="0.3">
      <c r="A6" t="s">
        <v>1</v>
      </c>
      <c r="B6">
        <v>1019</v>
      </c>
      <c r="D6">
        <f>B6</f>
        <v>1019</v>
      </c>
      <c r="E6">
        <v>1</v>
      </c>
      <c r="F6">
        <f>D6*E6</f>
        <v>1019</v>
      </c>
    </row>
    <row r="7" spans="1:12" x14ac:dyDescent="0.3">
      <c r="A7" t="s">
        <v>2</v>
      </c>
      <c r="B7">
        <v>79</v>
      </c>
      <c r="D7">
        <f>B7</f>
        <v>79</v>
      </c>
      <c r="E7">
        <v>1</v>
      </c>
      <c r="F7">
        <f>D7*E7</f>
        <v>79</v>
      </c>
    </row>
    <row r="8" spans="1:12" x14ac:dyDescent="0.3">
      <c r="A8" t="s">
        <v>3</v>
      </c>
      <c r="B8">
        <v>423</v>
      </c>
      <c r="D8">
        <f>B8</f>
        <v>423</v>
      </c>
      <c r="E8">
        <v>2</v>
      </c>
      <c r="F8">
        <f>D8*E8</f>
        <v>846</v>
      </c>
    </row>
    <row r="9" spans="1:12" x14ac:dyDescent="0.3">
      <c r="A9" t="s">
        <v>4</v>
      </c>
      <c r="B9">
        <v>277</v>
      </c>
    </row>
    <row r="10" spans="1:12" x14ac:dyDescent="0.3">
      <c r="A10" t="s">
        <v>5</v>
      </c>
      <c r="B10">
        <v>424</v>
      </c>
      <c r="D10">
        <f>B10-(B14+B15-B9)</f>
        <v>332</v>
      </c>
      <c r="E10">
        <v>5</v>
      </c>
      <c r="F10">
        <f>D10*E10</f>
        <v>1660</v>
      </c>
      <c r="H10" t="s">
        <v>18</v>
      </c>
    </row>
    <row r="11" spans="1:12" x14ac:dyDescent="0.3">
      <c r="H11">
        <v>31961</v>
      </c>
      <c r="K11" t="s">
        <v>19</v>
      </c>
    </row>
    <row r="12" spans="1:12" x14ac:dyDescent="0.3">
      <c r="A12" s="1" t="s">
        <v>7</v>
      </c>
      <c r="J12" s="5">
        <v>1</v>
      </c>
      <c r="K12">
        <f>H11/6</f>
        <v>5326.833333333333</v>
      </c>
      <c r="L12">
        <f>((H11-K12)/H11)*100</f>
        <v>83.333333333333343</v>
      </c>
    </row>
    <row r="13" spans="1:12" x14ac:dyDescent="0.3">
      <c r="A13" s="3" t="s">
        <v>8</v>
      </c>
      <c r="B13" s="3" t="s">
        <v>11</v>
      </c>
      <c r="J13" s="5">
        <v>0.9</v>
      </c>
      <c r="K13">
        <f>H11/5</f>
        <v>6392.2</v>
      </c>
      <c r="L13">
        <f>((H11-K13)/H11)*100</f>
        <v>80</v>
      </c>
    </row>
    <row r="14" spans="1:12" x14ac:dyDescent="0.3">
      <c r="A14" t="s">
        <v>9</v>
      </c>
      <c r="B14">
        <v>171</v>
      </c>
      <c r="D14">
        <f>B14</f>
        <v>171</v>
      </c>
      <c r="E14">
        <v>2</v>
      </c>
      <c r="F14">
        <f>D14*E14</f>
        <v>342</v>
      </c>
      <c r="J14" s="5">
        <v>0.8</v>
      </c>
      <c r="K14">
        <f>H11/4</f>
        <v>7990.25</v>
      </c>
      <c r="L14">
        <f>((H11-K14)/H11)*100</f>
        <v>75</v>
      </c>
    </row>
    <row r="15" spans="1:12" x14ac:dyDescent="0.3">
      <c r="A15" t="s">
        <v>10</v>
      </c>
      <c r="B15">
        <v>198</v>
      </c>
      <c r="D15">
        <f>B15</f>
        <v>198</v>
      </c>
      <c r="E15">
        <v>40</v>
      </c>
      <c r="F15">
        <f>D15*E15</f>
        <v>7920</v>
      </c>
      <c r="H15" t="s">
        <v>17</v>
      </c>
      <c r="J15" s="5">
        <v>0.7</v>
      </c>
      <c r="K15">
        <f>H11/2</f>
        <v>15980.5</v>
      </c>
      <c r="L15">
        <f>((H11-K15)/H11)*100</f>
        <v>50</v>
      </c>
    </row>
    <row r="16" spans="1:12" ht="18" x14ac:dyDescent="0.35">
      <c r="F16" s="4">
        <f>SUM(F6:F15)</f>
        <v>11866</v>
      </c>
      <c r="H16">
        <f>((H11-F16)/H11)*100</f>
        <v>62.873502080660806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2015-12-05T20:14:53Z</dcterms:modified>
</cp:coreProperties>
</file>