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if_wittus/Documents/GitHub/Januar-Projekt/"/>
    </mc:Choice>
  </mc:AlternateContent>
  <xr:revisionPtr revIDLastSave="0" documentId="13_ncr:1_{77B3C0A9-B26B-184E-98DD-9F6CE30183CB}" xr6:coauthVersionLast="47" xr6:coauthVersionMax="47" xr10:uidLastSave="{00000000-0000-0000-0000-000000000000}"/>
  <bookViews>
    <workbookView xWindow="0" yWindow="760" windowWidth="30240" windowHeight="17140" xr2:uid="{00000000-000D-0000-FFFF-FFFF00000000}"/>
  </bookViews>
  <sheets>
    <sheet name="pilot_study_3" sheetId="1" r:id="rId1"/>
    <sheet name="exp_3" sheetId="2" r:id="rId2"/>
    <sheet name="pilot_study_5" sheetId="3" r:id="rId3"/>
    <sheet name="exp_5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A18" i="3"/>
  <c r="A17" i="3"/>
  <c r="B53" i="2"/>
  <c r="B59" i="4"/>
  <c r="C60" i="4"/>
  <c r="B60" i="4"/>
  <c r="B57" i="4"/>
  <c r="B58" i="4"/>
  <c r="B52" i="2"/>
  <c r="B51" i="2"/>
  <c r="C54" i="2" s="1"/>
  <c r="A18" i="1"/>
  <c r="B19" i="1" s="1"/>
  <c r="A17" i="1"/>
  <c r="B54" i="2" l="1"/>
</calcChain>
</file>

<file path=xl/sharedStrings.xml><?xml version="1.0" encoding="utf-8"?>
<sst xmlns="http://schemas.openxmlformats.org/spreadsheetml/2006/main" count="286" uniqueCount="256">
  <si>
    <t>Accuracy</t>
  </si>
  <si>
    <t>Label</t>
  </si>
  <si>
    <t>4+1</t>
  </si>
  <si>
    <t>['4+', '44', '44', '44', '44', '44', '44', '44', '44', '44']</t>
  </si>
  <si>
    <t>3+2</t>
  </si>
  <si>
    <t>['3+2', '3+2', '3+2', '3+2', '3+2', '3+2', '3+2', '3+2', '3+2', '3+2']</t>
  </si>
  <si>
    <t>8-4</t>
  </si>
  <si>
    <t>['8-4', '8-4', '8-4', '8-4', '8-4', '8-4', '8-4', '8-4', '8-4', '8-4']</t>
  </si>
  <si>
    <t>5-3</t>
  </si>
  <si>
    <t>['5-3', '5+-3', '++-3', '5-3', '5-3', '++-3', '5+-3', '5+-3', '5-3', '5-3']</t>
  </si>
  <si>
    <t>9+6</t>
  </si>
  <si>
    <t>['++6', '++6', '++6', '++6', '++6', '++6', '++6', '++6', '++6', '++6']</t>
  </si>
  <si>
    <t>7+4</t>
  </si>
  <si>
    <t>['144', '144', '-44', '144', '144', '144', '144', '144', '144', '144']</t>
  </si>
  <si>
    <t>6+3</t>
  </si>
  <si>
    <t>['6+5', '6+3', '643', '645', '6+3', '643', '6+3', '6+3', '6+3', '643']</t>
  </si>
  <si>
    <t>2+4</t>
  </si>
  <si>
    <t>['2+4', '2+4', '2+4', '2+4', '2+4', '2+4', '2+4', '2+4', '244', '2+4']</t>
  </si>
  <si>
    <t>8+9</t>
  </si>
  <si>
    <t>['849', '849', '849', '849', '849', '8+9', '849', '849', '849', '849']</t>
  </si>
  <si>
    <t>1-1</t>
  </si>
  <si>
    <t>['1-1', '1-1', '1-1', '1-1', '1-1', '1-1', '1-1', '1-1', '1-1', '1-1']</t>
  </si>
  <si>
    <t>5-6</t>
  </si>
  <si>
    <t>['5-6', '5-6', '5-6', '5-6', '5-6', '5-6', '5-6', '5-6', '5-6', '5-6']</t>
  </si>
  <si>
    <t>8+3</t>
  </si>
  <si>
    <t>['8+3', '8+3', '8+3', '8+3', '8+3', '8+3', '8+3', '8+3', '841', '8+24']</t>
  </si>
  <si>
    <t>9-2</t>
  </si>
  <si>
    <t>['4-2', '4-2', '4-2', '4-2', '4-2', '4-2', '4-2', '4-2', '4-2', '4-2']</t>
  </si>
  <si>
    <t>4-4</t>
  </si>
  <si>
    <t>['+-4', '+-4', '+-4', '+-4', '+-4', '+-4', '+-4', '+-4', '+-4', '+-4']</t>
  </si>
  <si>
    <t>1+5</t>
  </si>
  <si>
    <t>['1+5', '1+5', '1+5', '1+5', '1+5', '1+5', '1+5', '1+5', '1+5', '1+5']</t>
  </si>
  <si>
    <t xml:space="preserve">n = </t>
  </si>
  <si>
    <t>1+0</t>
  </si>
  <si>
    <t>['+80', '+80', '+70', '+80', '+80', '+70', '+70', '+70', '+50', '+80']</t>
  </si>
  <si>
    <t>['853', '853', '853', '853', '853', '853', '853', '853', '853', '853']</t>
  </si>
  <si>
    <t>5+4</t>
  </si>
  <si>
    <t>['5844', '5+4', '5844', '5844', '5+44', '5844', '5844', '5844', '5844', '5+44']</t>
  </si>
  <si>
    <t>9-4</t>
  </si>
  <si>
    <t>['4-4', '4-4', '4-4', '4-4', '4-4', '4-4', '4-4', '4-4', '4-4', '4-4']</t>
  </si>
  <si>
    <t>7-2</t>
  </si>
  <si>
    <t>['7-2', '7-2', '7-2', '742', '7-2', '7-2', '7-2', '7-2', '7-2', '7-2']</t>
  </si>
  <si>
    <t>9-5</t>
  </si>
  <si>
    <t>['9-5', '9-5', '9-5', '9-5', '9-5', '9-5', '9-5', '9-5', '9-5', '9-5']</t>
  </si>
  <si>
    <t>5-1</t>
  </si>
  <si>
    <t>['5-1', '5-1', '5-1', '5-1', '5-1', '5-1', '5-1', '5-1', '5-1', '5-1']</t>
  </si>
  <si>
    <t>3-1</t>
  </si>
  <si>
    <t>['84', '34', '34', '3-', '8-', '3-', '8-', '8-', '8-', '8-']</t>
  </si>
  <si>
    <t>5-4</t>
  </si>
  <si>
    <t>['5-4', '5-4', '5-4', '5-4', '5-4', '5-4', '5-4', '5-4', '5-4', '5-4']</t>
  </si>
  <si>
    <t>2+0</t>
  </si>
  <si>
    <t>['270', '280', '240', '2+0', '270', '270', '270', '240', '240', '270']</t>
  </si>
  <si>
    <t>['3-', '3-', '3-', '3-', '3-', '3-', '3-', '3-', '3-', '3-']</t>
  </si>
  <si>
    <t>1-0</t>
  </si>
  <si>
    <t>['-0', '-0', '-0', '-0', '-0', '-0', '-0', '-0', '-0', '-0']</t>
  </si>
  <si>
    <t>3+0</t>
  </si>
  <si>
    <t>['340', '340', '340', '349', '340', '340', '340', '340', '340', '340']</t>
  </si>
  <si>
    <t>6+2</t>
  </si>
  <si>
    <t>['682', '682', '682', '682', '682', '682', '682', '682', '682', '682']</t>
  </si>
  <si>
    <t>7+0</t>
  </si>
  <si>
    <t>['7+0', '7+0', '7+0', '740', '7+0', '7+0', '7+0', '780', '7+0', '7+0']</t>
  </si>
  <si>
    <t>['+-0', '1-0', '1-0', '+-0', '+-0', '+-0', '+-0', '+-0', '+-0', '+-0']</t>
  </si>
  <si>
    <t>1+4</t>
  </si>
  <si>
    <t>['44', '44', '44', '44', '44', '44', '44', '44', '44', '44']</t>
  </si>
  <si>
    <t>2-6</t>
  </si>
  <si>
    <t>['2-6', '246', '2-6', '2-6', '2-6', '2-6', '2-6', '246', '2-6', '2-6']</t>
  </si>
  <si>
    <t>1-8</t>
  </si>
  <si>
    <t>['841', '841', '841', '841', '841', '8-1', '841', '841', '8-1', '841']</t>
  </si>
  <si>
    <t>['742', '742', '742', '742', '742', '242', '742', '742', '742', '742']</t>
  </si>
  <si>
    <t>4+2</t>
  </si>
  <si>
    <t>['442', '442', '442', '442', '442', '442', '442', '442', '442', '442']</t>
  </si>
  <si>
    <t>5-9</t>
  </si>
  <si>
    <t>['5-7', '5-7', '5-7', '5-7', '5-7', '5-7', '5-7', '5-7', '5-7', '5-7']</t>
  </si>
  <si>
    <t>1-5</t>
  </si>
  <si>
    <t>['1-5', '1-5', '1-5', '1-5', '1-5', '1-5', '1-5', '1-5', '1-5', '1-5']</t>
  </si>
  <si>
    <t>['544', '544', '544', '544', '544', '544', '544', '544', '544', '544']</t>
  </si>
  <si>
    <t>3+5</t>
  </si>
  <si>
    <t>['385-', '385-', '385-', '385-', '385-', '385-', '385-', '385-', '385-', '385-']</t>
  </si>
  <si>
    <t>['9-4', '9-4', '9-4', '9-4', '9-4', '9-4', '9-4', '9-4', '9-4', '9-4']</t>
  </si>
  <si>
    <t>8-3</t>
  </si>
  <si>
    <t>['8-3', '8-3', '8-3', '8-3', '8-3', '8-3', '8-3', '8-3', '8-3', '8-3']</t>
  </si>
  <si>
    <t>9-3</t>
  </si>
  <si>
    <t>['9-3', '9-3', '9-3', '9-3', '9-3', '9-3', '9-3', '9-3', '9-3', '9-3']</t>
  </si>
  <si>
    <t>9+8</t>
  </si>
  <si>
    <t>['988', '988', '988', '988', '988', '988', '988', '988', '988', '988']</t>
  </si>
  <si>
    <t>1+2</t>
  </si>
  <si>
    <t>['142', '142', '142', '1+2', '1+2', '142', '142', '142', '142', '1+2']</t>
  </si>
  <si>
    <t>['823', '863', '863', '863', '823', '863', '863', '823', '863', '863']</t>
  </si>
  <si>
    <t>4+7</t>
  </si>
  <si>
    <t>['447', '442', '4+7', '442', '442', '447', '447', '462', '4-+72', '45472']</t>
  </si>
  <si>
    <t>7+2</t>
  </si>
  <si>
    <t>['742', '742', '742', '742', '742', '742', '742', '742', '2742', '72+422']</t>
  </si>
  <si>
    <t>['943', '9-3', '943', '943', '943', '943', '943', '943', '943', '943']</t>
  </si>
  <si>
    <t>8+4</t>
  </si>
  <si>
    <t>['844', '844', '864', '864', '844', '844', '844', '844', '844', '844']</t>
  </si>
  <si>
    <t>3-2</t>
  </si>
  <si>
    <t>['3-2', '342', '3-2', '3-2', '3-2', '3-2', '3-2', '3-2', '3-2', '342']</t>
  </si>
  <si>
    <t>6+1</t>
  </si>
  <si>
    <t>['641', '641', '641', '641', '641', '641', '641', '641', '641', '641']</t>
  </si>
  <si>
    <t>6-3</t>
  </si>
  <si>
    <t>['6-3', '6-3', '6-3', '6-3', '6-3', '6-3', '6-3', '6-3', '6-3', '6-3']</t>
  </si>
  <si>
    <t>8+1</t>
  </si>
  <si>
    <t>['821', '821', '821', '821', '821', '821', '821', '821', '821', '821']</t>
  </si>
  <si>
    <t>['743', '743', '743', '743', '743', '743', '943', '943', '743', '743']</t>
  </si>
  <si>
    <t>6+6</t>
  </si>
  <si>
    <t>['645', '648', '645', '645', '646', '645', '646', '645', '648', '645']</t>
  </si>
  <si>
    <t>8-7</t>
  </si>
  <si>
    <t>['842', '8-7', '8-7', '8-7', '8-7', '8-7', '8-2', '8-2', '842', '8-7']</t>
  </si>
  <si>
    <t>9+2</t>
  </si>
  <si>
    <t>['942', '942', '942', '942', '942', '942', '942', '942', '942', '942']</t>
  </si>
  <si>
    <t>8-1</t>
  </si>
  <si>
    <t>['8-1', '841', '841', '841', '8-1', '8-1', '8-1', '841', '841', '841']</t>
  </si>
  <si>
    <t>3+4</t>
  </si>
  <si>
    <t>['344', '344', '344', '344', '344', '344', '344', '344', '344', '344']</t>
  </si>
  <si>
    <t>9+3</t>
  </si>
  <si>
    <t>['153', '7+3', '1+3', '953', '9+3', '953', '1+3', '9+3', '9+3', '953']</t>
  </si>
  <si>
    <t>mean =</t>
  </si>
  <si>
    <t>var =</t>
  </si>
  <si>
    <t>conf =</t>
  </si>
  <si>
    <t>8+0-4</t>
  </si>
  <si>
    <t>['840-+4', '8+0-4++', '880+4', '840+4+', '840-4', '840++', '84024++', '840-4+', '8+0++', '8804++']</t>
  </si>
  <si>
    <t>3-2+6</t>
  </si>
  <si>
    <t>['3-246', '3-246', '3-246', '3-246', '3-246', '3-246', '3-246', '3-246', '3-246', '3-246']</t>
  </si>
  <si>
    <t>9-5-2</t>
  </si>
  <si>
    <t>['4-542', '9-542', '9-542', '9-542', '9-542', '9-5-2', '9-542', '4-542', '9-542', '9-542']</t>
  </si>
  <si>
    <t>3+1-0</t>
  </si>
  <si>
    <t>['351-0', '351-0', '351-0', '351-0', '371-0', '351-0', '371-0', '371-0', '371-0', '371-0']</t>
  </si>
  <si>
    <t>9-4+7</t>
  </si>
  <si>
    <t>['94457', '94457', '94487', '94437', '94457', '94487', '94457', '94457', '94457', '94457']</t>
  </si>
  <si>
    <t>7+5+1</t>
  </si>
  <si>
    <t>['75581', '75541', '75581', '75541', '75581', '75581', '75531', '75581', '75541', '75581']</t>
  </si>
  <si>
    <t>4+8+3</t>
  </si>
  <si>
    <t>['84843', '84843', '84873', '84843', '84843', '84843', '84843', '44843', '84843', '84843']</t>
  </si>
  <si>
    <t>8+1-4</t>
  </si>
  <si>
    <t>['84144', '84144', '84144', '84144', '84144', '84144', '84144', '84144', '84144', '84144']</t>
  </si>
  <si>
    <t>4+3+8</t>
  </si>
  <si>
    <t>['84348', '44348', '84348', '84348', '84348', '84348', '84348', '84348', '44348', '42435482']</t>
  </si>
  <si>
    <t>9-7+2</t>
  </si>
  <si>
    <t>['94242', '44242', '94242', '44242', '44242', '44242', '44242', '44242', '94242', '94242']</t>
  </si>
  <si>
    <t>7+3-8</t>
  </si>
  <si>
    <t>['3-1948', '24548', '37548', '21948', '34548', '21548', '24548', '31548', '24548', '21948']</t>
  </si>
  <si>
    <t>6+7+9</t>
  </si>
  <si>
    <t>['64144', '64141', '64144', '64141', '64141', '64141', '64144', '64141', '64141', '64171']</t>
  </si>
  <si>
    <t>4+2-6</t>
  </si>
  <si>
    <t>['442-6', '44246', '44246', '442-6', '44246', '442-6', '442-64', '442-8', '442-6', '442-6']</t>
  </si>
  <si>
    <t>0+1+7</t>
  </si>
  <si>
    <t>['0447', '0447', '0547', '0447', '0447', '0447', '0447', '0447', '0447-', '0547-']</t>
  </si>
  <si>
    <t>8-2-3</t>
  </si>
  <si>
    <t>['84243', '84243', '84243', '84243', '84243', '84243', '84243', '84243', '84243', '84243']</t>
  </si>
  <si>
    <t>9-5+2</t>
  </si>
  <si>
    <t>['94542', '94542', '94542', '94542', '94542', '94542', '94542', '94542', '94542', '94542']</t>
  </si>
  <si>
    <t>7+2+1</t>
  </si>
  <si>
    <t>['7324', '7424', '7324', '7424', '7324', '7324', '7424', '7324', '742+', '7324']</t>
  </si>
  <si>
    <t>4+2-1</t>
  </si>
  <si>
    <t>['4424+', '4424+', '4424+', '4424+', '4424+', '4424+', '4424+', '4424+', '4424+', '4424+']</t>
  </si>
  <si>
    <t>4+2-4</t>
  </si>
  <si>
    <t>['+44244', '+442-4', '+442-4', '+44244', '+44244', '+4424+', '+44244', '+44244', '+44244', '+44244']</t>
  </si>
  <si>
    <t>4-7+8</t>
  </si>
  <si>
    <t>['44788', '44748', '44748', '44748', '44788', '44788', '44748', '44788', '44748', '44748']</t>
  </si>
  <si>
    <t>8-2+1</t>
  </si>
  <si>
    <t>['8424+', '8424+', '8424+', '8424+', '8424+', '8424+', '8424+', '8424+', '8424+', '8424+']</t>
  </si>
  <si>
    <t>3-2-6</t>
  </si>
  <si>
    <t>['342-6', '342-6', '342-6', '342-6', '342-6', '342-6', '342-6', '342-6', '342-6', '342-6']</t>
  </si>
  <si>
    <t>0-0+1</t>
  </si>
  <si>
    <t>['0-041', '0-041', '0-041', '0-041', '0-041', '0-041', '0-041', '0-041', '0-041', '0-041']</t>
  </si>
  <si>
    <t>0+1+1</t>
  </si>
  <si>
    <t>['04+8+', '08+4+', '04+4+', '04+4+', '04+4+', '04+4+', '04+4+', '08+4+', '02+4+', '02+4+']</t>
  </si>
  <si>
    <t>0-2-1</t>
  </si>
  <si>
    <t>['0-2-1', '0-2-1', '0-2-1', '0-2-1', '0-2-1', '0-2-+', '0-2-1', '0-2-1', '0-2-1', '0-2-1']</t>
  </si>
  <si>
    <t>9-9-9</t>
  </si>
  <si>
    <t>['94947', '9-947', '94947', '94947', '94947', '9-947', '94947', '94947', '94947', '94947']</t>
  </si>
  <si>
    <t>1-2-8</t>
  </si>
  <si>
    <t>['1-2-3', '1-2-3', '1-2-3', '1-2-3', '1-2-8', '1-2-8', '1-2-3', '1-2-3', '1-2-3', '1-2-8']</t>
  </si>
  <si>
    <t>3+2-3</t>
  </si>
  <si>
    <t>['34243', '34243', '34243', '34243', '34243', '34243', '34243', '34243', '34243', '64243']</t>
  </si>
  <si>
    <t>3-0-2</t>
  </si>
  <si>
    <t>['340-2', '34042', '34042', '34042', '34042', '34042', '34042', '34042', '34042', '34042']</t>
  </si>
  <si>
    <t>4+2+1</t>
  </si>
  <si>
    <t>['44241', '44281', '44241', '44281', '44281', '44241', '44241', '44281', '44281', '44281']</t>
  </si>
  <si>
    <t>6-7-9</t>
  </si>
  <si>
    <t>['64749', '64749', '64749', '64749', '64749', '64749', '64349', '64749', '64749', '64749']</t>
  </si>
  <si>
    <t>5-9+5</t>
  </si>
  <si>
    <t>['54945+', '54945+', '54945+', '54945+', '54945+', '54945+', '54945+', '54945+', '54945+', '54945+']</t>
  </si>
  <si>
    <t>8+4+9</t>
  </si>
  <si>
    <t>['84447', '84449', '84447', '84447', '84447', '84449', '84449', '84449', '84449', '84449']</t>
  </si>
  <si>
    <t>1+2-4</t>
  </si>
  <si>
    <t>['142-4', '14244', '142-4', '14244', '142-4', '142-4', '142-4', '14244', '14244', '14244']</t>
  </si>
  <si>
    <t>7-3-3</t>
  </si>
  <si>
    <t>['343-3', '343-3', '243-3', '343-3', '243-3', '243-3', '24343', '243-3', '24343', '243-3']</t>
  </si>
  <si>
    <t>8+1+5</t>
  </si>
  <si>
    <t>['84145', '84145', '84145', '84145', '84145', '84145', '84145', '84145', '84145', '84145']</t>
  </si>
  <si>
    <t>1+7+6</t>
  </si>
  <si>
    <t>['16746', '14246', '14746', '16746', '14746', '16746', '16756', '16746', '16746', '16746']</t>
  </si>
  <si>
    <t>9-1-2</t>
  </si>
  <si>
    <t>['94+42', '94142', '94+42', '94+42', '74+42', '94+42', '94142', '94142', '94+42', '94+42']</t>
  </si>
  <si>
    <t>9+9-4</t>
  </si>
  <si>
    <t>['94944', '94944', '94948', '94948', '94948', '94944', '94944', '94944', '94944', '94948']</t>
  </si>
  <si>
    <t>9+1+2</t>
  </si>
  <si>
    <t>['94142', '94142', '94142', '94142', '94142', '94142', '94142', '94142', '94142', '94142']</t>
  </si>
  <si>
    <t>8+3+1</t>
  </si>
  <si>
    <t>['8433--', '8433--', '8434--', '8433--', '8433--', '8434--', '8433--', '8433--', '8434+-', '8434--']</t>
  </si>
  <si>
    <t>8-5+4</t>
  </si>
  <si>
    <t>['84514', '84514', '84514', '84544', '84514', '84514', '84544', '84514', '84514', '84514']</t>
  </si>
  <si>
    <t>8+3-2</t>
  </si>
  <si>
    <t>['34342', '34341', '34342', '34342', '34341', '34342', '34342', '31342', '31342', '34342']</t>
  </si>
  <si>
    <t>4+8+2</t>
  </si>
  <si>
    <t>['46842', '42842', '46842', '46842', '46842', '46842', '46842', '42842', '46842', '46842']</t>
  </si>
  <si>
    <t>2+3-1</t>
  </si>
  <si>
    <t>['2434', '2434', '2434', '2434', '2434', '2434', '2434', '2434', '2434', '2434']</t>
  </si>
  <si>
    <t>1+4+5</t>
  </si>
  <si>
    <t>['4465', '4465', '4465', '4465', '4465', '4445', '4465', '4445', '4445', '4465']</t>
  </si>
  <si>
    <t>7+8+9</t>
  </si>
  <si>
    <t>['13847', '14844', '23847', '23844', '24844', '24844', '14844', '24844', '14844', '14849']</t>
  </si>
  <si>
    <t>1+2+3</t>
  </si>
  <si>
    <t>['14243', '14243', '16243', '++14243', '14243', '14243', '14243', '15243', '14243', '14243']</t>
  </si>
  <si>
    <t>['1+847', '2+847', '2+847', '1+849', '2+859', '2+859', '2+859', '2+857', '1+857', '1+857']</t>
  </si>
  <si>
    <t>4-1+2</t>
  </si>
  <si>
    <t>['44+42', '44+42', '44+42', '44+42', '44+42', '44+42', '44+42', '4-+42', '44+42', '44+42']</t>
  </si>
  <si>
    <t>0-2+3</t>
  </si>
  <si>
    <t>['0-243', '04243', '0-213', '04243', '04243', '04243', '0-243', '04243', '04243', '04243']</t>
  </si>
  <si>
    <t>6-0+8</t>
  </si>
  <si>
    <t>['6-0765', '640765', '64078', '6-0765', '6-076+', '6-076+', '6-056+', '64076+', '640565', '640565']</t>
  </si>
  <si>
    <t>7+1+4</t>
  </si>
  <si>
    <t>['75184', '751+4', '75184', '75184', '75184', '75184', '75184', '75184', '75184', '75189']</t>
  </si>
  <si>
    <t>2-2+2</t>
  </si>
  <si>
    <t>['24242', '24242', '24242', '24242', '24242', '24242', '24242', '24242', '24242', '2-242']</t>
  </si>
  <si>
    <t>5+9-3</t>
  </si>
  <si>
    <t>['549-3', '549-3', '549-3', '547-3', '547-3', '549-3', '549-3', '549-3', '549-3', '547-3']</t>
  </si>
  <si>
    <t>3+0-7</t>
  </si>
  <si>
    <t>['33047', '33047', '33047', '33047', '33047', '33047', '33047', '33047', '33047', '33047']</t>
  </si>
  <si>
    <t>8+7+9</t>
  </si>
  <si>
    <t>['85774', '85754', '85759', '85784', '85759', '85779', '85789', '85739', '85759', '85779']</t>
  </si>
  <si>
    <t>3-2-1</t>
  </si>
  <si>
    <t>['3-241', '3-241', '3-241', '3-241', '3-241', '3-2-1', '3-241', '34241', '3-241', '3-241']</t>
  </si>
  <si>
    <t>1+5+7</t>
  </si>
  <si>
    <t>['1+547', '1+5-7', '1+547', '1+547', '1+547', '1+547', '1+5-7', '1+5-7', '1+547', '1+547']</t>
  </si>
  <si>
    <t>3+8-6</t>
  </si>
  <si>
    <t>['348-6', '348-6', '348-6', '348-6', '388-6', '348-6', '388-6', '348-6', '348-6', '348-6']</t>
  </si>
  <si>
    <t>5-4-2</t>
  </si>
  <si>
    <t>['5+-442', '5+-4-2', '5+-442', '5+-442', '5+-442', '5+-442', '5+-442', '5+-442', '5+-442', '5+-442']</t>
  </si>
  <si>
    <t>0+9-7</t>
  </si>
  <si>
    <t>['07947', '03947', '07947', '03947', '03947', '03947', '07947', '03947', '07947', '03947']</t>
  </si>
  <si>
    <t>8+0+0</t>
  </si>
  <si>
    <t>['84080', '880+0', '880+0', '84040', '88080', '88080', '88080', '88080', '88080', '88080']</t>
  </si>
  <si>
    <t>5-6+3</t>
  </si>
  <si>
    <t>['54583', '54583', '54583', '54683', '54583', '54583', '54543', '54683', '54583', '54543']</t>
  </si>
  <si>
    <t>7+2-4</t>
  </si>
  <si>
    <t>['74244', '78244', '78244', '782-4', '78244', '742-4', '742-4', '742-4', '74244', '74244']</t>
  </si>
  <si>
    <t>8+0-7</t>
  </si>
  <si>
    <t>['870-3', '830-7', '87043', '87043', '87043', '87043', '87043', '83043', '87043', '87047']</t>
  </si>
  <si>
    <t>8-0-5</t>
  </si>
  <si>
    <t>['8-045', '8-045', '84045', '8-045', '8-045', '8-045', '8-0-5', '8-045', '8-045', '8-045']</t>
  </si>
  <si>
    <t>3+8-5</t>
  </si>
  <si>
    <t>['+38845', '+34845', '+38845', '+38845', '+38845', '+34845', '+34845', '+38845', '+38845', '+38845']</t>
  </si>
  <si>
    <t>std =</t>
  </si>
  <si>
    <t>Model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</si>
</sst>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3" max="3" width="45.83203125" customWidth="1"/>
    <col min="4" max="4" width="18.83203125" customWidth="1"/>
  </cols>
  <sheetData>
    <row r="1" spans="1:4" x14ac:dyDescent="0.2">
      <c r="A1" s="1" t="s">
        <v>0</v>
      </c>
      <c r="B1" s="1" t="s">
        <v>1</v>
      </c>
      <c r="C1" s="6" t="s">
        <v>255</v>
      </c>
      <c r="D1" s="2"/>
    </row>
    <row r="2" spans="1:4" x14ac:dyDescent="0.2">
      <c r="A2">
        <v>0.55000000000000004</v>
      </c>
      <c r="B2" t="s">
        <v>2</v>
      </c>
      <c r="C2" t="s">
        <v>3</v>
      </c>
    </row>
    <row r="3" spans="1:4" x14ac:dyDescent="0.2">
      <c r="A3">
        <v>1</v>
      </c>
      <c r="B3" t="s">
        <v>4</v>
      </c>
      <c r="C3" t="s">
        <v>5</v>
      </c>
    </row>
    <row r="4" spans="1:4" x14ac:dyDescent="0.2">
      <c r="A4">
        <v>1</v>
      </c>
      <c r="B4" t="s">
        <v>6</v>
      </c>
      <c r="C4" t="s">
        <v>7</v>
      </c>
    </row>
    <row r="5" spans="1:4" x14ac:dyDescent="0.2">
      <c r="A5">
        <v>0.6</v>
      </c>
      <c r="B5" t="s">
        <v>8</v>
      </c>
      <c r="C5" t="s">
        <v>9</v>
      </c>
    </row>
    <row r="6" spans="1:4" x14ac:dyDescent="0.2">
      <c r="A6">
        <v>0.66666666666666674</v>
      </c>
      <c r="B6" t="s">
        <v>10</v>
      </c>
      <c r="C6" t="s">
        <v>11</v>
      </c>
    </row>
    <row r="7" spans="1:4" x14ac:dyDescent="0.2">
      <c r="A7">
        <v>0.33333333333333343</v>
      </c>
      <c r="B7" t="s">
        <v>12</v>
      </c>
      <c r="C7" t="s">
        <v>13</v>
      </c>
    </row>
    <row r="8" spans="1:4" x14ac:dyDescent="0.2">
      <c r="A8">
        <v>0.8</v>
      </c>
      <c r="B8" t="s">
        <v>14</v>
      </c>
      <c r="C8" t="s">
        <v>15</v>
      </c>
    </row>
    <row r="9" spans="1:4" x14ac:dyDescent="0.2">
      <c r="A9">
        <v>0.96666666666666656</v>
      </c>
      <c r="B9" t="s">
        <v>16</v>
      </c>
      <c r="C9" t="s">
        <v>17</v>
      </c>
    </row>
    <row r="10" spans="1:4" x14ac:dyDescent="0.2">
      <c r="A10">
        <v>0.70000000000000007</v>
      </c>
      <c r="B10" t="s">
        <v>18</v>
      </c>
      <c r="C10" t="s">
        <v>19</v>
      </c>
    </row>
    <row r="11" spans="1:4" x14ac:dyDescent="0.2">
      <c r="A11">
        <v>1</v>
      </c>
      <c r="B11" t="s">
        <v>20</v>
      </c>
      <c r="C11" t="s">
        <v>21</v>
      </c>
    </row>
    <row r="12" spans="1:4" x14ac:dyDescent="0.2">
      <c r="A12">
        <v>1</v>
      </c>
      <c r="B12" t="s">
        <v>22</v>
      </c>
      <c r="C12" t="s">
        <v>23</v>
      </c>
    </row>
    <row r="13" spans="1:4" x14ac:dyDescent="0.2">
      <c r="A13">
        <v>0.9</v>
      </c>
      <c r="B13" t="s">
        <v>24</v>
      </c>
      <c r="C13" t="s">
        <v>25</v>
      </c>
    </row>
    <row r="14" spans="1:4" x14ac:dyDescent="0.2">
      <c r="A14">
        <v>0.66666666666666674</v>
      </c>
      <c r="B14" t="s">
        <v>26</v>
      </c>
      <c r="C14" t="s">
        <v>27</v>
      </c>
    </row>
    <row r="15" spans="1:4" x14ac:dyDescent="0.2">
      <c r="A15">
        <v>0.66666666666666674</v>
      </c>
      <c r="B15" t="s">
        <v>28</v>
      </c>
      <c r="C15" t="s">
        <v>29</v>
      </c>
    </row>
    <row r="16" spans="1:4" x14ac:dyDescent="0.2">
      <c r="A16">
        <v>1</v>
      </c>
      <c r="B16" t="s">
        <v>30</v>
      </c>
      <c r="C16" t="s">
        <v>31</v>
      </c>
    </row>
    <row r="17" spans="1:2" x14ac:dyDescent="0.2">
      <c r="A17">
        <f>AVERAGE(A2:A16)</f>
        <v>0.78999999999999992</v>
      </c>
    </row>
    <row r="18" spans="1:2" x14ac:dyDescent="0.2">
      <c r="A18">
        <f>_xlfn.VAR.S(A2:A16)</f>
        <v>4.4277777777777923E-2</v>
      </c>
    </row>
    <row r="19" spans="1:2" x14ac:dyDescent="0.2">
      <c r="A19" t="s">
        <v>32</v>
      </c>
      <c r="B19">
        <f>1.64^2 * (A18 / (0.05^2))</f>
        <v>47.635804444444581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4"/>
  <sheetViews>
    <sheetView workbookViewId="0">
      <selection activeCell="C1" sqref="C1"/>
    </sheetView>
  </sheetViews>
  <sheetFormatPr baseColWidth="10" defaultColWidth="8.83203125" defaultRowHeight="15" x14ac:dyDescent="0.2"/>
  <cols>
    <col min="3" max="3" width="56.5" customWidth="1"/>
  </cols>
  <sheetData>
    <row r="1" spans="1:3" x14ac:dyDescent="0.2">
      <c r="A1" s="3" t="s">
        <v>0</v>
      </c>
      <c r="B1" s="3" t="s">
        <v>1</v>
      </c>
      <c r="C1" s="6" t="s">
        <v>255</v>
      </c>
    </row>
    <row r="2" spans="1:3" x14ac:dyDescent="0.2">
      <c r="A2">
        <v>0.33333333333333343</v>
      </c>
      <c r="B2" t="s">
        <v>33</v>
      </c>
      <c r="C2" t="s">
        <v>34</v>
      </c>
    </row>
    <row r="3" spans="1:3" x14ac:dyDescent="0.2">
      <c r="A3">
        <v>0.66666666666666674</v>
      </c>
      <c r="B3" t="s">
        <v>24</v>
      </c>
      <c r="C3" t="s">
        <v>35</v>
      </c>
    </row>
    <row r="4" spans="1:3" x14ac:dyDescent="0.2">
      <c r="A4">
        <v>0.76666666666666672</v>
      </c>
      <c r="B4" t="s">
        <v>36</v>
      </c>
      <c r="C4" t="s">
        <v>37</v>
      </c>
    </row>
    <row r="5" spans="1:3" x14ac:dyDescent="0.2">
      <c r="A5">
        <v>0.66666666666666674</v>
      </c>
      <c r="B5" t="s">
        <v>38</v>
      </c>
      <c r="C5" t="s">
        <v>39</v>
      </c>
    </row>
    <row r="6" spans="1:3" x14ac:dyDescent="0.2">
      <c r="A6">
        <v>0.96666666666666656</v>
      </c>
      <c r="B6" t="s">
        <v>40</v>
      </c>
      <c r="C6" t="s">
        <v>41</v>
      </c>
    </row>
    <row r="7" spans="1:3" x14ac:dyDescent="0.2">
      <c r="A7">
        <v>1</v>
      </c>
      <c r="B7" t="s">
        <v>42</v>
      </c>
      <c r="C7" t="s">
        <v>43</v>
      </c>
    </row>
    <row r="8" spans="1:3" x14ac:dyDescent="0.2">
      <c r="A8">
        <v>1</v>
      </c>
      <c r="B8" t="s">
        <v>44</v>
      </c>
      <c r="C8" t="s">
        <v>45</v>
      </c>
    </row>
    <row r="9" spans="1:3" x14ac:dyDescent="0.2">
      <c r="A9">
        <v>0.55000000000000004</v>
      </c>
      <c r="B9" t="s">
        <v>46</v>
      </c>
      <c r="C9" t="s">
        <v>47</v>
      </c>
    </row>
    <row r="10" spans="1:3" x14ac:dyDescent="0.2">
      <c r="A10">
        <v>1</v>
      </c>
      <c r="B10" t="s">
        <v>48</v>
      </c>
      <c r="C10" t="s">
        <v>49</v>
      </c>
    </row>
    <row r="11" spans="1:3" x14ac:dyDescent="0.2">
      <c r="A11">
        <v>0.70000000000000007</v>
      </c>
      <c r="B11" t="s">
        <v>50</v>
      </c>
      <c r="C11" t="s">
        <v>51</v>
      </c>
    </row>
    <row r="12" spans="1:3" x14ac:dyDescent="0.2">
      <c r="A12">
        <v>1</v>
      </c>
      <c r="B12" t="s">
        <v>46</v>
      </c>
      <c r="C12" t="s">
        <v>52</v>
      </c>
    </row>
    <row r="13" spans="1:3" x14ac:dyDescent="0.2">
      <c r="A13">
        <v>0</v>
      </c>
      <c r="B13" t="s">
        <v>53</v>
      </c>
      <c r="C13" t="s">
        <v>54</v>
      </c>
    </row>
    <row r="14" spans="1:3" x14ac:dyDescent="0.2">
      <c r="A14">
        <v>0.63333333333333341</v>
      </c>
      <c r="B14" t="s">
        <v>55</v>
      </c>
      <c r="C14" t="s">
        <v>56</v>
      </c>
    </row>
    <row r="15" spans="1:3" x14ac:dyDescent="0.2">
      <c r="A15">
        <v>0.66666666666666674</v>
      </c>
      <c r="B15" t="s">
        <v>57</v>
      </c>
      <c r="C15" t="s">
        <v>58</v>
      </c>
    </row>
    <row r="16" spans="1:3" x14ac:dyDescent="0.2">
      <c r="A16">
        <v>0.93333333333333324</v>
      </c>
      <c r="B16" t="s">
        <v>59</v>
      </c>
      <c r="C16" t="s">
        <v>60</v>
      </c>
    </row>
    <row r="17" spans="1:3" x14ac:dyDescent="0.2">
      <c r="A17">
        <v>0.73333333333333339</v>
      </c>
      <c r="B17" t="s">
        <v>53</v>
      </c>
      <c r="C17" t="s">
        <v>61</v>
      </c>
    </row>
    <row r="18" spans="1:3" x14ac:dyDescent="0.2">
      <c r="A18">
        <v>0</v>
      </c>
      <c r="B18" t="s">
        <v>62</v>
      </c>
      <c r="C18" t="s">
        <v>63</v>
      </c>
    </row>
    <row r="19" spans="1:3" x14ac:dyDescent="0.2">
      <c r="A19">
        <v>0.93333333333333324</v>
      </c>
      <c r="B19" t="s">
        <v>64</v>
      </c>
      <c r="C19" t="s">
        <v>65</v>
      </c>
    </row>
    <row r="20" spans="1:3" x14ac:dyDescent="0.2">
      <c r="A20">
        <v>6.6666666666666666E-2</v>
      </c>
      <c r="B20" t="s">
        <v>66</v>
      </c>
      <c r="C20" t="s">
        <v>67</v>
      </c>
    </row>
    <row r="21" spans="1:3" x14ac:dyDescent="0.2">
      <c r="A21">
        <v>0.63333333333333341</v>
      </c>
      <c r="B21" t="s">
        <v>40</v>
      </c>
      <c r="C21" t="s">
        <v>68</v>
      </c>
    </row>
    <row r="22" spans="1:3" x14ac:dyDescent="0.2">
      <c r="A22">
        <v>0.66666666666666674</v>
      </c>
      <c r="B22" t="s">
        <v>69</v>
      </c>
      <c r="C22" t="s">
        <v>70</v>
      </c>
    </row>
    <row r="23" spans="1:3" x14ac:dyDescent="0.2">
      <c r="A23">
        <v>1</v>
      </c>
      <c r="B23" t="s">
        <v>28</v>
      </c>
      <c r="C23" t="s">
        <v>39</v>
      </c>
    </row>
    <row r="24" spans="1:3" x14ac:dyDescent="0.2">
      <c r="A24">
        <v>0.66666666666666674</v>
      </c>
      <c r="B24" t="s">
        <v>71</v>
      </c>
      <c r="C24" t="s">
        <v>72</v>
      </c>
    </row>
    <row r="25" spans="1:3" x14ac:dyDescent="0.2">
      <c r="A25">
        <v>1</v>
      </c>
      <c r="B25" t="s">
        <v>73</v>
      </c>
      <c r="C25" t="s">
        <v>74</v>
      </c>
    </row>
    <row r="26" spans="1:3" x14ac:dyDescent="0.2">
      <c r="A26">
        <v>0.66666666666666674</v>
      </c>
      <c r="B26" t="s">
        <v>36</v>
      </c>
      <c r="C26" t="s">
        <v>75</v>
      </c>
    </row>
    <row r="27" spans="1:3" x14ac:dyDescent="0.2">
      <c r="A27">
        <v>0.66666666666666674</v>
      </c>
      <c r="B27" t="s">
        <v>76</v>
      </c>
      <c r="C27" t="s">
        <v>77</v>
      </c>
    </row>
    <row r="28" spans="1:3" x14ac:dyDescent="0.2">
      <c r="A28">
        <v>1</v>
      </c>
      <c r="B28" t="s">
        <v>38</v>
      </c>
      <c r="C28" t="s">
        <v>78</v>
      </c>
    </row>
    <row r="29" spans="1:3" x14ac:dyDescent="0.2">
      <c r="A29">
        <v>1</v>
      </c>
      <c r="B29" t="s">
        <v>79</v>
      </c>
      <c r="C29" t="s">
        <v>80</v>
      </c>
    </row>
    <row r="30" spans="1:3" x14ac:dyDescent="0.2">
      <c r="A30">
        <v>1</v>
      </c>
      <c r="B30" t="s">
        <v>6</v>
      </c>
      <c r="C30" t="s">
        <v>7</v>
      </c>
    </row>
    <row r="31" spans="1:3" x14ac:dyDescent="0.2">
      <c r="A31">
        <v>1</v>
      </c>
      <c r="B31" t="s">
        <v>81</v>
      </c>
      <c r="C31" t="s">
        <v>82</v>
      </c>
    </row>
    <row r="32" spans="1:3" x14ac:dyDescent="0.2">
      <c r="A32">
        <v>0.66666666666666674</v>
      </c>
      <c r="B32" t="s">
        <v>83</v>
      </c>
      <c r="C32" t="s">
        <v>84</v>
      </c>
    </row>
    <row r="33" spans="1:3" x14ac:dyDescent="0.2">
      <c r="A33">
        <v>0.76666666666666683</v>
      </c>
      <c r="B33" t="s">
        <v>85</v>
      </c>
      <c r="C33" t="s">
        <v>86</v>
      </c>
    </row>
    <row r="34" spans="1:3" x14ac:dyDescent="0.2">
      <c r="A34">
        <v>0.66666666666666674</v>
      </c>
      <c r="B34" t="s">
        <v>24</v>
      </c>
      <c r="C34" t="s">
        <v>87</v>
      </c>
    </row>
    <row r="35" spans="1:3" x14ac:dyDescent="0.2">
      <c r="A35">
        <v>0.49999999999999989</v>
      </c>
      <c r="B35" t="s">
        <v>88</v>
      </c>
      <c r="C35" t="s">
        <v>89</v>
      </c>
    </row>
    <row r="36" spans="1:3" x14ac:dyDescent="0.2">
      <c r="A36">
        <v>0.56666666666666665</v>
      </c>
      <c r="B36" t="s">
        <v>90</v>
      </c>
      <c r="C36" t="s">
        <v>91</v>
      </c>
    </row>
    <row r="37" spans="1:3" x14ac:dyDescent="0.2">
      <c r="A37">
        <v>0.3666666666666667</v>
      </c>
      <c r="B37" t="s">
        <v>26</v>
      </c>
      <c r="C37" t="s">
        <v>92</v>
      </c>
    </row>
    <row r="38" spans="1:3" x14ac:dyDescent="0.2">
      <c r="A38">
        <v>0.66666666666666674</v>
      </c>
      <c r="B38" t="s">
        <v>93</v>
      </c>
      <c r="C38" t="s">
        <v>94</v>
      </c>
    </row>
    <row r="39" spans="1:3" x14ac:dyDescent="0.2">
      <c r="A39">
        <v>0.93333333333333324</v>
      </c>
      <c r="B39" t="s">
        <v>95</v>
      </c>
      <c r="C39" t="s">
        <v>96</v>
      </c>
    </row>
    <row r="40" spans="1:3" x14ac:dyDescent="0.2">
      <c r="A40">
        <v>0.66666666666666674</v>
      </c>
      <c r="B40" t="s">
        <v>97</v>
      </c>
      <c r="C40" t="s">
        <v>98</v>
      </c>
    </row>
    <row r="41" spans="1:3" x14ac:dyDescent="0.2">
      <c r="A41">
        <v>1</v>
      </c>
      <c r="B41" t="s">
        <v>99</v>
      </c>
      <c r="C41" t="s">
        <v>100</v>
      </c>
    </row>
    <row r="42" spans="1:3" x14ac:dyDescent="0.2">
      <c r="A42">
        <v>0.66666666666666674</v>
      </c>
      <c r="B42" t="s">
        <v>101</v>
      </c>
      <c r="C42" t="s">
        <v>102</v>
      </c>
    </row>
    <row r="43" spans="1:3" x14ac:dyDescent="0.2">
      <c r="A43">
        <v>0.4</v>
      </c>
      <c r="B43" t="s">
        <v>81</v>
      </c>
      <c r="C43" t="s">
        <v>103</v>
      </c>
    </row>
    <row r="44" spans="1:3" x14ac:dyDescent="0.2">
      <c r="A44">
        <v>0.4</v>
      </c>
      <c r="B44" t="s">
        <v>104</v>
      </c>
      <c r="C44" t="s">
        <v>105</v>
      </c>
    </row>
    <row r="45" spans="1:3" x14ac:dyDescent="0.2">
      <c r="A45">
        <v>0.8</v>
      </c>
      <c r="B45" t="s">
        <v>106</v>
      </c>
      <c r="C45" t="s">
        <v>107</v>
      </c>
    </row>
    <row r="46" spans="1:3" x14ac:dyDescent="0.2">
      <c r="A46">
        <v>0.66666666666666674</v>
      </c>
      <c r="B46" t="s">
        <v>108</v>
      </c>
      <c r="C46" t="s">
        <v>109</v>
      </c>
    </row>
    <row r="47" spans="1:3" x14ac:dyDescent="0.2">
      <c r="A47">
        <v>0.8</v>
      </c>
      <c r="B47" t="s">
        <v>110</v>
      </c>
      <c r="C47" t="s">
        <v>111</v>
      </c>
    </row>
    <row r="48" spans="1:3" x14ac:dyDescent="0.2">
      <c r="A48">
        <v>0.66666666666666674</v>
      </c>
      <c r="B48" t="s">
        <v>112</v>
      </c>
      <c r="C48" t="s">
        <v>113</v>
      </c>
    </row>
    <row r="49" spans="1:3" x14ac:dyDescent="0.2">
      <c r="A49">
        <v>0.73333333333333328</v>
      </c>
      <c r="B49" t="s">
        <v>114</v>
      </c>
      <c r="C49" t="s">
        <v>115</v>
      </c>
    </row>
    <row r="51" spans="1:3" x14ac:dyDescent="0.2">
      <c r="A51" t="s">
        <v>116</v>
      </c>
      <c r="B51">
        <f>AVERAGE(A2:A49)</f>
        <v>0.70520833333333333</v>
      </c>
    </row>
    <row r="52" spans="1:3" x14ac:dyDescent="0.2">
      <c r="A52" t="s">
        <v>117</v>
      </c>
      <c r="B52">
        <f>_xlfn.VAR.S(A2:A49)</f>
        <v>6.7354092789597947E-2</v>
      </c>
    </row>
    <row r="53" spans="1:3" x14ac:dyDescent="0.2">
      <c r="A53" t="s">
        <v>254</v>
      </c>
      <c r="B53">
        <f>SQRT(B52)</f>
        <v>0.25952667067104673</v>
      </c>
    </row>
    <row r="54" spans="1:3" x14ac:dyDescent="0.2">
      <c r="A54" t="s">
        <v>118</v>
      </c>
      <c r="B54">
        <f>B51-1.64*SQRT(B52/48)</f>
        <v>0.64377483813206871</v>
      </c>
      <c r="C54">
        <f>B51+1.64*SQRT(B52/48)</f>
        <v>0.76664182853459795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1" sqref="C1"/>
    </sheetView>
  </sheetViews>
  <sheetFormatPr baseColWidth="10" defaultColWidth="8.83203125" defaultRowHeight="15" x14ac:dyDescent="0.2"/>
  <cols>
    <col min="3" max="3" width="71" customWidth="1"/>
  </cols>
  <sheetData>
    <row r="1" spans="1:3" x14ac:dyDescent="0.2">
      <c r="A1" s="4" t="s">
        <v>0</v>
      </c>
      <c r="B1" s="4" t="s">
        <v>1</v>
      </c>
      <c r="C1" s="6" t="s">
        <v>255</v>
      </c>
    </row>
    <row r="2" spans="1:3" x14ac:dyDescent="0.2">
      <c r="A2">
        <v>0.64</v>
      </c>
      <c r="B2" t="s">
        <v>119</v>
      </c>
      <c r="C2" t="s">
        <v>120</v>
      </c>
    </row>
    <row r="3" spans="1:3" x14ac:dyDescent="0.2">
      <c r="A3">
        <v>0.79999999999999993</v>
      </c>
      <c r="B3" t="s">
        <v>121</v>
      </c>
      <c r="C3" t="s">
        <v>122</v>
      </c>
    </row>
    <row r="4" spans="1:3" x14ac:dyDescent="0.2">
      <c r="A4">
        <v>0.77999999999999992</v>
      </c>
      <c r="B4" t="s">
        <v>123</v>
      </c>
      <c r="C4" t="s">
        <v>124</v>
      </c>
    </row>
    <row r="5" spans="1:3" x14ac:dyDescent="0.2">
      <c r="A5">
        <v>0.79999999999999993</v>
      </c>
      <c r="B5" t="s">
        <v>125</v>
      </c>
      <c r="C5" t="s">
        <v>126</v>
      </c>
    </row>
    <row r="6" spans="1:3" x14ac:dyDescent="0.2">
      <c r="A6">
        <v>0.59999999999999987</v>
      </c>
      <c r="B6" t="s">
        <v>127</v>
      </c>
      <c r="C6" t="s">
        <v>128</v>
      </c>
    </row>
    <row r="7" spans="1:3" x14ac:dyDescent="0.2">
      <c r="A7">
        <v>0.59999999999999987</v>
      </c>
      <c r="B7" t="s">
        <v>129</v>
      </c>
      <c r="C7" t="s">
        <v>130</v>
      </c>
    </row>
    <row r="8" spans="1:3" x14ac:dyDescent="0.2">
      <c r="A8">
        <v>0.42</v>
      </c>
      <c r="B8" t="s">
        <v>131</v>
      </c>
      <c r="C8" t="s">
        <v>132</v>
      </c>
    </row>
    <row r="9" spans="1:3" x14ac:dyDescent="0.2">
      <c r="A9">
        <v>0.59999999999999987</v>
      </c>
      <c r="B9" t="s">
        <v>133</v>
      </c>
      <c r="C9" t="s">
        <v>134</v>
      </c>
    </row>
    <row r="10" spans="1:3" x14ac:dyDescent="0.2">
      <c r="A10">
        <v>0.41999999999999987</v>
      </c>
      <c r="B10" t="s">
        <v>135</v>
      </c>
      <c r="C10" t="s">
        <v>136</v>
      </c>
    </row>
    <row r="11" spans="1:3" x14ac:dyDescent="0.2">
      <c r="A11">
        <v>0.28000000000000003</v>
      </c>
      <c r="B11" t="s">
        <v>137</v>
      </c>
      <c r="C11" t="s">
        <v>138</v>
      </c>
    </row>
    <row r="12" spans="1:3" x14ac:dyDescent="0.2">
      <c r="A12">
        <v>0.18</v>
      </c>
      <c r="B12" t="s">
        <v>139</v>
      </c>
      <c r="C12" t="s">
        <v>140</v>
      </c>
    </row>
    <row r="13" spans="1:3" x14ac:dyDescent="0.2">
      <c r="A13">
        <v>0.2</v>
      </c>
      <c r="B13" t="s">
        <v>141</v>
      </c>
      <c r="C13" t="s">
        <v>142</v>
      </c>
    </row>
    <row r="14" spans="1:3" x14ac:dyDescent="0.2">
      <c r="A14">
        <v>0.72</v>
      </c>
      <c r="B14" t="s">
        <v>143</v>
      </c>
      <c r="C14" t="s">
        <v>144</v>
      </c>
    </row>
    <row r="15" spans="1:3" x14ac:dyDescent="0.2">
      <c r="A15">
        <v>0.24</v>
      </c>
      <c r="B15" t="s">
        <v>145</v>
      </c>
      <c r="C15" t="s">
        <v>146</v>
      </c>
    </row>
    <row r="16" spans="1:3" x14ac:dyDescent="0.2">
      <c r="A16">
        <v>0.59999999999999987</v>
      </c>
      <c r="B16" t="s">
        <v>147</v>
      </c>
      <c r="C16" t="s">
        <v>148</v>
      </c>
    </row>
    <row r="17" spans="1:2" x14ac:dyDescent="0.2">
      <c r="A17">
        <f>AVERAGE(A2:A16)</f>
        <v>0.52533333333333321</v>
      </c>
    </row>
    <row r="18" spans="1:2" x14ac:dyDescent="0.2">
      <c r="A18">
        <f>_xlfn.VAR.S(A2:A16)</f>
        <v>4.8426666666666715E-2</v>
      </c>
    </row>
    <row r="19" spans="1:2" x14ac:dyDescent="0.2">
      <c r="A19" t="s">
        <v>32</v>
      </c>
      <c r="B19">
        <f>1.64^2 * (A18 / (0.05^2))</f>
        <v>52.0993450666667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workbookViewId="0">
      <selection activeCell="C1" sqref="C1"/>
    </sheetView>
  </sheetViews>
  <sheetFormatPr baseColWidth="10" defaultColWidth="8.83203125" defaultRowHeight="15" x14ac:dyDescent="0.2"/>
  <cols>
    <col min="3" max="3" width="76.1640625" customWidth="1"/>
  </cols>
  <sheetData>
    <row r="1" spans="1:3" x14ac:dyDescent="0.2">
      <c r="A1" s="5" t="s">
        <v>0</v>
      </c>
      <c r="B1" s="5" t="s">
        <v>1</v>
      </c>
      <c r="C1" s="6" t="s">
        <v>255</v>
      </c>
    </row>
    <row r="2" spans="1:3" x14ac:dyDescent="0.2">
      <c r="A2">
        <v>0.59999999999999987</v>
      </c>
      <c r="B2" t="s">
        <v>149</v>
      </c>
      <c r="C2" t="s">
        <v>150</v>
      </c>
    </row>
    <row r="3" spans="1:3" x14ac:dyDescent="0.2">
      <c r="A3">
        <v>0.52500000000000002</v>
      </c>
      <c r="B3" t="s">
        <v>151</v>
      </c>
      <c r="C3" t="s">
        <v>152</v>
      </c>
    </row>
    <row r="4" spans="1:3" x14ac:dyDescent="0.2">
      <c r="A4">
        <v>0.4</v>
      </c>
      <c r="B4" t="s">
        <v>153</v>
      </c>
      <c r="C4" t="s">
        <v>154</v>
      </c>
    </row>
    <row r="5" spans="1:3" x14ac:dyDescent="0.2">
      <c r="A5">
        <v>0.16</v>
      </c>
      <c r="B5" t="s">
        <v>155</v>
      </c>
      <c r="C5" t="s">
        <v>156</v>
      </c>
    </row>
    <row r="6" spans="1:3" x14ac:dyDescent="0.2">
      <c r="A6">
        <v>0.59999999999999987</v>
      </c>
      <c r="B6" t="s">
        <v>157</v>
      </c>
      <c r="C6" t="s">
        <v>158</v>
      </c>
    </row>
    <row r="7" spans="1:3" x14ac:dyDescent="0.2">
      <c r="A7">
        <v>0.4</v>
      </c>
      <c r="B7" t="s">
        <v>159</v>
      </c>
      <c r="C7" t="s">
        <v>160</v>
      </c>
    </row>
    <row r="8" spans="1:3" x14ac:dyDescent="0.2">
      <c r="A8">
        <v>0.79999999999999993</v>
      </c>
      <c r="B8" t="s">
        <v>161</v>
      </c>
      <c r="C8" t="s">
        <v>162</v>
      </c>
    </row>
    <row r="9" spans="1:3" x14ac:dyDescent="0.2">
      <c r="A9">
        <v>0.79999999999999993</v>
      </c>
      <c r="B9" t="s">
        <v>163</v>
      </c>
      <c r="C9" t="s">
        <v>164</v>
      </c>
    </row>
    <row r="10" spans="1:3" x14ac:dyDescent="0.2">
      <c r="A10">
        <v>0.2</v>
      </c>
      <c r="B10" t="s">
        <v>165</v>
      </c>
      <c r="C10" t="s">
        <v>166</v>
      </c>
    </row>
    <row r="11" spans="1:3" x14ac:dyDescent="0.2">
      <c r="A11">
        <v>0.98000000000000009</v>
      </c>
      <c r="B11" t="s">
        <v>167</v>
      </c>
      <c r="C11" t="s">
        <v>168</v>
      </c>
    </row>
    <row r="12" spans="1:3" x14ac:dyDescent="0.2">
      <c r="A12">
        <v>0.43999999999999989</v>
      </c>
      <c r="B12" t="s">
        <v>169</v>
      </c>
      <c r="C12" t="s">
        <v>170</v>
      </c>
    </row>
    <row r="13" spans="1:3" x14ac:dyDescent="0.2">
      <c r="A13">
        <v>0.86</v>
      </c>
      <c r="B13" t="s">
        <v>171</v>
      </c>
      <c r="C13" t="s">
        <v>172</v>
      </c>
    </row>
    <row r="14" spans="1:3" x14ac:dyDescent="0.2">
      <c r="A14">
        <v>0.57999999999999996</v>
      </c>
      <c r="B14" t="s">
        <v>173</v>
      </c>
      <c r="C14" t="s">
        <v>174</v>
      </c>
    </row>
    <row r="15" spans="1:3" x14ac:dyDescent="0.2">
      <c r="A15">
        <v>0.59999999999999987</v>
      </c>
      <c r="B15" t="s">
        <v>147</v>
      </c>
      <c r="C15" t="s">
        <v>148</v>
      </c>
    </row>
    <row r="16" spans="1:3" x14ac:dyDescent="0.2">
      <c r="A16">
        <v>0.61999999999999988</v>
      </c>
      <c r="B16" t="s">
        <v>175</v>
      </c>
      <c r="C16" t="s">
        <v>176</v>
      </c>
    </row>
    <row r="17" spans="1:3" x14ac:dyDescent="0.2">
      <c r="A17">
        <v>0.59999999999999987</v>
      </c>
      <c r="B17" t="s">
        <v>177</v>
      </c>
      <c r="C17" t="s">
        <v>178</v>
      </c>
    </row>
    <row r="18" spans="1:3" x14ac:dyDescent="0.2">
      <c r="A18">
        <v>0.57999999999999985</v>
      </c>
      <c r="B18" t="s">
        <v>179</v>
      </c>
      <c r="C18" t="s">
        <v>180</v>
      </c>
    </row>
    <row r="19" spans="1:3" x14ac:dyDescent="0.2">
      <c r="A19">
        <v>0.59999999999999987</v>
      </c>
      <c r="B19" t="s">
        <v>181</v>
      </c>
      <c r="C19" t="s">
        <v>182</v>
      </c>
    </row>
    <row r="20" spans="1:3" x14ac:dyDescent="0.2">
      <c r="A20">
        <v>0.51999999999999991</v>
      </c>
      <c r="B20" t="s">
        <v>183</v>
      </c>
      <c r="C20" t="s">
        <v>184</v>
      </c>
    </row>
    <row r="21" spans="1:3" x14ac:dyDescent="0.2">
      <c r="A21">
        <v>0.7</v>
      </c>
      <c r="B21" t="s">
        <v>185</v>
      </c>
      <c r="C21" t="s">
        <v>186</v>
      </c>
    </row>
    <row r="22" spans="1:3" x14ac:dyDescent="0.2">
      <c r="A22">
        <v>0.55999999999999994</v>
      </c>
      <c r="B22" t="s">
        <v>187</v>
      </c>
      <c r="C22" t="s">
        <v>188</v>
      </c>
    </row>
    <row r="23" spans="1:3" x14ac:dyDescent="0.2">
      <c r="A23">
        <v>0.59999999999999987</v>
      </c>
      <c r="B23" t="s">
        <v>189</v>
      </c>
      <c r="C23" t="s">
        <v>190</v>
      </c>
    </row>
    <row r="24" spans="1:3" x14ac:dyDescent="0.2">
      <c r="A24">
        <v>0.57999999999999985</v>
      </c>
      <c r="B24" t="s">
        <v>191</v>
      </c>
      <c r="C24" t="s">
        <v>192</v>
      </c>
    </row>
    <row r="25" spans="1:3" x14ac:dyDescent="0.2">
      <c r="A25">
        <v>0.44000000000000011</v>
      </c>
      <c r="B25" t="s">
        <v>193</v>
      </c>
      <c r="C25" t="s">
        <v>194</v>
      </c>
    </row>
    <row r="26" spans="1:3" x14ac:dyDescent="0.2">
      <c r="A26">
        <v>0.52</v>
      </c>
      <c r="B26" t="s">
        <v>195</v>
      </c>
      <c r="C26" t="s">
        <v>196</v>
      </c>
    </row>
    <row r="27" spans="1:3" x14ac:dyDescent="0.2">
      <c r="A27">
        <v>0.59999999999999987</v>
      </c>
      <c r="B27" t="s">
        <v>197</v>
      </c>
      <c r="C27" t="s">
        <v>198</v>
      </c>
    </row>
    <row r="28" spans="1:3" x14ac:dyDescent="0.2">
      <c r="A28">
        <v>0.4</v>
      </c>
      <c r="B28" t="s">
        <v>199</v>
      </c>
      <c r="C28" t="s">
        <v>200</v>
      </c>
    </row>
    <row r="29" spans="1:3" x14ac:dyDescent="0.2">
      <c r="A29">
        <v>0.59999999999999987</v>
      </c>
      <c r="B29" t="s">
        <v>201</v>
      </c>
      <c r="C29" t="s">
        <v>202</v>
      </c>
    </row>
    <row r="30" spans="1:3" x14ac:dyDescent="0.2">
      <c r="A30">
        <v>0.36</v>
      </c>
      <c r="B30" t="s">
        <v>203</v>
      </c>
      <c r="C30" t="s">
        <v>204</v>
      </c>
    </row>
    <row r="31" spans="1:3" x14ac:dyDescent="0.2">
      <c r="A31">
        <v>0.59999999999999987</v>
      </c>
      <c r="B31" t="s">
        <v>205</v>
      </c>
      <c r="C31" t="s">
        <v>206</v>
      </c>
    </row>
    <row r="32" spans="1:3" x14ac:dyDescent="0.2">
      <c r="A32">
        <v>0.5</v>
      </c>
      <c r="B32" t="s">
        <v>207</v>
      </c>
      <c r="C32" t="s">
        <v>208</v>
      </c>
    </row>
    <row r="33" spans="1:3" x14ac:dyDescent="0.2">
      <c r="A33">
        <v>7.4999999999999997E-2</v>
      </c>
      <c r="B33" t="s">
        <v>209</v>
      </c>
      <c r="C33" t="s">
        <v>210</v>
      </c>
    </row>
    <row r="34" spans="1:3" x14ac:dyDescent="0.2">
      <c r="A34">
        <v>0.22</v>
      </c>
      <c r="B34" t="s">
        <v>211</v>
      </c>
      <c r="C34" t="s">
        <v>212</v>
      </c>
    </row>
    <row r="35" spans="1:3" x14ac:dyDescent="0.2">
      <c r="A35">
        <v>0.55999999999999983</v>
      </c>
      <c r="B35" t="s">
        <v>213</v>
      </c>
      <c r="C35" t="s">
        <v>214</v>
      </c>
    </row>
    <row r="36" spans="1:3" x14ac:dyDescent="0.2">
      <c r="A36">
        <v>0.48000000000000009</v>
      </c>
      <c r="B36" t="s">
        <v>211</v>
      </c>
      <c r="C36" t="s">
        <v>215</v>
      </c>
    </row>
    <row r="37" spans="1:3" x14ac:dyDescent="0.2">
      <c r="A37">
        <v>0.42</v>
      </c>
      <c r="B37" t="s">
        <v>216</v>
      </c>
      <c r="C37" t="s">
        <v>217</v>
      </c>
    </row>
    <row r="38" spans="1:3" x14ac:dyDescent="0.2">
      <c r="A38">
        <v>0.65999999999999992</v>
      </c>
      <c r="B38" t="s">
        <v>218</v>
      </c>
      <c r="C38" t="s">
        <v>219</v>
      </c>
    </row>
    <row r="39" spans="1:3" x14ac:dyDescent="0.2">
      <c r="A39">
        <v>0.52000000000000013</v>
      </c>
      <c r="B39" t="s">
        <v>220</v>
      </c>
      <c r="C39" t="s">
        <v>221</v>
      </c>
    </row>
    <row r="40" spans="1:3" x14ac:dyDescent="0.2">
      <c r="A40">
        <v>0.6</v>
      </c>
      <c r="B40" t="s">
        <v>222</v>
      </c>
      <c r="C40" t="s">
        <v>223</v>
      </c>
    </row>
    <row r="41" spans="1:3" x14ac:dyDescent="0.2">
      <c r="A41">
        <v>0.61999999999999988</v>
      </c>
      <c r="B41" t="s">
        <v>224</v>
      </c>
      <c r="C41" t="s">
        <v>225</v>
      </c>
    </row>
    <row r="42" spans="1:3" x14ac:dyDescent="0.2">
      <c r="A42">
        <v>0.74</v>
      </c>
      <c r="B42" t="s">
        <v>226</v>
      </c>
      <c r="C42" t="s">
        <v>227</v>
      </c>
    </row>
    <row r="43" spans="1:3" x14ac:dyDescent="0.2">
      <c r="A43">
        <v>0.59999999999999987</v>
      </c>
      <c r="B43" t="s">
        <v>228</v>
      </c>
      <c r="C43" t="s">
        <v>229</v>
      </c>
    </row>
    <row r="44" spans="1:3" x14ac:dyDescent="0.2">
      <c r="A44">
        <v>0.53999999999999992</v>
      </c>
      <c r="B44" t="s">
        <v>230</v>
      </c>
      <c r="C44" t="s">
        <v>231</v>
      </c>
    </row>
    <row r="45" spans="1:3" x14ac:dyDescent="0.2">
      <c r="A45">
        <v>0.79999999999999993</v>
      </c>
      <c r="B45" t="s">
        <v>232</v>
      </c>
      <c r="C45" t="s">
        <v>233</v>
      </c>
    </row>
    <row r="46" spans="1:3" x14ac:dyDescent="0.2">
      <c r="A46">
        <v>0.79999999999999993</v>
      </c>
      <c r="B46" t="s">
        <v>234</v>
      </c>
      <c r="C46" t="s">
        <v>235</v>
      </c>
    </row>
    <row r="47" spans="1:3" x14ac:dyDescent="0.2">
      <c r="A47">
        <v>0.79999999999999993</v>
      </c>
      <c r="B47" t="s">
        <v>236</v>
      </c>
      <c r="C47" t="s">
        <v>237</v>
      </c>
    </row>
    <row r="48" spans="1:3" x14ac:dyDescent="0.2">
      <c r="A48">
        <v>0.2</v>
      </c>
      <c r="B48" t="s">
        <v>238</v>
      </c>
      <c r="C48" t="s">
        <v>239</v>
      </c>
    </row>
    <row r="49" spans="1:3" x14ac:dyDescent="0.2">
      <c r="A49">
        <v>0.59999999999999987</v>
      </c>
      <c r="B49" t="s">
        <v>240</v>
      </c>
      <c r="C49" t="s">
        <v>241</v>
      </c>
    </row>
    <row r="50" spans="1:3" x14ac:dyDescent="0.2">
      <c r="A50">
        <v>0.6399999999999999</v>
      </c>
      <c r="B50" t="s">
        <v>242</v>
      </c>
      <c r="C50" t="s">
        <v>243</v>
      </c>
    </row>
    <row r="51" spans="1:3" x14ac:dyDescent="0.2">
      <c r="A51">
        <v>0.44000000000000011</v>
      </c>
      <c r="B51" t="s">
        <v>244</v>
      </c>
      <c r="C51" t="s">
        <v>245</v>
      </c>
    </row>
    <row r="52" spans="1:3" x14ac:dyDescent="0.2">
      <c r="A52">
        <v>0.67999999999999994</v>
      </c>
      <c r="B52" t="s">
        <v>246</v>
      </c>
      <c r="C52" t="s">
        <v>247</v>
      </c>
    </row>
    <row r="53" spans="1:3" x14ac:dyDescent="0.2">
      <c r="A53">
        <v>0.47999999999999993</v>
      </c>
      <c r="B53" t="s">
        <v>248</v>
      </c>
      <c r="C53" t="s">
        <v>249</v>
      </c>
    </row>
    <row r="54" spans="1:3" x14ac:dyDescent="0.2">
      <c r="A54">
        <v>0.79999999999999993</v>
      </c>
      <c r="B54" t="s">
        <v>250</v>
      </c>
      <c r="C54" t="s">
        <v>251</v>
      </c>
    </row>
    <row r="55" spans="1:3" x14ac:dyDescent="0.2">
      <c r="A55">
        <v>0.14000000000000001</v>
      </c>
      <c r="B55" t="s">
        <v>252</v>
      </c>
      <c r="C55" t="s">
        <v>253</v>
      </c>
    </row>
    <row r="57" spans="1:3" x14ac:dyDescent="0.2">
      <c r="A57" t="s">
        <v>116</v>
      </c>
      <c r="B57">
        <f>AVERAGE(A2:A55)</f>
        <v>0.55074074074074086</v>
      </c>
    </row>
    <row r="58" spans="1:3" x14ac:dyDescent="0.2">
      <c r="A58" t="s">
        <v>117</v>
      </c>
      <c r="B58">
        <f>_xlfn.VAR.S(A2:A55)</f>
        <v>3.5219252271138854E-2</v>
      </c>
    </row>
    <row r="59" spans="1:3" x14ac:dyDescent="0.2">
      <c r="A59" t="s">
        <v>254</v>
      </c>
      <c r="B59">
        <f>SQRT(B58)</f>
        <v>0.18766793085431208</v>
      </c>
    </row>
    <row r="60" spans="1:3" x14ac:dyDescent="0.2">
      <c r="A60" t="s">
        <v>118</v>
      </c>
      <c r="B60">
        <f>B57-1.64*SQRT(B58/54)</f>
        <v>0.50885781287683818</v>
      </c>
      <c r="C60">
        <f>B57+1.64*SQRT(B58/54)</f>
        <v>0.59262366860464355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pilot_study_3</vt:lpstr>
      <vt:lpstr>exp_3</vt:lpstr>
      <vt:lpstr>pilot_study_5</vt:lpstr>
      <vt:lpstr>exp_5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Ludvigsen</cp:lastModifiedBy>
  <dcterms:created xsi:type="dcterms:W3CDTF">2025-01-22T10:47:44Z</dcterms:created>
  <dcterms:modified xsi:type="dcterms:W3CDTF">2025-01-24T11:45:16Z</dcterms:modified>
</cp:coreProperties>
</file>