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"/>
    </mc:Choice>
  </mc:AlternateContent>
  <xr:revisionPtr revIDLastSave="0" documentId="13_ncr:1_{CA785A44-7050-4F0A-932A-9C834F202FE6}" xr6:coauthVersionLast="45" xr6:coauthVersionMax="45" xr10:uidLastSave="{00000000-0000-0000-0000-000000000000}"/>
  <bookViews>
    <workbookView xWindow="780" yWindow="780" windowWidth="21600" windowHeight="11385" activeTab="1" xr2:uid="{DA863B94-EC8C-45BA-BB37-6BFA5EFAA374}"/>
  </bookViews>
  <sheets>
    <sheet name="doclength" sheetId="2" r:id="rId1"/>
    <sheet name="TTR" sheetId="1" r:id="rId2"/>
  </sheets>
  <definedNames>
    <definedName name="_xlnm._FilterDatabase" localSheetId="0" hidden="1">doclength!$A$1:$D$24</definedName>
    <definedName name="_xlnm._FilterDatabase" localSheetId="1" hidden="1">TTR!$A$5:$D$28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I27" i="1" s="1"/>
  <c r="G9" i="1"/>
  <c r="I9" i="1" s="1"/>
  <c r="D27" i="1"/>
  <c r="D9" i="1"/>
  <c r="D16" i="1"/>
  <c r="D15" i="1"/>
  <c r="D20" i="1"/>
  <c r="D22" i="1"/>
  <c r="D11" i="1"/>
  <c r="D8" i="1"/>
  <c r="D28" i="1"/>
  <c r="D23" i="1"/>
  <c r="D25" i="1"/>
  <c r="D7" i="1"/>
  <c r="D19" i="1"/>
  <c r="D18" i="1"/>
  <c r="D13" i="1"/>
  <c r="D14" i="1"/>
  <c r="D10" i="1"/>
  <c r="D21" i="1"/>
  <c r="D17" i="1"/>
  <c r="D24" i="1"/>
  <c r="D12" i="1"/>
  <c r="D26" i="1"/>
  <c r="D6" i="1"/>
  <c r="G8" i="1"/>
  <c r="I8" i="1" s="1"/>
  <c r="G16" i="1"/>
  <c r="I16" i="1" s="1"/>
  <c r="G15" i="1"/>
  <c r="I15" i="1" s="1"/>
  <c r="G21" i="1"/>
  <c r="I21" i="1" s="1"/>
  <c r="G22" i="1"/>
  <c r="I22" i="1" s="1"/>
  <c r="G12" i="1"/>
  <c r="I12" i="1" s="1"/>
  <c r="G23" i="1"/>
  <c r="I23" i="1" s="1"/>
  <c r="G24" i="1"/>
  <c r="I24" i="1" s="1"/>
  <c r="G7" i="1"/>
  <c r="I7" i="1" s="1"/>
  <c r="G20" i="1"/>
  <c r="I20" i="1" s="1"/>
  <c r="G18" i="1"/>
  <c r="I18" i="1" s="1"/>
  <c r="G11" i="1"/>
  <c r="I11" i="1" s="1"/>
  <c r="G14" i="1"/>
  <c r="I14" i="1" s="1"/>
  <c r="G10" i="1"/>
  <c r="I10" i="1" s="1"/>
  <c r="G19" i="1"/>
  <c r="I19" i="1" s="1"/>
  <c r="G17" i="1"/>
  <c r="I17" i="1" s="1"/>
  <c r="G25" i="1"/>
  <c r="I25" i="1" s="1"/>
  <c r="G13" i="1"/>
  <c r="I13" i="1" s="1"/>
  <c r="G26" i="1"/>
  <c r="I26" i="1" s="1"/>
  <c r="G6" i="1"/>
  <c r="I6" i="1" s="1"/>
  <c r="G28" i="1"/>
  <c r="I28" i="1" s="1"/>
</calcChain>
</file>

<file path=xl/sharedStrings.xml><?xml version="1.0" encoding="utf-8"?>
<sst xmlns="http://schemas.openxmlformats.org/spreadsheetml/2006/main" count="86" uniqueCount="39">
  <si>
    <t>WORD LEVEL</t>
  </si>
  <si>
    <t>Newsletters</t>
  </si>
  <si>
    <t>Blogs</t>
  </si>
  <si>
    <t>Books</t>
  </si>
  <si>
    <t>explore - statistics - choose collection - search</t>
  </si>
  <si>
    <t>Brochures</t>
  </si>
  <si>
    <t>Chats</t>
  </si>
  <si>
    <t>E-magazines</t>
  </si>
  <si>
    <t>Collection</t>
  </si>
  <si>
    <t>Total number 
of words (tokens)</t>
  </si>
  <si>
    <t>Total number 
of groups (types)</t>
  </si>
  <si>
    <t>Discussion lists</t>
  </si>
  <si>
    <t>Guides &amp; manuals</t>
  </si>
  <si>
    <t>Legal texts</t>
  </si>
  <si>
    <t>Newspapers</t>
  </si>
  <si>
    <t>Policy documents</t>
  </si>
  <si>
    <t>Press releases</t>
  </si>
  <si>
    <t>Proceedings</t>
  </si>
  <si>
    <t>Reports</t>
  </si>
  <si>
    <t>SMS</t>
  </si>
  <si>
    <t>Subtitles</t>
  </si>
  <si>
    <t>Teletext</t>
  </si>
  <si>
    <t>Tweets</t>
  </si>
  <si>
    <t>Web sites</t>
  </si>
  <si>
    <t>Wikipedia</t>
  </si>
  <si>
    <t>Written assignments</t>
  </si>
  <si>
    <t>LEMMA LEVEL</t>
  </si>
  <si>
    <t>Texts for the 
visually impaired</t>
  </si>
  <si>
    <t>Periodicals &amp; 
magazines</t>
  </si>
  <si>
    <t> Group</t>
  </si>
  <si>
    <t>#docs in group</t>
  </si>
  <si>
    <t>#tokens in group</t>
  </si>
  <si>
    <t>Average document length</t>
  </si>
  <si>
    <t>Periodicals &amp; magazines</t>
  </si>
  <si>
    <t>Texts for the visually impaired</t>
  </si>
  <si>
    <t>Websites</t>
  </si>
  <si>
    <t>Typetokenratio (of first 1 million words)</t>
  </si>
  <si>
    <t>high TTR</t>
  </si>
  <si>
    <t>high degree of lexical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</si>
</sst>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Fill="1"/>
    <xf numFmtId="3" fontId="1" fillId="0" borderId="1" xfId="0" applyNumberFormat="1" applyFont="1" applyBorder="1"/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3" fontId="2" fillId="4" borderId="1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5" fillId="4" borderId="1" xfId="0" applyNumberFormat="1" applyFont="1" applyFill="1" applyBorder="1" applyAlignment="1">
      <alignment vertical="top" wrapText="1"/>
    </xf>
    <xf numFmtId="3" fontId="0" fillId="0" borderId="1" xfId="0" applyNumberFormat="1" applyFont="1" applyBorder="1" applyAlignment="1">
      <alignment vertical="top" wrapText="1"/>
    </xf>
    <xf numFmtId="164" fontId="1" fillId="0" borderId="1" xfId="0" applyNumberFormat="1" applyFont="1" applyFill="1" applyBorder="1"/>
    <xf numFmtId="165" fontId="1" fillId="0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vertical="top" wrapText="1"/>
    </xf>
    <xf numFmtId="0" fontId="1" fillId="5" borderId="0" xfId="0" applyFont="1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D617-FE35-4177-9AB4-9626F1FE14E9}">
  <dimension ref="A1:D24"/>
  <sheetViews>
    <sheetView workbookViewId="0">
      <selection activeCell="B28" sqref="B28"/>
    </sheetView>
  </sheetViews>
  <sheetFormatPr defaultRowHeight="15" x14ac:dyDescent="0.25"/>
  <cols>
    <col min="1" max="1" width="21.5703125" customWidth="1"/>
    <col min="2" max="2" width="18.140625" customWidth="1"/>
    <col min="3" max="3" width="14.42578125" customWidth="1"/>
  </cols>
  <sheetData>
    <row r="1" spans="1:4" ht="75" x14ac:dyDescent="0.25">
      <c r="A1" s="8" t="s">
        <v>29</v>
      </c>
      <c r="B1" s="8" t="s">
        <v>31</v>
      </c>
      <c r="C1" s="8" t="s">
        <v>30</v>
      </c>
      <c r="D1" s="8" t="s">
        <v>32</v>
      </c>
    </row>
    <row r="2" spans="1:4" x14ac:dyDescent="0.25">
      <c r="A2" s="9" t="s">
        <v>2</v>
      </c>
      <c r="B2" s="10">
        <v>139765</v>
      </c>
      <c r="C2" s="9">
        <v>778</v>
      </c>
      <c r="D2" s="9">
        <v>180</v>
      </c>
    </row>
    <row r="3" spans="1:4" x14ac:dyDescent="0.25">
      <c r="A3" s="9" t="s">
        <v>3</v>
      </c>
      <c r="B3" s="10">
        <v>26184781</v>
      </c>
      <c r="C3" s="9">
        <v>507</v>
      </c>
      <c r="D3" s="10">
        <v>51647</v>
      </c>
    </row>
    <row r="4" spans="1:4" x14ac:dyDescent="0.25">
      <c r="A4" s="9" t="s">
        <v>5</v>
      </c>
      <c r="B4" s="10">
        <v>1213382</v>
      </c>
      <c r="C4" s="9">
        <v>86</v>
      </c>
      <c r="D4" s="10">
        <v>14109</v>
      </c>
    </row>
    <row r="5" spans="1:4" x14ac:dyDescent="0.25">
      <c r="A5" s="9" t="s">
        <v>6</v>
      </c>
      <c r="B5" s="10">
        <v>11873434</v>
      </c>
      <c r="C5" s="10">
        <v>1304</v>
      </c>
      <c r="D5" s="10">
        <v>9105</v>
      </c>
    </row>
    <row r="6" spans="1:4" x14ac:dyDescent="0.25">
      <c r="A6" s="9" t="s">
        <v>11</v>
      </c>
      <c r="B6" s="10">
        <v>57070554</v>
      </c>
      <c r="C6" s="10">
        <v>702090</v>
      </c>
      <c r="D6" s="9">
        <v>81</v>
      </c>
    </row>
    <row r="7" spans="1:4" x14ac:dyDescent="0.25">
      <c r="A7" s="9" t="s">
        <v>7</v>
      </c>
      <c r="B7" s="10">
        <v>8626248</v>
      </c>
      <c r="C7" s="10">
        <v>18699</v>
      </c>
      <c r="D7" s="9">
        <v>461</v>
      </c>
    </row>
    <row r="8" spans="1:4" x14ac:dyDescent="0.25">
      <c r="A8" s="13" t="s">
        <v>12</v>
      </c>
      <c r="B8" s="14">
        <v>236099</v>
      </c>
      <c r="C8" s="13">
        <v>12</v>
      </c>
      <c r="D8" s="14">
        <v>19675</v>
      </c>
    </row>
    <row r="9" spans="1:4" x14ac:dyDescent="0.25">
      <c r="A9" s="9" t="s">
        <v>13</v>
      </c>
      <c r="B9" s="10">
        <v>10689681</v>
      </c>
      <c r="C9" s="10">
        <v>7860</v>
      </c>
      <c r="D9" s="10">
        <v>1360</v>
      </c>
    </row>
    <row r="10" spans="1:4" x14ac:dyDescent="0.25">
      <c r="A10" s="13" t="s">
        <v>1</v>
      </c>
      <c r="B10" s="14">
        <v>35446</v>
      </c>
      <c r="C10" s="13">
        <v>9</v>
      </c>
      <c r="D10" s="14">
        <v>3938</v>
      </c>
    </row>
    <row r="11" spans="1:4" x14ac:dyDescent="0.25">
      <c r="A11" s="9" t="s">
        <v>14</v>
      </c>
      <c r="B11" s="10">
        <v>211669748</v>
      </c>
      <c r="C11" s="10">
        <v>708600</v>
      </c>
      <c r="D11" s="9">
        <v>299</v>
      </c>
    </row>
    <row r="12" spans="1:4" ht="28.5" x14ac:dyDescent="0.25">
      <c r="A12" s="9" t="s">
        <v>33</v>
      </c>
      <c r="B12" s="10">
        <v>93058924</v>
      </c>
      <c r="C12" s="10">
        <v>176043</v>
      </c>
      <c r="D12" s="9">
        <v>529</v>
      </c>
    </row>
    <row r="13" spans="1:4" x14ac:dyDescent="0.25">
      <c r="A13" s="9" t="s">
        <v>15</v>
      </c>
      <c r="B13" s="10">
        <v>8711551</v>
      </c>
      <c r="C13" s="9">
        <v>216</v>
      </c>
      <c r="D13" s="10">
        <v>40331</v>
      </c>
    </row>
    <row r="14" spans="1:4" x14ac:dyDescent="0.25">
      <c r="A14" s="9" t="s">
        <v>16</v>
      </c>
      <c r="B14" s="10">
        <v>332795</v>
      </c>
      <c r="C14" s="10">
        <v>1053</v>
      </c>
      <c r="D14" s="9">
        <v>316</v>
      </c>
    </row>
    <row r="15" spans="1:4" x14ac:dyDescent="0.25">
      <c r="A15" s="13" t="s">
        <v>17</v>
      </c>
      <c r="B15" s="14">
        <v>314025</v>
      </c>
      <c r="C15" s="13">
        <v>18</v>
      </c>
      <c r="D15" s="14">
        <v>17446</v>
      </c>
    </row>
    <row r="16" spans="1:4" x14ac:dyDescent="0.25">
      <c r="A16" s="13" t="s">
        <v>18</v>
      </c>
      <c r="B16" s="14">
        <v>2218223</v>
      </c>
      <c r="C16" s="13">
        <v>81</v>
      </c>
      <c r="D16" s="14">
        <v>27385</v>
      </c>
    </row>
    <row r="17" spans="1:4" x14ac:dyDescent="0.25">
      <c r="A17" s="9" t="s">
        <v>19</v>
      </c>
      <c r="B17" s="10">
        <v>723876</v>
      </c>
      <c r="C17" s="9">
        <v>218</v>
      </c>
      <c r="D17" s="10">
        <v>3321</v>
      </c>
    </row>
    <row r="18" spans="1:4" x14ac:dyDescent="0.25">
      <c r="A18" s="9" t="s">
        <v>20</v>
      </c>
      <c r="B18" s="10">
        <v>28209846</v>
      </c>
      <c r="C18" s="10">
        <v>8368</v>
      </c>
      <c r="D18" s="10">
        <v>3371</v>
      </c>
    </row>
    <row r="19" spans="1:4" x14ac:dyDescent="0.25">
      <c r="A19" s="9" t="s">
        <v>21</v>
      </c>
      <c r="B19" s="10">
        <v>448865</v>
      </c>
      <c r="C19" s="9">
        <v>93</v>
      </c>
      <c r="D19" s="10">
        <v>4827</v>
      </c>
    </row>
    <row r="20" spans="1:4" ht="28.5" x14ac:dyDescent="0.25">
      <c r="A20" s="9" t="s">
        <v>34</v>
      </c>
      <c r="B20" s="10">
        <v>675082</v>
      </c>
      <c r="C20" s="9">
        <v>943</v>
      </c>
      <c r="D20" s="9">
        <v>716</v>
      </c>
    </row>
    <row r="21" spans="1:4" x14ac:dyDescent="0.25">
      <c r="A21" s="9" t="s">
        <v>22</v>
      </c>
      <c r="B21" s="10">
        <v>23197211</v>
      </c>
      <c r="C21" s="9">
        <v>602</v>
      </c>
      <c r="D21" s="10">
        <v>38534</v>
      </c>
    </row>
    <row r="22" spans="1:4" x14ac:dyDescent="0.25">
      <c r="A22" s="9" t="s">
        <v>23</v>
      </c>
      <c r="B22" s="10">
        <v>3111589</v>
      </c>
      <c r="C22" s="9">
        <v>956</v>
      </c>
      <c r="D22" s="10">
        <v>3255</v>
      </c>
    </row>
    <row r="23" spans="1:4" x14ac:dyDescent="0.25">
      <c r="A23" s="9" t="s">
        <v>24</v>
      </c>
      <c r="B23" s="10">
        <v>23001184</v>
      </c>
      <c r="C23" s="10">
        <v>124124</v>
      </c>
      <c r="D23" s="9">
        <v>185</v>
      </c>
    </row>
    <row r="24" spans="1:4" x14ac:dyDescent="0.25">
      <c r="A24" s="9" t="s">
        <v>25</v>
      </c>
      <c r="B24" s="10">
        <v>357947</v>
      </c>
      <c r="C24" s="9">
        <v>188</v>
      </c>
      <c r="D24" s="10">
        <v>1904</v>
      </c>
    </row>
  </sheetData>
  <autoFilter ref="A1:D24" xr:uid="{C74B051B-A32B-473A-8028-4A2F5950A8E0}">
    <sortState xmlns:xlrd2="http://schemas.microsoft.com/office/spreadsheetml/2017/richdata2" ref="A2:D24">
      <sortCondition ref="A1:A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6D1-FE12-4135-A883-BBBB9B77ADEA}">
  <dimension ref="A1:N32"/>
  <sheetViews>
    <sheetView tabSelected="1" zoomScale="85" zoomScaleNormal="85" workbookViewId="0">
      <selection activeCell="A32" sqref="A32:B32"/>
    </sheetView>
  </sheetViews>
  <sheetFormatPr defaultRowHeight="15" x14ac:dyDescent="0.25"/>
  <cols>
    <col min="1" max="1" width="21.5703125" style="1" customWidth="1"/>
    <col min="2" max="2" width="17.5703125" style="1" customWidth="1"/>
    <col min="3" max="5" width="18.42578125" style="1" customWidth="1"/>
    <col min="6" max="6" width="19.85546875" style="1" customWidth="1"/>
    <col min="7" max="7" width="17.42578125" style="1" customWidth="1"/>
    <col min="8" max="8" width="17" style="1" customWidth="1"/>
    <col min="9" max="9" width="15" style="1" customWidth="1"/>
    <col min="10" max="10" width="14.28515625" style="1" customWidth="1"/>
    <col min="11" max="11" width="11.140625" style="1" customWidth="1"/>
    <col min="12" max="16384" width="9.140625" style="1"/>
  </cols>
  <sheetData>
    <row r="1" spans="1:9" x14ac:dyDescent="0.25">
      <c r="A1" s="1" t="s">
        <v>4</v>
      </c>
      <c r="D1" s="6"/>
      <c r="E1" s="6"/>
    </row>
    <row r="2" spans="1:9" x14ac:dyDescent="0.25">
      <c r="D2" s="6"/>
      <c r="E2" s="6"/>
    </row>
    <row r="3" spans="1:9" x14ac:dyDescent="0.25">
      <c r="D3" s="6"/>
      <c r="E3" s="23"/>
    </row>
    <row r="4" spans="1:9" x14ac:dyDescent="0.25">
      <c r="A4" s="19" t="s">
        <v>0</v>
      </c>
      <c r="B4" s="20"/>
      <c r="C4" s="20"/>
      <c r="D4" s="21"/>
      <c r="E4" s="24"/>
      <c r="F4" s="19" t="s">
        <v>26</v>
      </c>
      <c r="G4" s="20"/>
      <c r="H4" s="20"/>
      <c r="I4" s="21"/>
    </row>
    <row r="5" spans="1:9" ht="53.25" customHeight="1" x14ac:dyDescent="0.25">
      <c r="A5" s="3" t="s">
        <v>8</v>
      </c>
      <c r="B5" s="4" t="s">
        <v>9</v>
      </c>
      <c r="C5" s="4" t="s">
        <v>10</v>
      </c>
      <c r="D5" s="4" t="s">
        <v>36</v>
      </c>
      <c r="E5" s="25"/>
      <c r="F5" s="3" t="s">
        <v>8</v>
      </c>
      <c r="G5" s="4" t="s">
        <v>9</v>
      </c>
      <c r="H5" s="4" t="s">
        <v>10</v>
      </c>
      <c r="I5" s="4" t="s">
        <v>36</v>
      </c>
    </row>
    <row r="6" spans="1:9" x14ac:dyDescent="0.25">
      <c r="A6" s="2" t="s">
        <v>25</v>
      </c>
      <c r="B6" s="15">
        <v>357947</v>
      </c>
      <c r="C6" s="7">
        <v>7732</v>
      </c>
      <c r="D6" s="17">
        <f>IF(B6&lt;1000000,C6/B6,C6/1000000)</f>
        <v>2.1600963271098794E-2</v>
      </c>
      <c r="E6" s="26"/>
      <c r="F6" s="2" t="s">
        <v>25</v>
      </c>
      <c r="G6" s="7">
        <f>B6</f>
        <v>357947</v>
      </c>
      <c r="H6" s="7">
        <v>6338</v>
      </c>
      <c r="I6" s="18">
        <f>IF(G6&lt;1000000,H6/G6,H6/1000000)</f>
        <v>1.7706531972610469E-2</v>
      </c>
    </row>
    <row r="7" spans="1:9" x14ac:dyDescent="0.25">
      <c r="A7" s="2" t="s">
        <v>15</v>
      </c>
      <c r="B7" s="15">
        <v>8711551</v>
      </c>
      <c r="C7" s="7">
        <v>33386</v>
      </c>
      <c r="D7" s="17">
        <f>IF(B7&lt;1000000,C7/B7,C7/1000000)</f>
        <v>3.3385999999999999E-2</v>
      </c>
      <c r="E7" s="26"/>
      <c r="F7" s="2" t="s">
        <v>15</v>
      </c>
      <c r="G7" s="7">
        <f>B7</f>
        <v>8711551</v>
      </c>
      <c r="H7" s="7">
        <v>26151</v>
      </c>
      <c r="I7" s="18">
        <f>IF(G7&lt;1000000,H7/G7,H7/1000000)</f>
        <v>2.6151000000000001E-2</v>
      </c>
    </row>
    <row r="8" spans="1:9" x14ac:dyDescent="0.25">
      <c r="A8" s="2" t="s">
        <v>13</v>
      </c>
      <c r="B8" s="7">
        <v>10689681</v>
      </c>
      <c r="C8" s="7">
        <v>34241</v>
      </c>
      <c r="D8" s="17">
        <f>IF(B8&lt;1000000,C8/B8,C8/1000000)</f>
        <v>3.4241000000000001E-2</v>
      </c>
      <c r="E8" s="26"/>
      <c r="F8" s="2" t="s">
        <v>3</v>
      </c>
      <c r="G8" s="7">
        <f>B8</f>
        <v>10689681</v>
      </c>
      <c r="H8" s="7">
        <v>26383</v>
      </c>
      <c r="I8" s="18">
        <f>IF(G8&lt;1000000,H8/G8,H8/1000000)</f>
        <v>2.6383E-2</v>
      </c>
    </row>
    <row r="9" spans="1:9" x14ac:dyDescent="0.25">
      <c r="A9" s="2" t="s">
        <v>3</v>
      </c>
      <c r="B9" s="7">
        <v>26184781</v>
      </c>
      <c r="C9" s="7">
        <v>37090</v>
      </c>
      <c r="D9" s="17">
        <f>IF(B9&lt;1000000,C9/B9,C9/1000000)</f>
        <v>3.7089999999999998E-2</v>
      </c>
      <c r="E9" s="26"/>
      <c r="F9" s="2" t="s">
        <v>13</v>
      </c>
      <c r="G9" s="7">
        <f>B9</f>
        <v>26184781</v>
      </c>
      <c r="H9" s="7">
        <v>31036</v>
      </c>
      <c r="I9" s="18">
        <f>IF(G9&lt;1000000,H9/G9,H9/1000000)</f>
        <v>3.1036000000000001E-2</v>
      </c>
    </row>
    <row r="10" spans="1:9" x14ac:dyDescent="0.25">
      <c r="A10" s="2" t="s">
        <v>20</v>
      </c>
      <c r="B10" s="15">
        <v>28209846</v>
      </c>
      <c r="C10" s="7">
        <v>42304</v>
      </c>
      <c r="D10" s="17">
        <f>IF(B10&lt;1000000,C10/B10,C10/1000000)</f>
        <v>4.2304000000000001E-2</v>
      </c>
      <c r="E10" s="26"/>
      <c r="F10" s="2" t="s">
        <v>20</v>
      </c>
      <c r="G10" s="7">
        <f>B10</f>
        <v>28209846</v>
      </c>
      <c r="H10" s="7">
        <v>33924</v>
      </c>
      <c r="I10" s="18">
        <f>IF(G10&lt;1000000,H10/G10,H10/1000000)</f>
        <v>3.3924000000000003E-2</v>
      </c>
    </row>
    <row r="11" spans="1:9" x14ac:dyDescent="0.25">
      <c r="A11" s="2" t="s">
        <v>12</v>
      </c>
      <c r="B11" s="7">
        <v>236099</v>
      </c>
      <c r="C11" s="7">
        <v>10397</v>
      </c>
      <c r="D11" s="17">
        <f>IF(B11&lt;1000000,C11/B11,C11/1000000)</f>
        <v>4.4036611760320879E-2</v>
      </c>
      <c r="E11" s="26"/>
      <c r="F11" s="2" t="s">
        <v>18</v>
      </c>
      <c r="G11" s="7">
        <f>B11</f>
        <v>236099</v>
      </c>
      <c r="H11" s="7">
        <v>35824</v>
      </c>
      <c r="I11" s="18">
        <f>IF(G11&lt;1000000,H11/G11,H11/1000000)</f>
        <v>0.15173295947886267</v>
      </c>
    </row>
    <row r="12" spans="1:9" x14ac:dyDescent="0.25">
      <c r="A12" s="2" t="s">
        <v>35</v>
      </c>
      <c r="B12" s="22">
        <v>3111589</v>
      </c>
      <c r="C12" s="7">
        <v>44722</v>
      </c>
      <c r="D12" s="17">
        <f>IF(B12&lt;1000000,C12/B12,C12/1000000)</f>
        <v>4.4721999999999998E-2</v>
      </c>
      <c r="E12" s="26"/>
      <c r="F12" s="2" t="s">
        <v>12</v>
      </c>
      <c r="G12" s="7">
        <f>B12</f>
        <v>3111589</v>
      </c>
      <c r="H12" s="7">
        <v>8522</v>
      </c>
      <c r="I12" s="18">
        <f>IF(G12&lt;1000000,H12/G12,H12/1000000)</f>
        <v>8.5220000000000001E-3</v>
      </c>
    </row>
    <row r="13" spans="1:9" x14ac:dyDescent="0.25">
      <c r="A13" s="2" t="s">
        <v>18</v>
      </c>
      <c r="B13" s="16">
        <v>2218223</v>
      </c>
      <c r="C13" s="7">
        <v>44844</v>
      </c>
      <c r="D13" s="17">
        <f>IF(B13&lt;1000000,C13/B13,C13/1000000)</f>
        <v>4.4844000000000002E-2</v>
      </c>
      <c r="E13" s="26"/>
      <c r="F13" s="2" t="s">
        <v>23</v>
      </c>
      <c r="G13" s="7">
        <f>B13</f>
        <v>2218223</v>
      </c>
      <c r="H13" s="7">
        <v>37183</v>
      </c>
      <c r="I13" s="18">
        <f>IF(G13&lt;1000000,H13/G13,H13/1000000)</f>
        <v>3.7183000000000001E-2</v>
      </c>
    </row>
    <row r="14" spans="1:9" x14ac:dyDescent="0.25">
      <c r="A14" s="2" t="s">
        <v>19</v>
      </c>
      <c r="B14" s="15">
        <v>723876</v>
      </c>
      <c r="C14" s="7">
        <v>32917</v>
      </c>
      <c r="D14" s="17">
        <f>IF(B14&lt;1000000,C14/B14,C14/1000000)</f>
        <v>4.5473257850792127E-2</v>
      </c>
      <c r="E14" s="26"/>
      <c r="F14" s="2" t="s">
        <v>19</v>
      </c>
      <c r="G14" s="7">
        <f>B14</f>
        <v>723876</v>
      </c>
      <c r="H14" s="7">
        <v>28569</v>
      </c>
      <c r="I14" s="18">
        <f>IF(G14&lt;1000000,H14/G14,H14/1000000)</f>
        <v>3.9466704242163024E-2</v>
      </c>
    </row>
    <row r="15" spans="1:9" x14ac:dyDescent="0.25">
      <c r="A15" s="2" t="s">
        <v>6</v>
      </c>
      <c r="B15" s="7">
        <v>11873434</v>
      </c>
      <c r="C15" s="7">
        <v>47974</v>
      </c>
      <c r="D15" s="17">
        <f>IF(B15&lt;1000000,C15/B15,C15/1000000)</f>
        <v>4.7974000000000003E-2</v>
      </c>
      <c r="E15" s="26"/>
      <c r="F15" s="2" t="s">
        <v>6</v>
      </c>
      <c r="G15" s="7">
        <f>B15</f>
        <v>11873434</v>
      </c>
      <c r="H15" s="7">
        <v>41974</v>
      </c>
      <c r="I15" s="18">
        <f>IF(G15&lt;1000000,H15/G15,H15/1000000)</f>
        <v>4.1973999999999997E-2</v>
      </c>
    </row>
    <row r="16" spans="1:9" x14ac:dyDescent="0.25">
      <c r="A16" s="2" t="s">
        <v>5</v>
      </c>
      <c r="B16" s="7">
        <v>1213382</v>
      </c>
      <c r="C16" s="7">
        <v>50400</v>
      </c>
      <c r="D16" s="17">
        <f>IF(B16&lt;1000000,C16/B16,C16/1000000)</f>
        <v>5.04E-2</v>
      </c>
      <c r="E16" s="26"/>
      <c r="F16" s="2" t="s">
        <v>5</v>
      </c>
      <c r="G16" s="7">
        <f>B16</f>
        <v>1213382</v>
      </c>
      <c r="H16" s="7">
        <v>42333</v>
      </c>
      <c r="I16" s="18">
        <f>IF(G16&lt;1000000,H16/G16,H16/1000000)</f>
        <v>4.2333000000000003E-2</v>
      </c>
    </row>
    <row r="17" spans="1:14" ht="30" x14ac:dyDescent="0.25">
      <c r="A17" s="5" t="s">
        <v>27</v>
      </c>
      <c r="B17" s="15">
        <v>675082</v>
      </c>
      <c r="C17" s="7">
        <v>37624</v>
      </c>
      <c r="D17" s="17">
        <f>IF(B17&lt;1000000,C17/B17,C17/1000000)</f>
        <v>5.573248879395392E-2</v>
      </c>
      <c r="E17" s="26"/>
      <c r="F17" s="5" t="s">
        <v>27</v>
      </c>
      <c r="G17" s="7">
        <f>B17</f>
        <v>675082</v>
      </c>
      <c r="H17" s="7">
        <v>29562</v>
      </c>
      <c r="I17" s="18">
        <f>IF(G17&lt;1000000,H17/G17,H17/1000000)</f>
        <v>4.3790235852829727E-2</v>
      </c>
    </row>
    <row r="18" spans="1:14" x14ac:dyDescent="0.25">
      <c r="A18" s="2" t="s">
        <v>17</v>
      </c>
      <c r="B18" s="16">
        <v>314025</v>
      </c>
      <c r="C18" s="7">
        <v>17707</v>
      </c>
      <c r="D18" s="17">
        <f>IF(B18&lt;1000000,C18/B18,C18/1000000)</f>
        <v>5.6387230316057642E-2</v>
      </c>
      <c r="E18" s="26"/>
      <c r="F18" s="2" t="s">
        <v>17</v>
      </c>
      <c r="G18" s="7">
        <f>B18</f>
        <v>314025</v>
      </c>
      <c r="H18" s="7">
        <v>13985</v>
      </c>
      <c r="I18" s="18">
        <f>IF(G18&lt;1000000,H18/G18,H18/1000000)</f>
        <v>4.4534670806464456E-2</v>
      </c>
    </row>
    <row r="19" spans="1:14" x14ac:dyDescent="0.25">
      <c r="A19" s="2" t="s">
        <v>16</v>
      </c>
      <c r="B19" s="7">
        <v>332795</v>
      </c>
      <c r="C19" s="7">
        <v>21200</v>
      </c>
      <c r="D19" s="17">
        <f>IF(B19&lt;1000000,C19/B19,C19/1000000)</f>
        <v>6.3702880151444582E-2</v>
      </c>
      <c r="E19" s="26"/>
      <c r="F19" s="2" t="s">
        <v>21</v>
      </c>
      <c r="G19" s="7">
        <f>B19</f>
        <v>332795</v>
      </c>
      <c r="H19" s="7">
        <v>24050</v>
      </c>
      <c r="I19" s="18">
        <f>IF(G19&lt;1000000,H19/G19,H19/1000000)</f>
        <v>7.2266710737841619E-2</v>
      </c>
    </row>
    <row r="20" spans="1:14" x14ac:dyDescent="0.25">
      <c r="A20" s="2" t="s">
        <v>11</v>
      </c>
      <c r="B20" s="7">
        <v>57070554</v>
      </c>
      <c r="C20" s="7">
        <v>64647</v>
      </c>
      <c r="D20" s="17">
        <f>IF(B20&lt;1000000,C20/B20,C20/1000000)</f>
        <v>6.4646999999999996E-2</v>
      </c>
      <c r="E20" s="26"/>
      <c r="F20" s="2" t="s">
        <v>16</v>
      </c>
      <c r="G20" s="7">
        <f>B20</f>
        <v>57070554</v>
      </c>
      <c r="H20" s="7">
        <v>18155</v>
      </c>
      <c r="I20" s="18">
        <f>IF(G20&lt;1000000,H20/G20,H20/1000000)</f>
        <v>1.8155000000000001E-2</v>
      </c>
    </row>
    <row r="21" spans="1:14" x14ac:dyDescent="0.25">
      <c r="A21" s="2" t="s">
        <v>21</v>
      </c>
      <c r="B21" s="15">
        <v>448865</v>
      </c>
      <c r="C21" s="7">
        <v>29956</v>
      </c>
      <c r="D21" s="17">
        <f>IF(B21&lt;1000000,C21/B21,C21/1000000)</f>
        <v>6.6737214975549436E-2</v>
      </c>
      <c r="E21" s="26"/>
      <c r="F21" s="2" t="s">
        <v>11</v>
      </c>
      <c r="G21" s="7">
        <f>B21</f>
        <v>448865</v>
      </c>
      <c r="H21" s="7">
        <v>54900</v>
      </c>
      <c r="I21" s="18">
        <f>IF(G21&lt;1000000,H21/G21,H21/1000000)</f>
        <v>0.12230848918939993</v>
      </c>
    </row>
    <row r="22" spans="1:14" x14ac:dyDescent="0.25">
      <c r="A22" s="2" t="s">
        <v>7</v>
      </c>
      <c r="B22" s="7">
        <v>8626248</v>
      </c>
      <c r="C22" s="7">
        <v>68054</v>
      </c>
      <c r="D22" s="17">
        <f>IF(B22&lt;1000000,C22/B22,C22/1000000)</f>
        <v>6.8054000000000003E-2</v>
      </c>
      <c r="E22" s="26"/>
      <c r="F22" s="2" t="s">
        <v>7</v>
      </c>
      <c r="G22" s="7">
        <f>B22</f>
        <v>8626248</v>
      </c>
      <c r="H22" s="7">
        <v>59169</v>
      </c>
      <c r="I22" s="18">
        <f>IF(G22&lt;1000000,H22/G22,H22/1000000)</f>
        <v>5.9168999999999999E-2</v>
      </c>
    </row>
    <row r="23" spans="1:14" x14ac:dyDescent="0.25">
      <c r="A23" s="2" t="s">
        <v>14</v>
      </c>
      <c r="B23" s="7">
        <v>211669748</v>
      </c>
      <c r="C23" s="7">
        <v>80021</v>
      </c>
      <c r="D23" s="17">
        <f>IF(B23&lt;1000000,C23/B23,C23/1000000)</f>
        <v>8.0020999999999995E-2</v>
      </c>
      <c r="E23" s="26"/>
      <c r="F23" s="2" t="s">
        <v>14</v>
      </c>
      <c r="G23" s="7">
        <f>B23</f>
        <v>211669748</v>
      </c>
      <c r="H23" s="7">
        <v>68765</v>
      </c>
      <c r="I23" s="18">
        <f>IF(G23&lt;1000000,H23/G23,H23/1000000)</f>
        <v>6.8765000000000007E-2</v>
      </c>
    </row>
    <row r="24" spans="1:14" ht="30" x14ac:dyDescent="0.25">
      <c r="A24" s="2" t="s">
        <v>22</v>
      </c>
      <c r="B24" s="15">
        <v>23197211</v>
      </c>
      <c r="C24" s="7">
        <v>81037</v>
      </c>
      <c r="D24" s="17">
        <f>IF(B24&lt;1000000,C24/B24,C24/1000000)</f>
        <v>8.1036999999999998E-2</v>
      </c>
      <c r="E24" s="26"/>
      <c r="F24" s="5" t="s">
        <v>28</v>
      </c>
      <c r="G24" s="7">
        <f>B24</f>
        <v>23197211</v>
      </c>
      <c r="H24" s="7">
        <v>70858</v>
      </c>
      <c r="I24" s="18">
        <f>IF(G24&lt;1000000,H24/G24,H24/1000000)</f>
        <v>7.0858000000000004E-2</v>
      </c>
    </row>
    <row r="25" spans="1:14" ht="30" x14ac:dyDescent="0.25">
      <c r="A25" s="5" t="s">
        <v>28</v>
      </c>
      <c r="B25" s="15">
        <v>93058924</v>
      </c>
      <c r="C25" s="7">
        <v>83762</v>
      </c>
      <c r="D25" s="17">
        <f>IF(B25&lt;1000000,C25/B25,C25/1000000)</f>
        <v>8.3762000000000003E-2</v>
      </c>
      <c r="E25" s="26"/>
      <c r="F25" s="2" t="s">
        <v>22</v>
      </c>
      <c r="G25" s="7">
        <f>B25</f>
        <v>93058924</v>
      </c>
      <c r="H25" s="7">
        <v>73810</v>
      </c>
      <c r="I25" s="18">
        <f>IF(G25&lt;1000000,H25/G25,H25/1000000)</f>
        <v>7.3810000000000001E-2</v>
      </c>
    </row>
    <row r="26" spans="1:14" x14ac:dyDescent="0.25">
      <c r="A26" s="2" t="s">
        <v>24</v>
      </c>
      <c r="B26" s="15">
        <v>23001184</v>
      </c>
      <c r="C26" s="7">
        <v>96842</v>
      </c>
      <c r="D26" s="17">
        <f>IF(B26&lt;1000000,C26/B26,C26/1000000)</f>
        <v>9.6841999999999998E-2</v>
      </c>
      <c r="E26" s="26"/>
      <c r="F26" s="2" t="s">
        <v>24</v>
      </c>
      <c r="G26" s="7">
        <f>B26</f>
        <v>23001184</v>
      </c>
      <c r="H26" s="7">
        <v>87259</v>
      </c>
      <c r="I26" s="18">
        <f>IF(G26&lt;1000000,H26/G26,H26/1000000)</f>
        <v>8.7259000000000003E-2</v>
      </c>
      <c r="K26" s="12"/>
      <c r="L26" s="11"/>
      <c r="M26" s="11"/>
      <c r="N26" s="12"/>
    </row>
    <row r="27" spans="1:14" x14ac:dyDescent="0.25">
      <c r="A27" s="2" t="s">
        <v>2</v>
      </c>
      <c r="B27" s="7">
        <v>139765</v>
      </c>
      <c r="C27" s="7">
        <v>18525</v>
      </c>
      <c r="D27" s="17">
        <f>IF(B27&lt;1000000,C27/B27,C27/1000000)</f>
        <v>0.13254391299681609</v>
      </c>
      <c r="E27" s="26"/>
      <c r="F27" s="2" t="s">
        <v>1</v>
      </c>
      <c r="G27" s="7">
        <f>B27</f>
        <v>139765</v>
      </c>
      <c r="H27" s="7">
        <v>3932</v>
      </c>
      <c r="I27" s="18">
        <f>IF(G27&lt;1000000,H27/G27,H27/1000000)</f>
        <v>2.8132937430687226E-2</v>
      </c>
      <c r="K27" s="12"/>
      <c r="L27" s="11"/>
      <c r="M27" s="11"/>
      <c r="N27" s="12"/>
    </row>
    <row r="28" spans="1:14" x14ac:dyDescent="0.25">
      <c r="A28" s="2" t="s">
        <v>1</v>
      </c>
      <c r="B28" s="7">
        <v>35446</v>
      </c>
      <c r="C28" s="7">
        <v>4750</v>
      </c>
      <c r="D28" s="17">
        <f>IF(B28&lt;1000000,C28/B28,C28/1000000)</f>
        <v>0.13400665801500874</v>
      </c>
      <c r="E28" s="26"/>
      <c r="F28" s="2" t="s">
        <v>2</v>
      </c>
      <c r="G28" s="7">
        <f>B28</f>
        <v>35446</v>
      </c>
      <c r="H28" s="7">
        <v>15716</v>
      </c>
      <c r="I28" s="18">
        <f>IF(G28&lt;1000000,H28/G28,H28/1000000)</f>
        <v>0.44337866049765839</v>
      </c>
      <c r="K28" s="12"/>
      <c r="L28" s="11"/>
      <c r="M28" s="11"/>
      <c r="N28" s="12"/>
    </row>
    <row r="29" spans="1:14" x14ac:dyDescent="0.25">
      <c r="E29" s="23"/>
      <c r="K29" s="12"/>
      <c r="L29" s="11"/>
      <c r="M29" s="11"/>
      <c r="N29" s="12"/>
    </row>
    <row r="30" spans="1:14" ht="15" customHeight="1" x14ac:dyDescent="0.25">
      <c r="K30"/>
      <c r="L30"/>
      <c r="M30"/>
      <c r="N30"/>
    </row>
    <row r="31" spans="1:14" x14ac:dyDescent="0.25">
      <c r="K31"/>
      <c r="L31"/>
      <c r="M31"/>
      <c r="N31"/>
    </row>
    <row r="32" spans="1:14" x14ac:dyDescent="0.25">
      <c r="A32" s="1" t="s">
        <v>37</v>
      </c>
      <c r="B32" s="1" t="s">
        <v>38</v>
      </c>
    </row>
  </sheetData>
  <autoFilter ref="A5:D28" xr:uid="{1914272F-10C9-4FD1-B1B8-D43CBAB71269}">
    <sortState xmlns:xlrd2="http://schemas.microsoft.com/office/spreadsheetml/2017/richdata2" ref="A6:D28">
      <sortCondition ref="D5:D28"/>
    </sortState>
  </autoFilter>
  <mergeCells count="2">
    <mergeCell ref="A4:D4"/>
    <mergeCell ref="F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doclength</vt:lpstr>
      <vt:lpstr>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2020-08-02T11:03:51Z</dcterms:created>
  <dcterms:modified xsi:type="dcterms:W3CDTF">2020-08-03T22:19:30Z</dcterms:modified>
</cp:coreProperties>
</file>