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jn Drive\Studie informatiekunde\master\master project\project\idiom_database\"/>
    </mc:Choice>
  </mc:AlternateContent>
  <xr:revisionPtr revIDLastSave="0" documentId="13_ncr:1_{D48397C0-80F6-4313-8D62-CA54CC42EE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diom_database" sheetId="1" r:id="rId1"/>
  </sheets>
  <definedNames>
    <definedName name="_xlnm._FilterDatabase" localSheetId="0" hidden="1">idiom_database!$A$1:$O$297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8" i="1"/>
  <c r="P49" i="1"/>
  <c r="P50" i="1"/>
  <c r="P51" i="1"/>
  <c r="P52" i="1"/>
  <c r="P53" i="1"/>
  <c r="P54" i="1"/>
  <c r="P55" i="1"/>
  <c r="P56" i="1"/>
  <c r="P58" i="1"/>
  <c r="P59" i="1"/>
  <c r="P60" i="1"/>
  <c r="P61" i="1"/>
  <c r="P62" i="1"/>
  <c r="P63" i="1"/>
  <c r="P64" i="1"/>
  <c r="P65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3" i="1"/>
  <c r="P84" i="1"/>
  <c r="P86" i="1"/>
  <c r="P87" i="1"/>
  <c r="P88" i="1"/>
  <c r="P90" i="1"/>
  <c r="P91" i="1"/>
  <c r="P92" i="1"/>
  <c r="P93" i="1"/>
  <c r="P94" i="1"/>
  <c r="P95" i="1"/>
  <c r="P96" i="1"/>
  <c r="P97" i="1"/>
  <c r="P98" i="1"/>
  <c r="P101" i="1"/>
  <c r="P104" i="1"/>
  <c r="P105" i="1"/>
  <c r="P106" i="1"/>
  <c r="P107" i="1"/>
  <c r="P108" i="1"/>
  <c r="P109" i="1"/>
  <c r="P110" i="1"/>
  <c r="P112" i="1"/>
  <c r="P113" i="1"/>
  <c r="P114" i="1"/>
  <c r="P115" i="1"/>
  <c r="P116" i="1"/>
  <c r="P117" i="1"/>
  <c r="P119" i="1"/>
  <c r="P121" i="1"/>
  <c r="P122" i="1"/>
  <c r="P123" i="1"/>
  <c r="P126" i="1"/>
  <c r="P127" i="1"/>
  <c r="P129" i="1"/>
  <c r="P131" i="1"/>
  <c r="P134" i="1"/>
  <c r="P135" i="1"/>
  <c r="P137" i="1"/>
  <c r="P140" i="1"/>
  <c r="P142" i="1"/>
  <c r="P143" i="1"/>
  <c r="P144" i="1"/>
  <c r="P146" i="1"/>
  <c r="P148" i="1"/>
  <c r="P149" i="1"/>
  <c r="P152" i="1"/>
  <c r="P154" i="1"/>
  <c r="P156" i="1"/>
  <c r="P157" i="1"/>
  <c r="P158" i="1"/>
  <c r="P159" i="1"/>
  <c r="P161" i="1"/>
  <c r="P162" i="1"/>
  <c r="P163" i="1"/>
  <c r="P164" i="1"/>
  <c r="P165" i="1"/>
  <c r="P167" i="1"/>
  <c r="P169" i="1"/>
  <c r="P170" i="1"/>
  <c r="P171" i="1"/>
  <c r="P172" i="1"/>
  <c r="P173" i="1"/>
  <c r="P174" i="1"/>
  <c r="P176" i="1"/>
  <c r="P177" i="1"/>
  <c r="P178" i="1"/>
  <c r="P179" i="1"/>
  <c r="P180" i="1"/>
  <c r="P182" i="1"/>
  <c r="P184" i="1"/>
  <c r="P185" i="1"/>
  <c r="P186" i="1"/>
  <c r="P187" i="1"/>
  <c r="P2" i="1"/>
  <c r="S10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2" i="1"/>
  <c r="R3" i="1"/>
  <c r="R4" i="1"/>
  <c r="R5" i="1"/>
  <c r="R6" i="1"/>
  <c r="R7" i="1"/>
  <c r="R8" i="1"/>
  <c r="R9" i="1"/>
  <c r="R10" i="1"/>
  <c r="P10" i="1" s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P29" i="1" s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P47" i="1" s="1"/>
  <c r="R48" i="1"/>
  <c r="R49" i="1"/>
  <c r="R50" i="1"/>
  <c r="R51" i="1"/>
  <c r="R52" i="1"/>
  <c r="R53" i="1"/>
  <c r="R54" i="1"/>
  <c r="R55" i="1"/>
  <c r="R56" i="1"/>
  <c r="R57" i="1"/>
  <c r="P57" i="1" s="1"/>
  <c r="R58" i="1"/>
  <c r="R59" i="1"/>
  <c r="R60" i="1"/>
  <c r="R61" i="1"/>
  <c r="R62" i="1"/>
  <c r="R63" i="1"/>
  <c r="R64" i="1"/>
  <c r="R65" i="1"/>
  <c r="R66" i="1"/>
  <c r="P66" i="1" s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P82" i="1" s="1"/>
  <c r="R83" i="1"/>
  <c r="R84" i="1"/>
  <c r="R85" i="1"/>
  <c r="P85" i="1" s="1"/>
  <c r="R86" i="1"/>
  <c r="R87" i="1"/>
  <c r="R88" i="1"/>
  <c r="R89" i="1"/>
  <c r="P89" i="1" s="1"/>
  <c r="R90" i="1"/>
  <c r="R91" i="1"/>
  <c r="R92" i="1"/>
  <c r="R93" i="1"/>
  <c r="R94" i="1"/>
  <c r="R95" i="1"/>
  <c r="R96" i="1"/>
  <c r="R97" i="1"/>
  <c r="R98" i="1"/>
  <c r="R99" i="1"/>
  <c r="P99" i="1" s="1"/>
  <c r="R100" i="1"/>
  <c r="P100" i="1" s="1"/>
  <c r="R101" i="1"/>
  <c r="R102" i="1"/>
  <c r="P102" i="1" s="1"/>
  <c r="R103" i="1"/>
  <c r="P103" i="1" s="1"/>
  <c r="R104" i="1"/>
  <c r="R105" i="1"/>
  <c r="R106" i="1"/>
  <c r="R107" i="1"/>
  <c r="R108" i="1"/>
  <c r="R109" i="1"/>
  <c r="R110" i="1"/>
  <c r="R111" i="1"/>
  <c r="P111" i="1" s="1"/>
  <c r="R112" i="1"/>
  <c r="R113" i="1"/>
  <c r="R114" i="1"/>
  <c r="R115" i="1"/>
  <c r="R116" i="1"/>
  <c r="R117" i="1"/>
  <c r="R118" i="1"/>
  <c r="P118" i="1" s="1"/>
  <c r="R119" i="1"/>
  <c r="R120" i="1"/>
  <c r="P120" i="1" s="1"/>
  <c r="R121" i="1"/>
  <c r="R122" i="1"/>
  <c r="R123" i="1"/>
  <c r="R124" i="1"/>
  <c r="P124" i="1" s="1"/>
  <c r="R125" i="1"/>
  <c r="P125" i="1" s="1"/>
  <c r="R126" i="1"/>
  <c r="R127" i="1"/>
  <c r="R128" i="1"/>
  <c r="P128" i="1" s="1"/>
  <c r="R129" i="1"/>
  <c r="R130" i="1"/>
  <c r="P130" i="1" s="1"/>
  <c r="R131" i="1"/>
  <c r="R132" i="1"/>
  <c r="P132" i="1" s="1"/>
  <c r="R133" i="1"/>
  <c r="P133" i="1" s="1"/>
  <c r="R134" i="1"/>
  <c r="R135" i="1"/>
  <c r="R136" i="1"/>
  <c r="P136" i="1" s="1"/>
  <c r="R137" i="1"/>
  <c r="R138" i="1"/>
  <c r="P138" i="1" s="1"/>
  <c r="R139" i="1"/>
  <c r="P139" i="1" s="1"/>
  <c r="R140" i="1"/>
  <c r="R141" i="1"/>
  <c r="P141" i="1" s="1"/>
  <c r="R142" i="1"/>
  <c r="R143" i="1"/>
  <c r="R144" i="1"/>
  <c r="R145" i="1"/>
  <c r="P145" i="1" s="1"/>
  <c r="R146" i="1"/>
  <c r="R147" i="1"/>
  <c r="P147" i="1" s="1"/>
  <c r="R148" i="1"/>
  <c r="R149" i="1"/>
  <c r="R150" i="1"/>
  <c r="P150" i="1" s="1"/>
  <c r="R151" i="1"/>
  <c r="P151" i="1" s="1"/>
  <c r="R152" i="1"/>
  <c r="R153" i="1"/>
  <c r="P153" i="1" s="1"/>
  <c r="R154" i="1"/>
  <c r="R155" i="1"/>
  <c r="P155" i="1" s="1"/>
  <c r="R156" i="1"/>
  <c r="R157" i="1"/>
  <c r="R158" i="1"/>
  <c r="R159" i="1"/>
  <c r="R160" i="1"/>
  <c r="P160" i="1" s="1"/>
  <c r="R161" i="1"/>
  <c r="R162" i="1"/>
  <c r="R163" i="1"/>
  <c r="R164" i="1"/>
  <c r="R165" i="1"/>
  <c r="R166" i="1"/>
  <c r="P166" i="1" s="1"/>
  <c r="R167" i="1"/>
  <c r="R168" i="1"/>
  <c r="P168" i="1" s="1"/>
  <c r="R169" i="1"/>
  <c r="R170" i="1"/>
  <c r="R171" i="1"/>
  <c r="R172" i="1"/>
  <c r="R173" i="1"/>
  <c r="R174" i="1"/>
  <c r="R175" i="1"/>
  <c r="P175" i="1" s="1"/>
  <c r="R176" i="1"/>
  <c r="R177" i="1"/>
  <c r="R178" i="1"/>
  <c r="R179" i="1"/>
  <c r="R180" i="1"/>
  <c r="R181" i="1"/>
  <c r="P181" i="1" s="1"/>
  <c r="R182" i="1"/>
  <c r="R183" i="1"/>
  <c r="P183" i="1" s="1"/>
  <c r="R184" i="1"/>
  <c r="R185" i="1"/>
  <c r="R186" i="1"/>
  <c r="R187" i="1"/>
  <c r="R188" i="1"/>
  <c r="P188" i="1" s="1"/>
  <c r="R189" i="1"/>
  <c r="P189" i="1" s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Niels Broekmans</author>
  </authors>
  <commentList>
    <comment ref="R1" authorId="0" shapeId="0" xr:uid="{2C206D82-3192-4880-98AF-022AAD105AFA}">
      <text>
        <r>
          <rPr>
            <b/>
            <sz val="9"/>
            <color indexed="81"/>
            <rFont val="Tahoma"/>
            <charset val="1"/>
          </rPr>
          <t>Niels Broekmans:</t>
        </r>
        <r>
          <rPr>
            <sz val="9"/>
            <color indexed="81"/>
            <rFont val="Tahoma"/>
            <charset val="1"/>
          </rPr>
          <t xml:space="preserve">
A minus can still account for multiple structures but the main part of the query is solid</t>
        </r>
      </text>
    </comment>
  </commentList>
</comments>
</file>

<file path=xl/sharedStrings.xml><?xml version="1.0" encoding="utf-8"?>
<sst xmlns="http://schemas.openxmlformats.org/spreadsheetml/2006/main" count="1420" uniqueCount="1119">
  <si>
    <t>Idiom</t>
  </si>
  <si>
    <t>Item</t>
  </si>
  <si>
    <t>Type</t>
  </si>
  <si>
    <t>Freq</t>
  </si>
  <si>
    <t>LogFreq</t>
  </si>
  <si>
    <t>mean.item</t>
  </si>
  <si>
    <t>median.item</t>
  </si>
  <si>
    <t>n.all</t>
  </si>
  <si>
    <t>n.rating</t>
  </si>
  <si>
    <t>n.unfamiliar</t>
  </si>
  <si>
    <t>est</t>
  </si>
  <si>
    <t>est.link</t>
  </si>
  <si>
    <t>Literal.English.transcription</t>
  </si>
  <si>
    <t>Meaning</t>
  </si>
  <si>
    <t>Toen speelde hij advocaat van de duivel.</t>
  </si>
  <si>
    <t>Study1</t>
  </si>
  <si>
    <t>0.879</t>
  </si>
  <si>
    <t>Then played he lawyer of the devil.</t>
  </si>
  <si>
    <t>to be the advocate's devil/to be someone who prefers to highlight the bad or negative sides of a situation</t>
  </si>
  <si>
    <t>Toen was hij vel over been.</t>
  </si>
  <si>
    <t>Then was he skin over leg.</t>
  </si>
  <si>
    <t>to be a bag of bones/to be very skinny</t>
  </si>
  <si>
    <t>-0.693</t>
  </si>
  <si>
    <t>Toen was de kogel door de kerk.</t>
  </si>
  <si>
    <t>-0.79</t>
  </si>
  <si>
    <t>Toen was the bullet through the church.</t>
  </si>
  <si>
    <t>the decision was finally made</t>
  </si>
  <si>
    <t>Toen deed hij een duit in het zakje.</t>
  </si>
  <si>
    <t>3.11</t>
  </si>
  <si>
    <t>Then did he a penny in the pocket.</t>
  </si>
  <si>
    <t>to make a contribution</t>
  </si>
  <si>
    <t>Toen koos hij eieren voor zijn geld.</t>
  </si>
  <si>
    <t>1.8</t>
  </si>
  <si>
    <t>-0.809</t>
  </si>
  <si>
    <t>Then chose he eggs for his money.</t>
  </si>
  <si>
    <t>to make the best of a bad job/to be forced to content oneself with less than one desires</t>
  </si>
  <si>
    <t>Toen schuilde er een addertje onder het gras.</t>
  </si>
  <si>
    <t>0.132</t>
  </si>
  <si>
    <t>Then hid there a viper under the grass.</t>
  </si>
  <si>
    <t>there has to be a catch/snag somewhere</t>
  </si>
  <si>
    <t>Toen stak hij zijn kop in het zand.</t>
  </si>
  <si>
    <t>0.175</t>
  </si>
  <si>
    <t>Then stuck he his head in the sand.</t>
  </si>
  <si>
    <t>to bury one's head in the sand/to not want to face a problem</t>
  </si>
  <si>
    <t>Toen had hij een bord voor zijn kop.</t>
  </si>
  <si>
    <t>0.164</t>
  </si>
  <si>
    <t>Then had he a plate for his head.</t>
  </si>
  <si>
    <t>to be thick-skinned/to be insusceptible to critique that is expressed in guarded terms</t>
  </si>
  <si>
    <t>Toen kwam er een kink in de kabel.</t>
  </si>
  <si>
    <t>2.36</t>
  </si>
  <si>
    <t>0.204</t>
  </si>
  <si>
    <t>Then came there a hitch in the cable.</t>
  </si>
  <si>
    <t>there was a hitch/a problem came up</t>
  </si>
  <si>
    <t>Toen viel hij als een blok in slaap.</t>
  </si>
  <si>
    <t>2.5</t>
  </si>
  <si>
    <t>3.07</t>
  </si>
  <si>
    <t>Then fell he as a block in sleep.</t>
  </si>
  <si>
    <t>to go out like a light/to go to a deep sleep</t>
  </si>
  <si>
    <t>Toen keek hij de kat uit de boom.</t>
  </si>
  <si>
    <t>1.39</t>
  </si>
  <si>
    <t>Then watched he the cat out the tree.</t>
  </si>
  <si>
    <t>to wait to see which way the wind blows/to wait and see</t>
  </si>
  <si>
    <t>Toen gooide hij roet in het eten.</t>
  </si>
  <si>
    <t>-0.033</t>
  </si>
  <si>
    <t>Then threw he soot in the food.</t>
  </si>
  <si>
    <t>to queer the pitch/to make it difficult to achieve something</t>
  </si>
  <si>
    <t>Toen bond hij de kat op het spek.</t>
  </si>
  <si>
    <t>1.5</t>
  </si>
  <si>
    <t>Then bound he the cat on the bacon.</t>
  </si>
  <si>
    <t>to leave the fox to watch the geese/to tempt someone</t>
  </si>
  <si>
    <t>Toen was hij het kind van de rekening.</t>
  </si>
  <si>
    <t>-0.598</t>
  </si>
  <si>
    <t>Then was he the child of the bill.</t>
  </si>
  <si>
    <t>to be the one who suffer/to be the victim</t>
  </si>
  <si>
    <t>Toen deed hij voor spek en bonen mee.</t>
  </si>
  <si>
    <t>Then took he part for bacon and beans.</t>
  </si>
  <si>
    <t>to count for nothing</t>
  </si>
  <si>
    <t>Toen ging hij met de kippen op stok.</t>
  </si>
  <si>
    <t>0.496</t>
  </si>
  <si>
    <t>Then went he with the chickens on stick.</t>
  </si>
  <si>
    <t>to go to bed with the sun/to go to bed early</t>
  </si>
  <si>
    <t>Toen kocht hij de kat in de zak.</t>
  </si>
  <si>
    <t>-1.6</t>
  </si>
  <si>
    <t>Then bought he the cat in the sack.</t>
  </si>
  <si>
    <t>to buy a pig in a poke/to buy something that turns out to be a waste of money</t>
  </si>
  <si>
    <t>Toen zat hij met de handen in het haar.</t>
  </si>
  <si>
    <t>Then sat he with the hands in the hair.</t>
  </si>
  <si>
    <t>to be at one's wit's end/to be desperate</t>
  </si>
  <si>
    <t>Toen viel hij met de deur in huis.</t>
  </si>
  <si>
    <t>Then fell he with the door in house.</t>
  </si>
  <si>
    <t>to come straight to the point</t>
  </si>
  <si>
    <t>Toen gooide hij olie op het vuur.</t>
  </si>
  <si>
    <t>3.5</t>
  </si>
  <si>
    <t>1.22</t>
  </si>
  <si>
    <t>Then threw he oil on the fire.</t>
  </si>
  <si>
    <t xml:space="preserve">to say or do something that triggers people's emotions even more </t>
  </si>
  <si>
    <t>Toen viel hij met zijn neus in de boter.</t>
  </si>
  <si>
    <t>1.65</t>
  </si>
  <si>
    <t>Then fell he with his nose in the butter.</t>
  </si>
  <si>
    <t>to find one's bread buttered on both sides/to be in luck</t>
  </si>
  <si>
    <t>Toen hield hij een oogje in het zeil.</t>
  </si>
  <si>
    <t>-0.565</t>
  </si>
  <si>
    <t>Then he held an eye in the sail.</t>
  </si>
  <si>
    <t>to keep an eye on things</t>
  </si>
  <si>
    <t>Toen liep hij zich het vuur uit de sloffen.</t>
  </si>
  <si>
    <t>-0.573</t>
  </si>
  <si>
    <t>Then walked he him the fire out the slippers.</t>
  </si>
  <si>
    <t>to do one's very best</t>
  </si>
  <si>
    <t>Toen was hij een held op sokken.</t>
  </si>
  <si>
    <t>-0.785</t>
  </si>
  <si>
    <t>Then was hij a hero on socks.</t>
  </si>
  <si>
    <t>to be a coward/to be a yellow-belly</t>
  </si>
  <si>
    <t>Toen bevond hij zich in het hol van de leeuw.</t>
  </si>
  <si>
    <t>2.45</t>
  </si>
  <si>
    <t>0.354</t>
  </si>
  <si>
    <t>Then find he himself in the cave of the lion.</t>
  </si>
  <si>
    <t>to put one's head in(to) the lion's mouth/to be in a dangerous situation</t>
  </si>
  <si>
    <t>Toen was het hek van de dam.</t>
  </si>
  <si>
    <t>-0.287</t>
  </si>
  <si>
    <t>Then was the fence from the dam.</t>
  </si>
  <si>
    <t>there's no stopping it now/now things are getting out of hand</t>
  </si>
  <si>
    <t>Toen nam hij geen blad voor de mond.</t>
  </si>
  <si>
    <t>0.976</t>
  </si>
  <si>
    <t>Then took he no leaf for the mouth.</t>
  </si>
  <si>
    <t>toÂ call a spade a spade/toÂ speak plainly</t>
  </si>
  <si>
    <t>Toen gooide hij de handdoek in de ring.</t>
  </si>
  <si>
    <t>6.53</t>
  </si>
  <si>
    <t>0.49</t>
  </si>
  <si>
    <t>Then threw he the towel in the ring.</t>
  </si>
  <si>
    <t>to throw in the towel/to give up</t>
  </si>
  <si>
    <t>Toen kreeg hij de baard in de keel.</t>
  </si>
  <si>
    <t>Then got he the beard in the throat.</t>
  </si>
  <si>
    <t>his voice is breaking/to get a deeper voice during puberty</t>
  </si>
  <si>
    <t>Toen sloeg hij de spijker op de kop.</t>
  </si>
  <si>
    <t>2.4</t>
  </si>
  <si>
    <t>0.27</t>
  </si>
  <si>
    <t>Then hit he the nail on the head.</t>
  </si>
  <si>
    <t>to hit the nail on the head</t>
  </si>
  <si>
    <t>Toen had hij een gat in zijn hand.</t>
  </si>
  <si>
    <t>-0.13</t>
  </si>
  <si>
    <t>Then had he a hole in his hand.</t>
  </si>
  <si>
    <t>to spend money like water/to throw one's money about/to spend too much money</t>
  </si>
  <si>
    <t>Toen kreeg hij geen poot aan de grond.</t>
  </si>
  <si>
    <t>-0.107</t>
  </si>
  <si>
    <t>Then got he no leg on the ground.</t>
  </si>
  <si>
    <t>to be nowhere/to have no chance of success</t>
  </si>
  <si>
    <t>Toen gooide hij het geld over de balk.</t>
  </si>
  <si>
    <t>0.963</t>
  </si>
  <si>
    <t>Then threw he the money over the beam.</t>
  </si>
  <si>
    <t>to throw one's money about/to spend too much money</t>
  </si>
  <si>
    <t>Toen belandde hij van de wal in de sloot.</t>
  </si>
  <si>
    <t>-0.533</t>
  </si>
  <si>
    <t>Then he got from the waterside in the ditch.</t>
  </si>
  <si>
    <t>to get from bad to worse</t>
  </si>
  <si>
    <t>Toen verkocht hij knollen voor citroenen.</t>
  </si>
  <si>
    <t>2.1</t>
  </si>
  <si>
    <t>-0.314</t>
  </si>
  <si>
    <t>Then sold he turnips for lemons.</t>
  </si>
  <si>
    <t>to sell someone a pup/swindle someone</t>
  </si>
  <si>
    <t>Toen stond hij met zijn rug tegen de muur.</t>
  </si>
  <si>
    <t>Then stood he with his back against the wall.</t>
  </si>
  <si>
    <t>to be with one's back to the wall/to have no way out</t>
  </si>
  <si>
    <t>Toen maakte hij pas op de plaats.</t>
  </si>
  <si>
    <t>Then made he step on the place.</t>
  </si>
  <si>
    <t>to mark time/to consciously refrain from making progress</t>
  </si>
  <si>
    <t>Toen had hij een stok achter de deur.</t>
  </si>
  <si>
    <t>1.6</t>
  </si>
  <si>
    <t>Then had he a stick behind the door.</t>
  </si>
  <si>
    <t>to have an incentive/to have the big stick</t>
  </si>
  <si>
    <t>Toen sprong hij van de hak op de tak.</t>
  </si>
  <si>
    <t>Then jumped he from the heel on the brench.</t>
  </si>
  <si>
    <t>to skip from one subject to another</t>
  </si>
  <si>
    <t>Toen kreeg hij een veeg uit de pan.</t>
  </si>
  <si>
    <t>Then got he a wipe out the pan.</t>
  </si>
  <si>
    <t>to get a lashing/to be reprimanded</t>
  </si>
  <si>
    <t>Toen hield hij de hand op de knip.</t>
  </si>
  <si>
    <t>Then held he a hand on the snap.</t>
  </si>
  <si>
    <t>to keep a tight hand on the pursestrings/to be careful with one's money</t>
  </si>
  <si>
    <t>Toen sprong hij een gat in de lucht.</t>
  </si>
  <si>
    <t>Then jumped he a whole in the air.</t>
  </si>
  <si>
    <t>to jump for joy/to throw one's hat in the air</t>
  </si>
  <si>
    <t>Toen werd hij met de neus op de feiten gedrukt.</t>
  </si>
  <si>
    <t>3.25</t>
  </si>
  <si>
    <t>Then got he with the nose on the facts pushed.</t>
  </si>
  <si>
    <t>to be forced to face the facts</t>
  </si>
  <si>
    <t>Toen had hij een vinger in de pap.</t>
  </si>
  <si>
    <t>Then had he a finger in the porridge.</t>
  </si>
  <si>
    <t>to have a finger in the pie/to have influence on something</t>
  </si>
  <si>
    <t>Toen vond hij de hond in de pot.</t>
  </si>
  <si>
    <t>2.97</t>
  </si>
  <si>
    <t>-0.623</t>
  </si>
  <si>
    <t>Then found he the dog in the pot.</t>
  </si>
  <si>
    <t>to come too late for dinner/to have to go without one's dinner</t>
  </si>
  <si>
    <t>Toen leefde hij als God in Frankrijk.</t>
  </si>
  <si>
    <t>2.8</t>
  </si>
  <si>
    <t>Then lived he like God in France.</t>
  </si>
  <si>
    <t>to live a life of Riley/toÂ have a place in the sun/to live an easy life</t>
  </si>
  <si>
    <t>Toen zat hij met zijn neus in de boeken.</t>
  </si>
  <si>
    <t>Then sat he with his nose in the books.</t>
  </si>
  <si>
    <t>to be forever buried in one's books/to have one's nose in one's books</t>
  </si>
  <si>
    <t>Toen kwam de aap uit de mouw.</t>
  </si>
  <si>
    <t>-1.33</t>
  </si>
  <si>
    <t>Then came the monkey out the sleeve.</t>
  </si>
  <si>
    <t>finally the truth came out/that showed her his true colours</t>
  </si>
  <si>
    <t>Toen strooide hij zout in de wond.</t>
  </si>
  <si>
    <t>0.738</t>
  </si>
  <si>
    <t>Then scattered he salt in the wound.</t>
  </si>
  <si>
    <t>to pour salt in(to) a wound/to increase someone's suffering</t>
  </si>
  <si>
    <t>Toen had hij boter op zijn hoofd.</t>
  </si>
  <si>
    <t>Then had he butter on his head.</t>
  </si>
  <si>
    <t>look who's talking/to be guilty oneself too</t>
  </si>
  <si>
    <t>Toen deed hij water bij de wijn.</t>
  </si>
  <si>
    <t>2.67</t>
  </si>
  <si>
    <t>0.716</t>
  </si>
  <si>
    <t>Then did he water with the wine.</t>
  </si>
  <si>
    <t>to make a compromise</t>
  </si>
  <si>
    <t>Toen sloeg hem de schrik om het hart.</t>
  </si>
  <si>
    <t>Then beat him the shock around the heart.</t>
  </si>
  <si>
    <t xml:space="preserve"> his heart missed a beat/his heart was in his mouth</t>
  </si>
  <si>
    <t>Toen hield hij het hoofd boven water.</t>
  </si>
  <si>
    <t>6.96</t>
  </si>
  <si>
    <t>0.678</t>
  </si>
  <si>
    <t>Then held he the head above the water.</t>
  </si>
  <si>
    <t>to keep one's head above the water/to manage financially</t>
  </si>
  <si>
    <t>Toen kroop hij door het oog van de naald.</t>
  </si>
  <si>
    <t>-0.982</t>
  </si>
  <si>
    <t>Then crawled he through the eye of the needle.</t>
  </si>
  <si>
    <t>to have a narrow escape/to barely escape a dangerous situation</t>
  </si>
  <si>
    <t>Toen kreeg hij het deksel op zijn neus.</t>
  </si>
  <si>
    <t>-0.281</t>
  </si>
  <si>
    <t>The got he the lid on his nose.</t>
  </si>
  <si>
    <t>to be rebuffed/to get the door slammed in one's face/to be punished for being too greedy</t>
  </si>
  <si>
    <t>Toen liep hij zijn benen uit zijn lijf.</t>
  </si>
  <si>
    <t>Then walked he his legs out his body.</t>
  </si>
  <si>
    <t>to walk one's legs off/to do one's best to achieve something</t>
  </si>
  <si>
    <t>Toen liep hij met zijn ziel onder zijn arm.</t>
  </si>
  <si>
    <t>2.25</t>
  </si>
  <si>
    <t>0.206</t>
  </si>
  <si>
    <t>Then walked he with his soul under his arm.</t>
  </si>
  <si>
    <t>to be at a loose end/to moon around/to be dispirited and not knowing what to do</t>
  </si>
  <si>
    <t>Toen kletste hij hem de oren van het hoofd.</t>
  </si>
  <si>
    <t>3.35</t>
  </si>
  <si>
    <t>1.97</t>
  </si>
  <si>
    <t>Then chattered he him the ears off the head.</t>
  </si>
  <si>
    <t>to talk the hind leg off a donkey/to talk a lot</t>
  </si>
  <si>
    <t>Toen gooide hij het kind met het badwater weg.</t>
  </si>
  <si>
    <t>5.64</t>
  </si>
  <si>
    <t>-0.401</t>
  </si>
  <si>
    <t>Then threw he the child with the bathwater away.</t>
  </si>
  <si>
    <t>to throw out the baby with the bathwater/to throw out the good with the bad</t>
  </si>
  <si>
    <t>Toen sloeg hij twee vliegen in een klap.</t>
  </si>
  <si>
    <t>6.06</t>
  </si>
  <si>
    <t>2.75</t>
  </si>
  <si>
    <t>2.64</t>
  </si>
  <si>
    <t>0.667</t>
  </si>
  <si>
    <t>Then hit he two flies in one beat.</t>
  </si>
  <si>
    <t>to kill two birds with one stone/to get two advantages out of one effort</t>
  </si>
  <si>
    <t>Toen schreeuwde hij zich de longen uit het lijf.</t>
  </si>
  <si>
    <t>Then screamed he himself the lungs out the body.</t>
  </si>
  <si>
    <t>to shout at the top of one's voice lungs/toÂ shout one's head off</t>
  </si>
  <si>
    <t>Toen belandde hij van de regen in de drup.</t>
  </si>
  <si>
    <t>-0.356</t>
  </si>
  <si>
    <t>Then he got from the rain in the drip.</t>
  </si>
  <si>
    <t>to go from bad to worse</t>
  </si>
  <si>
    <t>Toen lachte hij als een boer met kiespijn.</t>
  </si>
  <si>
    <t>Then laughed he like a farmer with toothache.</t>
  </si>
  <si>
    <t>to laugh on the wrong side of one's face/to laugh sourly</t>
  </si>
  <si>
    <t>Toen had hij een appeltje voor de dorst.</t>
  </si>
  <si>
    <t>0.938</t>
  </si>
  <si>
    <t>Then had he an appel for the thirst.</t>
  </si>
  <si>
    <t>to have a nest egg/to have a buffer</t>
  </si>
  <si>
    <t>Toen bleef hij met beide benen op de grond.</t>
  </si>
  <si>
    <t>Then stayed he with both legs on the ground.</t>
  </si>
  <si>
    <t>to have one's head screwed on (right)/toÂ have one's feet firmly on the ground</t>
  </si>
  <si>
    <t>Toen hield hij een slag om de arm.</t>
  </si>
  <si>
    <t>-0.896</t>
  </si>
  <si>
    <t>Then held he a stroke around the arm.</t>
  </si>
  <si>
    <t>toÂ keep one's options open/ to not commit oneself</t>
  </si>
  <si>
    <t>Toen spande hij het paard achter de wagen.</t>
  </si>
  <si>
    <t>2.6</t>
  </si>
  <si>
    <t>0.481</t>
  </si>
  <si>
    <t>Then harnessed he the horse behind the cart.</t>
  </si>
  <si>
    <t>to set the cart before the horse/to make things difficult for oneself</t>
  </si>
  <si>
    <t>Toen klopte zijn hart in zijn keel.</t>
  </si>
  <si>
    <t>Then beat his heart in his throat.</t>
  </si>
  <si>
    <t>to have one's heart beat in one's throat/to be afraid</t>
  </si>
  <si>
    <t>Toen hield hij voet bij stuk.</t>
  </si>
  <si>
    <t>-0.814</t>
  </si>
  <si>
    <t>Then held he foot by piece.</t>
  </si>
  <si>
    <t>to stick to one's guns/to not let go</t>
  </si>
  <si>
    <t>Toen vatte hij de koe bij de hoorns.</t>
  </si>
  <si>
    <t>-0.328</t>
  </si>
  <si>
    <t>Then grasped he the cow by the horns.</t>
  </si>
  <si>
    <t>to take the bull by the horns/toÂ grasp the nettle/to take on something vigorously</t>
  </si>
  <si>
    <t>Toen had hij zijn schaapjes op het droge.</t>
  </si>
  <si>
    <t>5.27</t>
  </si>
  <si>
    <t>Then had he his sheep on the dry.</t>
  </si>
  <si>
    <t>to have made one's pile/to be home and dry/to be able to life from the money one earned without having to work any longer</t>
  </si>
  <si>
    <t>Toen leefde hij van de hand in de tand.</t>
  </si>
  <si>
    <t>-0.485</t>
  </si>
  <si>
    <t>Then lived he from the hand in the tooth.</t>
  </si>
  <si>
    <t>to live from hand to mouth/toÂ lead a hand-to-mouth existence/to immediately spend what one has earned</t>
  </si>
  <si>
    <t>Toen vroeg hij hem het hemd van het lijf.</t>
  </si>
  <si>
    <t>0.029</t>
  </si>
  <si>
    <t>Then asked he him the shirt from the body.</t>
  </si>
  <si>
    <t>to want to know the ins and outs of something/to pester someone with questions</t>
  </si>
  <si>
    <t>Toen legde hij op alle slakken zout.</t>
  </si>
  <si>
    <t>-0.681</t>
  </si>
  <si>
    <t>Then layed he on all snales salt.</t>
  </si>
  <si>
    <t>to find fault with everything/toÂ split hairs/to comment on every small mistake</t>
  </si>
  <si>
    <t>Toen droeg hij water naar de zee.</t>
  </si>
  <si>
    <t>0.053</t>
  </si>
  <si>
    <t>Then carried he water to the sea.</t>
  </si>
  <si>
    <t>to carry coals to Newcastle/to do something that is pointless</t>
  </si>
  <si>
    <t>Toen kreeg hij waar voor zijn geld.</t>
  </si>
  <si>
    <t>Then got he value for his money.</t>
  </si>
  <si>
    <t>to have a run for one's money/toÂ get value for money</t>
  </si>
  <si>
    <t>Toen deed hij boter bij de vis.</t>
  </si>
  <si>
    <t>Then did he butter with the fish.</t>
  </si>
  <si>
    <t>to pay cash on the nail/to deal with something directly</t>
  </si>
  <si>
    <t>Toen sloeg hij spijkers met koppen.</t>
  </si>
  <si>
    <t>-0.231</t>
  </si>
  <si>
    <t>Then hit he nails with heads.</t>
  </si>
  <si>
    <t>to get down to business</t>
  </si>
  <si>
    <t>Toen legde hij hem het vuur aan de schenen.</t>
  </si>
  <si>
    <t>-0.032</t>
  </si>
  <si>
    <t>Then laid he him the fire on the shins.</t>
  </si>
  <si>
    <t>to put someone through hell/to press someone hard</t>
  </si>
  <si>
    <t>Toen liep hem het water in de mond.</t>
  </si>
  <si>
    <t>4.5</t>
  </si>
  <si>
    <t>Then ran him the water in the mouth.</t>
  </si>
  <si>
    <t>his mouth is watering/that makes his mouth water</t>
  </si>
  <si>
    <t>Toen legde hij de vinger op de zere plek.</t>
  </si>
  <si>
    <t>Then laid he the finger on the sore spot.</t>
  </si>
  <si>
    <t>to get someone where it hurts</t>
  </si>
  <si>
    <t>Toen hield hij de vinger aan de pols.</t>
  </si>
  <si>
    <t>0.417</t>
  </si>
  <si>
    <t>Then held he a finger on the wrist.</t>
  </si>
  <si>
    <t>to keep a finger on the pulse/to follow the developments from closeby</t>
  </si>
  <si>
    <t>Toen zag hij door de bomen het bos niet meer.</t>
  </si>
  <si>
    <t>2.85</t>
  </si>
  <si>
    <t>Then saw he through the trees the forest not anymore.</t>
  </si>
  <si>
    <t>to lose sight of the big picture</t>
  </si>
  <si>
    <t>Toen stond het water hem tot de lippen.</t>
  </si>
  <si>
    <t>0.601</t>
  </si>
  <si>
    <t>Then stood the water him till the lips.</t>
  </si>
  <si>
    <t>to be up to his neck in difficulties/problems</t>
  </si>
  <si>
    <t>Toen was hij met zijn hoofd in de wolken.</t>
  </si>
  <si>
    <t>-0.419</t>
  </si>
  <si>
    <t>Then was he with his head in the clouds.</t>
  </si>
  <si>
    <t>to have one's head in the clouds/to be absent-minded out of happiness</t>
  </si>
  <si>
    <t>Toen liep hij met zijn neus in de wind.</t>
  </si>
  <si>
    <t>-0.124</t>
  </si>
  <si>
    <t>Then walked he with his nose in the wind.</t>
  </si>
  <si>
    <t>to stick one's nose in the air/toÂ be arrogant</t>
  </si>
  <si>
    <t>Toen maakte hij van een mug een olifant.</t>
  </si>
  <si>
    <t>4.8</t>
  </si>
  <si>
    <t>0.178</t>
  </si>
  <si>
    <t>Then made he from a mosquito an elephant.</t>
  </si>
  <si>
    <t>to make a mountain (out) of a molehill/to make a big problem out of something small</t>
  </si>
  <si>
    <t>Toen had hij geen brood op de plank.</t>
  </si>
  <si>
    <t>2.04</t>
  </si>
  <si>
    <t>Then had he no bread on the shelf.</t>
  </si>
  <si>
    <t>to be able to keep the wolf from the door/to be able to make ends meet</t>
  </si>
  <si>
    <t>Toen stak hij hem een hart onder de riem.</t>
  </si>
  <si>
    <t>-0.978</t>
  </si>
  <si>
    <t>Then stuck he him a heart under the belt.</t>
  </si>
  <si>
    <t>to hearten someone/to encourage someone</t>
  </si>
  <si>
    <t>Toen speelde hij de sterren van de hemel.</t>
  </si>
  <si>
    <t>2.03</t>
  </si>
  <si>
    <t>-0.386</t>
  </si>
  <si>
    <t>Then played he the stars from the heaven.</t>
  </si>
  <si>
    <t>his playing is out of this world/he can't do anything wrong today</t>
  </si>
  <si>
    <t>Toen haalde hij het onderste uit de kan.</t>
  </si>
  <si>
    <t>0.506</t>
  </si>
  <si>
    <t>Then took he the bottom out the jug.</t>
  </si>
  <si>
    <t>to have one's cake and eat it (too)/to get everything out of it</t>
  </si>
  <si>
    <t>Toen haalde hij de druk van de ketel.</t>
  </si>
  <si>
    <t>4.6</t>
  </si>
  <si>
    <t>Then took he the pressure from the kettle.</t>
  </si>
  <si>
    <t>to get the pressure off</t>
  </si>
  <si>
    <t>Toen zweette hij bloed en water.</t>
  </si>
  <si>
    <t>0.645</t>
  </si>
  <si>
    <t>Then sweated he blood and water.</t>
  </si>
  <si>
    <t>to be in a cold sweat/to sweat heavily out of fear or effort</t>
  </si>
  <si>
    <t>Toen had hij haren op de tanden.</t>
  </si>
  <si>
    <t>Then had he hairs on the teeth.</t>
  </si>
  <si>
    <t>to have a sharp tongue/toÂ dare to speak out</t>
  </si>
  <si>
    <t>Toen gooide hij parels voor de zwijnen.</t>
  </si>
  <si>
    <t>1.75</t>
  </si>
  <si>
    <t>1.68</t>
  </si>
  <si>
    <t>Then threw he pearls before the swines.</t>
  </si>
  <si>
    <t>to cast pearls before swine/to give something nice to someone who is unable to estimate it at its true value</t>
  </si>
  <si>
    <t>Toen liet hij zich niet de kaas van het brood eten.</t>
  </si>
  <si>
    <t>Then let he himself not the cheese from the bread eat.</t>
  </si>
  <si>
    <t>to be able to stand up for oneself</t>
  </si>
  <si>
    <t>0.405</t>
  </si>
  <si>
    <t>Toen had hij het heft in handen.</t>
  </si>
  <si>
    <t>0.926</t>
  </si>
  <si>
    <t>Then had he the handle in hands.</t>
  </si>
  <si>
    <t>to take control</t>
  </si>
  <si>
    <t>Toen nam hij hem de wind uit de zeilen.</t>
  </si>
  <si>
    <t>0.482</t>
  </si>
  <si>
    <t>Then took he him the wind out the sails.</t>
  </si>
  <si>
    <t>to take the wind out of someone's sails/to do oneself what someone else planned to do</t>
  </si>
  <si>
    <t>Toen zette hij hem een luis in de pels.</t>
  </si>
  <si>
    <t>-0.29</t>
  </si>
  <si>
    <t>Then put he him a louse in the fur.</t>
  </si>
  <si>
    <t>to do the dirty on someone/to cause someone damage</t>
  </si>
  <si>
    <t>Toen ging hij op de vuist.</t>
  </si>
  <si>
    <t>Study2</t>
  </si>
  <si>
    <t>Then went he on the fist.</t>
  </si>
  <si>
    <t>to have scrap/to fight</t>
  </si>
  <si>
    <t>Toen speelde hij hem in de kaart.</t>
  </si>
  <si>
    <t>-0.028</t>
  </si>
  <si>
    <t>Then played he him in the card.</t>
  </si>
  <si>
    <t>to play into someone's hands</t>
  </si>
  <si>
    <t>Toen spuwde hij hem op zijn vestje.</t>
  </si>
  <si>
    <t>-0.441</t>
  </si>
  <si>
    <t>Then spat he him on his jacket.</t>
  </si>
  <si>
    <t>to step on someone's toes/to embarrass someone by criticizing him</t>
  </si>
  <si>
    <t>Toen stond hij in zijn hemd.</t>
  </si>
  <si>
    <t>-0.302</t>
  </si>
  <si>
    <t>Then stood he in his shirt.</t>
  </si>
  <si>
    <t>to look foolish</t>
  </si>
  <si>
    <t>Toen sneed hij zich in de vingers.</t>
  </si>
  <si>
    <t>0.994</t>
  </si>
  <si>
    <t>Then cut he himself in the fingers.</t>
  </si>
  <si>
    <t>to cause damage to oneself</t>
  </si>
  <si>
    <t>Toen zette hij hem op straat.</t>
  </si>
  <si>
    <t>7.56</t>
  </si>
  <si>
    <t>Then put he him on the street.</t>
  </si>
  <si>
    <t>to throw someone out into the street/to dismiss someone</t>
  </si>
  <si>
    <t>Toen had hij een gaatje in zijn hoofd.</t>
  </si>
  <si>
    <t>0.676</t>
  </si>
  <si>
    <t>Then had he a whole in his head.</t>
  </si>
  <si>
    <t>to be a bit cracked/crazy</t>
  </si>
  <si>
    <t>Toen glipte hij door de mazen van het net.</t>
  </si>
  <si>
    <t>Then slipped he through the meshes of the net.</t>
  </si>
  <si>
    <t>to slip through the net/to barely escape something</t>
  </si>
  <si>
    <t>Toen viel hij in een gat.</t>
  </si>
  <si>
    <t>3.3</t>
  </si>
  <si>
    <t>Then fell he in a whole.</t>
  </si>
  <si>
    <t>to fall into a sort of limbo/to be caught between two stages and it is unclear what will happen next</t>
  </si>
  <si>
    <t>Toen hield hij het in het achterhoofd.</t>
  </si>
  <si>
    <t>1.19</t>
  </si>
  <si>
    <t>Then held he it in the back of his head.</t>
  </si>
  <si>
    <t>keep/have something at the back of one's mind</t>
  </si>
  <si>
    <t>Toen zat hij op water en brood.</t>
  </si>
  <si>
    <t>Then sat he on water and bread.</t>
  </si>
  <si>
    <t>to be on bread and water rations/to be in prison</t>
  </si>
  <si>
    <t>Toen hield hij hem buiten de deur.</t>
  </si>
  <si>
    <t>Then held he him outside the door.</t>
  </si>
  <si>
    <t>to keep someone or something out</t>
  </si>
  <si>
    <t>Toen bracht hij hem van de wijs.</t>
  </si>
  <si>
    <t>7.68</t>
  </si>
  <si>
    <t>-0.086</t>
  </si>
  <si>
    <t>Then brought he him of the tune.</t>
  </si>
  <si>
    <t>to confuse someone</t>
  </si>
  <si>
    <t>Toen slaagde hij met vlag en wimpel.</t>
  </si>
  <si>
    <t>Then passed he with flag and pennant.</t>
  </si>
  <si>
    <t>to pass with flying colours</t>
  </si>
  <si>
    <t>Toen deed hij het van de hand.</t>
  </si>
  <si>
    <t>-0.042</t>
  </si>
  <si>
    <t>Then did he it of the hand.</t>
  </si>
  <si>
    <t>to sell something/to dispose of something</t>
  </si>
  <si>
    <t>Toen deed hij het in zijn broek.</t>
  </si>
  <si>
    <t>0.903</t>
  </si>
  <si>
    <t>Then did he it in his pants.</t>
  </si>
  <si>
    <t>to wet oneself/to be afraid</t>
  </si>
  <si>
    <t>Toen leerde hij het uit het hoofd.</t>
  </si>
  <si>
    <t>3.95</t>
  </si>
  <si>
    <t>Then learned he it out the head.</t>
  </si>
  <si>
    <t>to learn something by heart</t>
  </si>
  <si>
    <t>Toen hield hij het onder de pet.</t>
  </si>
  <si>
    <t>0.211</t>
  </si>
  <si>
    <t>Then held he it under the cap.</t>
  </si>
  <si>
    <t>to keep something under one's hat/to keep something a secret</t>
  </si>
  <si>
    <t>Toen haalde hij het boven water.</t>
  </si>
  <si>
    <t>1.16</t>
  </si>
  <si>
    <t>Then pulled he it above water.</t>
  </si>
  <si>
    <t>to dig up something/to reveal something</t>
  </si>
  <si>
    <t>Toen schreeuwde hij het van de daken.</t>
  </si>
  <si>
    <t>Then screamed he it off the roofs.</t>
  </si>
  <si>
    <t>to shout something from the rooftops/to announce something widely</t>
  </si>
  <si>
    <t>Toen zat hij in de lappenmand.</t>
  </si>
  <si>
    <t>0.267</t>
  </si>
  <si>
    <t>Then sat he in the ragbag.</t>
  </si>
  <si>
    <t>to be laid up/to be on the sick list/to be sick</t>
  </si>
  <si>
    <t>Toen zat hij achter de geraniums.</t>
  </si>
  <si>
    <t>Then sat he behind the geraniums.</t>
  </si>
  <si>
    <t>to be sitting around waiting to die/to be sitting around idly</t>
  </si>
  <si>
    <t>Toen klopte hij zich op de borst.</t>
  </si>
  <si>
    <t>Then beat he himself on the chest.</t>
  </si>
  <si>
    <t>to congratulate oneself/to brag</t>
  </si>
  <si>
    <t>Toen trapte hij hem op zijn ziel.</t>
  </si>
  <si>
    <t>0.217</t>
  </si>
  <si>
    <t>Then kicked he him on his soul.</t>
  </si>
  <si>
    <t>to stab someone to the heart/toÂ cut someone to the quick</t>
  </si>
  <si>
    <t>Toen toverde hij iets uit zijn hoed.</t>
  </si>
  <si>
    <t>2.09</t>
  </si>
  <si>
    <t>-0.274</t>
  </si>
  <si>
    <t>Then conjured he something out his hat.</t>
  </si>
  <si>
    <t>to conjure something out of a hat/to reveal something unexpectedly</t>
  </si>
  <si>
    <t>Toen ging hij bij de duivel te biecht.</t>
  </si>
  <si>
    <t>0.399</t>
  </si>
  <si>
    <t>Then went he to confession by the devil.</t>
  </si>
  <si>
    <t>to consort with the devil/to confide in the wrong person</t>
  </si>
  <si>
    <t>Toen streek hij met de eer.</t>
  </si>
  <si>
    <t>-0.321</t>
  </si>
  <si>
    <t>Then brushed he with the honour.</t>
  </si>
  <si>
    <t>to carry off the palm/to take the credit you do not deserve</t>
  </si>
  <si>
    <t>Toen kwam hij voor het voetlicht.</t>
  </si>
  <si>
    <t>-0.47</t>
  </si>
  <si>
    <t>Then came he in front of the footlights.</t>
  </si>
  <si>
    <t>to make a public appearance</t>
  </si>
  <si>
    <t>Toen vertrouwde hij hem aan de aarde toe.</t>
  </si>
  <si>
    <t>3.9</t>
  </si>
  <si>
    <t>Then trusted he him to the earth.</t>
  </si>
  <si>
    <t>to commit someone to the earth/to bury someone</t>
  </si>
  <si>
    <t>Toen kroop hij onder de wol.</t>
  </si>
  <si>
    <t>3.67</t>
  </si>
  <si>
    <t>Then crawled he under the wool.</t>
  </si>
  <si>
    <t>to go to bed</t>
  </si>
  <si>
    <t>Toen keek hij hem het eten uit de mond.</t>
  </si>
  <si>
    <t>Then watched he him the food out the mouth.</t>
  </si>
  <si>
    <t>to watch someone longingly while they eat</t>
  </si>
  <si>
    <t>Toen gooide hij zijn kop in de wind.</t>
  </si>
  <si>
    <t>0.144</t>
  </si>
  <si>
    <t>Then threw he his head in the wind.</t>
  </si>
  <si>
    <t>to act in a contrary way/to not want to listen to good advice</t>
  </si>
  <si>
    <t>Toen trouwde hij met de handschoen.</t>
  </si>
  <si>
    <t>0.041</t>
  </si>
  <si>
    <t>Then married he with the glove.</t>
  </si>
  <si>
    <t>to marry by proxy</t>
  </si>
  <si>
    <t>Toen kreeg hij een hoofd als een boei.</t>
  </si>
  <si>
    <t>3.64</t>
  </si>
  <si>
    <t>Then got he a head like a buoy.</t>
  </si>
  <si>
    <t>to have (a face) as red as a beetroot/to have a very red head</t>
  </si>
  <si>
    <t>Toen speelde hij met vuur.</t>
  </si>
  <si>
    <t>0.443</t>
  </si>
  <si>
    <t>Then played he with fire.</t>
  </si>
  <si>
    <t>to play with fire/to dice with death</t>
  </si>
  <si>
    <t>Toen greep hij naar het zwaard.</t>
  </si>
  <si>
    <t>Then grabbed he to the sword.</t>
  </si>
  <si>
    <t>to draw the sword/to start fighting</t>
  </si>
  <si>
    <t>Toen kende hij het op zijn duimpje.</t>
  </si>
  <si>
    <t>0.052</t>
  </si>
  <si>
    <t>Then knew he it on his thumb.</t>
  </si>
  <si>
    <t>to know something like the back of one's hand/to be very familiar with something</t>
  </si>
  <si>
    <t>Toen zat hij op rozen.</t>
  </si>
  <si>
    <t>-0.614</t>
  </si>
  <si>
    <t>Then sat he on roses.</t>
  </si>
  <si>
    <t>to be on a bed of roses/to be in a favourable position</t>
  </si>
  <si>
    <t>Toen nam hij hem in de arm.</t>
  </si>
  <si>
    <t>Then took he him in the arm.</t>
  </si>
  <si>
    <t>to call in someone/to engage someone</t>
  </si>
  <si>
    <t>Toen nam hij hem op de korrel.</t>
  </si>
  <si>
    <t>1.3</t>
  </si>
  <si>
    <t>Then took he him on the grain.</t>
  </si>
  <si>
    <t>to aim at someone or something/to draw a bead on someone or something</t>
  </si>
  <si>
    <t>Toen gooide hij de kont tegen de krib.</t>
  </si>
  <si>
    <t>-0.499</t>
  </si>
  <si>
    <t>Then threw he the bottom against the manger.</t>
  </si>
  <si>
    <t>to dig one's heels in/to adopt a stubborn attitude</t>
  </si>
  <si>
    <t>Toen hielp hij hem op weg.</t>
  </si>
  <si>
    <t>Then helped he him on way.</t>
  </si>
  <si>
    <t>to set someone up/to put someone on the way</t>
  </si>
  <si>
    <t>Toen draaide hij met de duimen.</t>
  </si>
  <si>
    <t>0.458</t>
  </si>
  <si>
    <t>Then turned he with the thumbs.</t>
  </si>
  <si>
    <t>to twiddle one's thumbs/to do nothing</t>
  </si>
  <si>
    <t>Toen bracht hij leven in de brouwerij.</t>
  </si>
  <si>
    <t>-0.084</t>
  </si>
  <si>
    <t>Then brought he life in the brewery.</t>
  </si>
  <si>
    <t>to shake things up/to get things going</t>
  </si>
  <si>
    <t>Toen hield hij hem aan zijn woord.</t>
  </si>
  <si>
    <t>0.957</t>
  </si>
  <si>
    <t>Then held he him on his word.</t>
  </si>
  <si>
    <t>to keep someone to his or her word</t>
  </si>
  <si>
    <t>Toen zette hij de boel op stelten.</t>
  </si>
  <si>
    <t>-0.549</t>
  </si>
  <si>
    <t>Then put he the things on stilts.</t>
  </si>
  <si>
    <t>to raise hell/to raise Cain/to cause a stir</t>
  </si>
  <si>
    <t>Toen bracht hij hem het hoofd op hol.</t>
  </si>
  <si>
    <t>0.785</t>
  </si>
  <si>
    <t>Then brought he him the head on the run.</t>
  </si>
  <si>
    <t>to let someone turn one's head/to lose one's head over someone</t>
  </si>
  <si>
    <t>Toen vatte hij hem in de kraag.</t>
  </si>
  <si>
    <t>3.82</t>
  </si>
  <si>
    <t>Then caught he him in the collar.</t>
  </si>
  <si>
    <t>to arrest someone</t>
  </si>
  <si>
    <t>Toen viel hij tussen wal en schip.</t>
  </si>
  <si>
    <t>-0.106</t>
  </si>
  <si>
    <t>Then fell he between quayside and ship.</t>
  </si>
  <si>
    <t>to fall between two stools/to fit in with nothing</t>
  </si>
  <si>
    <t>Toen viel hij uit zijn rol.</t>
  </si>
  <si>
    <t>Then fell he out his role.</t>
  </si>
  <si>
    <t>to forget oneself/to show one's true colours</t>
  </si>
  <si>
    <t>Toen kwam hij uit de kast.</t>
  </si>
  <si>
    <t>Then came he out the closet.</t>
  </si>
  <si>
    <t>to come out (of the closet)/to openly admit one's homosexual nature for the first time</t>
  </si>
  <si>
    <t>Toen kreeg hij het onder de knie.</t>
  </si>
  <si>
    <t>-0.298</t>
  </si>
  <si>
    <t>Then got he his under the knee.</t>
  </si>
  <si>
    <t>to master something/to get the hang of something</t>
  </si>
  <si>
    <t>Toen had hij een stuk in de kraag.</t>
  </si>
  <si>
    <t>1.9</t>
  </si>
  <si>
    <t>-0.639</t>
  </si>
  <si>
    <t>Then had he a piece in the collar.</t>
  </si>
  <si>
    <t>to be tight/to be well-oiled/to be drunk</t>
  </si>
  <si>
    <t>Toen hield hij zijn gezicht in de plooi.</t>
  </si>
  <si>
    <t>Then held he his face in the fold.</t>
  </si>
  <si>
    <t>to keep a straight face/to not show one's emotions</t>
  </si>
  <si>
    <t>Toen ging hij door de bocht.</t>
  </si>
  <si>
    <t>-0.17</t>
  </si>
  <si>
    <t>Then went he throught the bend.</t>
  </si>
  <si>
    <t>to give way/to give in</t>
  </si>
  <si>
    <t>Toen stond hij onder de lat.</t>
  </si>
  <si>
    <t>0.616</t>
  </si>
  <si>
    <t>Then stood he under the slat.</t>
  </si>
  <si>
    <t>to be the goalkeeper</t>
  </si>
  <si>
    <t>Toen wreef hij zout in de wond.</t>
  </si>
  <si>
    <t>0.293</t>
  </si>
  <si>
    <t>Then rubbed he salt in the wound.</t>
  </si>
  <si>
    <t>Toen wipte hij hem uit het zadel.</t>
  </si>
  <si>
    <t>0.294</t>
  </si>
  <si>
    <t>Then hopped he him out the saddle.</t>
  </si>
  <si>
    <t>to unhorse someone/to make someone loose one's position</t>
  </si>
  <si>
    <t>Toen leefde hij bij de dag.</t>
  </si>
  <si>
    <t>Then lived he by the day.</t>
  </si>
  <si>
    <t>to live from one day to the next</t>
  </si>
  <si>
    <t>Toen was hij een vogel voor de kat.</t>
  </si>
  <si>
    <t>Then was he a bird for the cat.</t>
  </si>
  <si>
    <t>to be for the high jump/to be dead meat/to be lost</t>
  </si>
  <si>
    <t>Toen had hij hem in zijn broekzak.</t>
  </si>
  <si>
    <t>Then had he him in his trouser(s) pocket.</t>
  </si>
  <si>
    <t>to have someone in one's pocket/to be able to do anything you want with someone</t>
  </si>
  <si>
    <t>Toen had hij een aal bij de staart.</t>
  </si>
  <si>
    <t>0.795</t>
  </si>
  <si>
    <t>Then had he an eel by the tail.</t>
  </si>
  <si>
    <t>to not be able to get a grip on someone or something</t>
  </si>
  <si>
    <t>Toen scheidde hij de bokken van de schapen.</t>
  </si>
  <si>
    <t>3.02</t>
  </si>
  <si>
    <t>0.264</t>
  </si>
  <si>
    <t>The separated he the male goats from the sheep.</t>
  </si>
  <si>
    <t>to separate the sheep from the goats/to separate the good people from the bad people</t>
  </si>
  <si>
    <t>Toen stond hij in vuur en vlam.</t>
  </si>
  <si>
    <t>0.76</t>
  </si>
  <si>
    <t>Then stood he in fire and flame.</t>
  </si>
  <si>
    <t>to be in love/to be very excited about something</t>
  </si>
  <si>
    <t>Toen trok hij hem aan zijn jas.</t>
  </si>
  <si>
    <t>5.77</t>
  </si>
  <si>
    <t>Then pulled he him on his jacket.</t>
  </si>
  <si>
    <t>to buttonhole someone/to address someone to discuss something</t>
  </si>
  <si>
    <t>Toen had hij pap in de benen.</t>
  </si>
  <si>
    <t>Then had he porridge in the legs.</t>
  </si>
  <si>
    <t>to have no power in one's legs</t>
  </si>
  <si>
    <t>Toen zat hij in zak en as.</t>
  </si>
  <si>
    <t>1.74</t>
  </si>
  <si>
    <t>-0.975</t>
  </si>
  <si>
    <t>Then sat he in sack and ashes.</t>
  </si>
  <si>
    <t>to be in sackcloth and ashes/to find oneself in a state of dismay</t>
  </si>
  <si>
    <t>Toen liep hij de zolen van zijn schoenen.</t>
  </si>
  <si>
    <t>Then walked he the soles of his shoes.</t>
  </si>
  <si>
    <t>to walk one's feet off/to do one's best to achieve something</t>
  </si>
  <si>
    <t>Toen maakte hij zich uit de voeten.</t>
  </si>
  <si>
    <t>Then made he himself out the feet.</t>
  </si>
  <si>
    <t>to take to one's heels/toÂ show a clean pair of heels/to flee</t>
  </si>
  <si>
    <t>Toen kreeg hij de kous op de kop.</t>
  </si>
  <si>
    <t>Then got he the stocking on the head.</t>
  </si>
  <si>
    <t>to be turned down/to be disappointed in one's expectations</t>
  </si>
  <si>
    <t>Toen nam hij hem op sleeptouw.</t>
  </si>
  <si>
    <t>Then took he him on tow(ing)-rope.</t>
  </si>
  <si>
    <t>to take someone in tow/ to drag someone along</t>
  </si>
  <si>
    <t>Toen roeide hij tegen de stroom op.</t>
  </si>
  <si>
    <t>2.76</t>
  </si>
  <si>
    <t>0.86</t>
  </si>
  <si>
    <t>The rowed he against the stream up.</t>
  </si>
  <si>
    <t>to continue despite experiencing resistance</t>
  </si>
  <si>
    <t>Toen liep het in het honderd.</t>
  </si>
  <si>
    <t>Then walked it in the hundred.</t>
  </si>
  <si>
    <t>to go wrong/to be a complete mess</t>
  </si>
  <si>
    <t>Toen bleef hij op de achtergrond.</t>
  </si>
  <si>
    <t>Then stayed he on the background.</t>
  </si>
  <si>
    <t>to keep a low profile/to not show oneself/to make sure one does not get attention</t>
  </si>
  <si>
    <t>Toen stootte hij hem het brood uit de mond.</t>
  </si>
  <si>
    <t>Then knocked he him the bread out the mouth.</t>
  </si>
  <si>
    <t>to take the bread out of someone's mouth/to take away someone's livelihood</t>
  </si>
  <si>
    <t>Toen praatte hij over koetjes en kalfjes.</t>
  </si>
  <si>
    <t>-0.017</t>
  </si>
  <si>
    <t>Then talked he about cows and calfs.</t>
  </si>
  <si>
    <t>to talk about one thing and another/to talk about everyday and superficial subjects</t>
  </si>
  <si>
    <t>Toen voegde hij de daad bij het woord.</t>
  </si>
  <si>
    <t>Then joined he the deed with the word.</t>
  </si>
  <si>
    <t>to suit the action to the word/ toÂ put one's money where one's mouth is/to carry out an expressed intention immediately</t>
  </si>
  <si>
    <t>Toen kocht hij het voor een appel en een ei.</t>
  </si>
  <si>
    <t>0.256</t>
  </si>
  <si>
    <t>Then bought he it for an apple and an egg.</t>
  </si>
  <si>
    <t>to buy something at a sacrifice/to buy something for next to nothing</t>
  </si>
  <si>
    <t>Toen zette hij de deur op een kier.</t>
  </si>
  <si>
    <t>3.21</t>
  </si>
  <si>
    <t>Then put he the door on a crack.</t>
  </si>
  <si>
    <t>to leave the question door open/toÂ leave a window of opportunity open</t>
  </si>
  <si>
    <t>Toen lichtte hij hem van zijn bed.</t>
  </si>
  <si>
    <t>3.43</t>
  </si>
  <si>
    <t>Then lifted he him from his bed.</t>
  </si>
  <si>
    <t>to haul someone out of bed/to arrest someone in the middle of the night</t>
  </si>
  <si>
    <t>Toen trok hij aan de bel.</t>
  </si>
  <si>
    <t>Then pulled he on the bell.</t>
  </si>
  <si>
    <t>to raise the alarm (over something)/to call for attention to an abuse</t>
  </si>
  <si>
    <t>Toen had hij het in de vingers.</t>
  </si>
  <si>
    <t>Then had he it in the fingers.</t>
  </si>
  <si>
    <t>to be a natural at something/to have a talent for something</t>
  </si>
  <si>
    <t>Toen hield hij het achter de hand.</t>
  </si>
  <si>
    <t>Then kept he it behind the hand.</t>
  </si>
  <si>
    <t>to reserve something/toÂ keep something in reserve</t>
  </si>
  <si>
    <t>Toen vocht hij tegen windmolens.</t>
  </si>
  <si>
    <t>0.205</t>
  </si>
  <si>
    <t>Then fought he against windmills.</t>
  </si>
  <si>
    <t>to fight windmills/to make pointless attempts to change something/to fight an imaginary danger</t>
  </si>
  <si>
    <t>Toen kreeg hij het voor zijn kiezen.</t>
  </si>
  <si>
    <t>-0.422</t>
  </si>
  <si>
    <t>Then got he it before his molars.</t>
  </si>
  <si>
    <t>to be forced to swallow something/to have to stand a difficult situation</t>
  </si>
  <si>
    <t>Toen had hij geld op zak.</t>
  </si>
  <si>
    <t>Then had he money on pocket.</t>
  </si>
  <si>
    <t>to have some money in one's pockets</t>
  </si>
  <si>
    <t>Toen knoopte hij het in zijn oren.</t>
  </si>
  <si>
    <t>0.542</t>
  </si>
  <si>
    <t>Then tied he it in his ears.</t>
  </si>
  <si>
    <t>to take in something to take advantage of it later</t>
  </si>
  <si>
    <t>Toen liep hij in de val.</t>
  </si>
  <si>
    <t>Then walked he in the trap.</t>
  </si>
  <si>
    <t>to walk into a trap/to get trapped</t>
  </si>
  <si>
    <t>Toen was hij het gesprek van de dag.</t>
  </si>
  <si>
    <t>The was he the conversation of the day.</t>
  </si>
  <si>
    <t>to be the talk of the town/to be the subject that is most frequently discussed at a certain moment</t>
  </si>
  <si>
    <t>query (+ within documents where Collection = [ X ])</t>
  </si>
  <si>
    <t>[  word = "vel"  ] [  word = "over"  ] [  word = "been"  ]</t>
  </si>
  <si>
    <t xml:space="preserve">[  word = "duit"  ] [  word = "in"  ] [   ] [  lemma = "zak"  ] </t>
  </si>
  <si>
    <t xml:space="preserve">[  lemma = "eieren"  ] [  lemma = "voor"  ] [  lemma = "zijn"  ] [  lemma = "geld"  ] </t>
  </si>
  <si>
    <t>[ lemma = "adder" ] [ lemma = "onder" ] [  ] [ lemma= "gras" ]</t>
  </si>
  <si>
    <t>[ lemma= "kop" ] [ lemma= "in" ] [  ] [ lemma= "zand" ]</t>
  </si>
  <si>
    <t>[ lemma= "bord" ] [ lemma= "voor" ] [  ] [ lemma= "kop" ]</t>
  </si>
  <si>
    <t>[ lemma= "kink" ] [ lemma= "in" ] [ lemma= "de" ] [ lemma= "kabel" ]</t>
  </si>
  <si>
    <t>[ lemma = "als" ] [ lemma = "een" ] [ lemma= "blok" ] [ lemma= "in" ] [ lemma= "slaap" ]</t>
  </si>
  <si>
    <t>[ lemma = "roet" ] [ lemma = "in" ] [  ] [ lemma= "eten" ]</t>
  </si>
  <si>
    <t>[ lemma= "kat" ] [ lemma= "op" ] [  ] [ lemma= "spek" ]</t>
  </si>
  <si>
    <t>[ lemma= "kind" ] [ lemma= "van" ] [ lemma= "de" ] [ lemma= "rekening" ]</t>
  </si>
  <si>
    <t>[ lemma= "voor" ] [ lemma= "spek" ] [ lemma= "en" ] [ word= "bonen" ]</t>
  </si>
  <si>
    <t>[ lemma= "met" ] [ lemma= "de" ] [ word= "kippen" ] [ lemma= "op" ] [ lemma= "stok" ]</t>
  </si>
  <si>
    <t>[ lemma= "kat" ] [ lemma= "in" ] [ lemma= "de" ] [ lemma= "zak" ]</t>
  </si>
  <si>
    <t>[ lemma= "met" ] [ lemma= "de" ] [ lemma= "deur" ] [ lemma= "in" ] [ lemma= "huis" ]</t>
  </si>
  <si>
    <t>[ lemma= "olie" ] [ lemma= "op" ] [  ] [ lemma= "vuur" ]</t>
  </si>
  <si>
    <t>[ lemma= "neus" ] [ lemma= "in" ] [ lemma= "de" ] [ lemma= "boter" ]</t>
  </si>
  <si>
    <t>[ lemma= "oog" ] [ lemma= "in" ] [  ] [ lemma= "zeil" ]</t>
  </si>
  <si>
    <t>[ lemma= "vuur" ] [ lemma= "uit" ] [ lemma= "de" ] [ lemma= "sloffen" ]</t>
  </si>
  <si>
    <t>[ lemma= "held" ] [ lemma= "op" ] [ lemma= "sokken" ]</t>
  </si>
  <si>
    <t>[ lemma= "hol" ] [ lemma= "van" ] [ lemma= "de" ] [ lemma= "leeuw" ]</t>
  </si>
  <si>
    <t>[ lemma= "hek" ] [ lemma= "van" ] [ lemma= "de" ] [ lemma= "dam" ]</t>
  </si>
  <si>
    <t>[ lemma= "blad" ] [ lemma= "voor" ] [ lemma= "de" ] [ lemma= "mond" ]</t>
  </si>
  <si>
    <t>[ lemma= "handdoek" ] [ lemma= "in" ] [ lemma= "de" ] [ lemma= "ring" ]</t>
  </si>
  <si>
    <t>[ lemma= "poot" ] [ lemma= "aan" ] [ lemma= "de" ] [ lemma= "grond" ]</t>
  </si>
  <si>
    <t>[ lemma= "geld" ] [ lemma= "over" ] [ lemma= "de" ] [ lemma= "balk" ]</t>
  </si>
  <si>
    <t>[ lemma= "wal" ] [ lemma= "in" ] [ lemma= "de" ] [ lemma= "sloot" ]</t>
  </si>
  <si>
    <t>[ lemma= "knol" ] [ lemma= "voor" ] [ lemma= "citroen" ]</t>
  </si>
  <si>
    <t>[ lemma= "rug" ] [ lemma= "tegen" ] [ lemma= "de" ] [ lemma= "muur" ]</t>
  </si>
  <si>
    <t>[ lemma= "pas" ] [ lemma= "op" ] [ lemma= "de" ] [ lemma= "plaats" ]</t>
  </si>
  <si>
    <t>[ lemma= "stok" ] [ lemma= "achter" ] [ lemma= "de" ] [ lemma= "deur" ]</t>
  </si>
  <si>
    <t>[ lemma= "hak" ] [ lemma= "op" ] [ lemma= "de" ] [ lemma= "tak" ]</t>
  </si>
  <si>
    <t>[ lemma= "veeg" ] [ lemma= "uit" ] [ lemma= "de" ] [ lemma= "pan" ]</t>
  </si>
  <si>
    <t>[ lemma= "hand" ] [ lemma= "op" ] [ lemma= "de" ] [ lemma= "knip" ]</t>
  </si>
  <si>
    <t>[ lemma= "gat" ] [ lemma= "in" ] [ lemma= "de" ] [ lemma= "lucht" ]</t>
  </si>
  <si>
    <t>[ lemma= "neus" ] [ lemma= "op" ] [ lemma= "de" ] [ lemma= "feiten" ]</t>
  </si>
  <si>
    <t>[ lemma= "vinger" ] [ lemma= "in" ] [ lemma= "de" ] [ lemma= "pap" ]</t>
  </si>
  <si>
    <t>[ lemma= "hond" ] [ lemma= "in" ] [ lemma= "de" ] [ lemma= "pot" ]</t>
  </si>
  <si>
    <t>[ lemma= "god" ] [ lemma= "in" ] [ lemma= "frankrijk" ]</t>
  </si>
  <si>
    <t>[ lemma= "aap" ] [ lemma= "uit" ] [ lemma= "de" ] [ lemma= "mouw" ]</t>
  </si>
  <si>
    <t>[ lemma= "zout" ] [ lemma= "in" ] [ lemma= "de" ] [ lemma= "wond" ]</t>
  </si>
  <si>
    <t>[ lemma= "water" ] [ lemma= "bij" ] [ lemma= "de" ] [ lemma= "wijn" ]</t>
  </si>
  <si>
    <t>[ lemma= "hoofd" ] [ lemma= "boven" ] [ lemma= "water" ]</t>
  </si>
  <si>
    <t>[ lemma= "door" ] [ lemma= "het" ] [ lemma= "oog" ] [ lemma= "van" ] [ lemma= "de" ] [ lemma= "naald" ]</t>
  </si>
  <si>
    <t>[ lemma= "kind" ] [ lemma= "met" ] [ lemma= "het" ] [ lemma= "badwater" ]</t>
  </si>
  <si>
    <t>[ lemma= "regen" ] [ lemma= "in" ] [ lemma= "de" ] [ lemma= "drup" ]</t>
  </si>
  <si>
    <t>[ lemma= "appel" ] [ lemma= "voor" ] [ lemma= "de" ] [ lemma= "dorst" ]</t>
  </si>
  <si>
    <t>[ lemma= "beide" ] [ word= "benen" ] [ lemma= "op" ] [ lemma= "de" ] [ lemma= "grond" ]</t>
  </si>
  <si>
    <t>[ lemma= "slag" ] [ lemma= "om" ] [ lemma= "de" ] [ lemma= "arm" ]</t>
  </si>
  <si>
    <t>[ lemma= "paard" ] [ lemma= "achter" ] [ lemma= "de" ] [ lemma= "wagen" ]</t>
  </si>
  <si>
    <t>[ lemma= "hart" ] [ lemma= "in" ] [ lemma= "zijn" ] [ lemma= "keel" ]</t>
  </si>
  <si>
    <t>[ lemma= "voet" ] [ lemma= "bij" ] [ lemma= "stuk" ]</t>
  </si>
  <si>
    <t>[ lemma= "koe" ] [ lemma= "bij" ] [ lemma= "de" ] [ lemma= "hoorn" ]</t>
  </si>
  <si>
    <t>[ lemma= "hand" ] [ lemma= "in" ] [ lemma= "de" ] [ lemma= "tand" ]</t>
  </si>
  <si>
    <t>[ lemma= "water" ] [ lemma= "naar" ] [ lemma= "de" ] [ lemma= "zee" ]</t>
  </si>
  <si>
    <t>[ lemma= "boter" ] [ lemma= "bij" ] [ lemma= "de" ] [ lemma= "vis" ]</t>
  </si>
  <si>
    <t>[ lemma= "vinger" ] [ lemma= "aan" ] [ lemma= "de" ] [ lemma= "pols" ]</t>
  </si>
  <si>
    <t>[ lemma= "door" ] [ lemma= "de" ] [ lemma= "boom" ] [ lemma= "het" ] [ lemma= "bos" ]</t>
  </si>
  <si>
    <t>[ lemma= "hoofd" ] [ lemma= "in" ] [ lemma= "de" ] [ lemma= "wolk" ]</t>
  </si>
  <si>
    <t>[ lemma= "neus" ] [ lemma= "in" ] [ lemma= "de" ] [ lemma= "wind" ]</t>
  </si>
  <si>
    <t>[ lemma= "van" ] [ lemma= "een" ] [ lemma= "mug" ] [ lemma= "een" ] [ lemma= "olifant" ]</t>
  </si>
  <si>
    <t>[ lemma= "brood" ] [ lemma= "op" ] [ lemma= "de" ] [ lemma= "plank" ]</t>
  </si>
  <si>
    <t>[ lemma= "hart" ] [ lemma= "onder" ] [ lemma= "de" ] [ lemma= "riem" ]</t>
  </si>
  <si>
    <t>[ lemma= "onderste" ] [ lemma= "uit" ] [ lemma= "de" ] [ lemma= "kan" ]</t>
  </si>
  <si>
    <t>[ lemma= "druk" ] [ lemma= "van" ] [ lemma= "de" ] [ lemma= "ketel" ]</t>
  </si>
  <si>
    <t>[ lemma= "haar" ] [ lemma= "op" ] [ lemma= "de" ] [ lemma= "tand" ]</t>
  </si>
  <si>
    <t>[ lemma= "parels" ] [ lemma= "voor" ] [ lemma= "de" ] [ lemma= "zwijn" ]</t>
  </si>
  <si>
    <t>[ lemma= "heft" ] [ lemma= "in" ] [ lemma= "handen" ]</t>
  </si>
  <si>
    <t>[ lemma= "luis" ] [ lemma= "in" ] [ lemma= "de" ] [ lemma= "pels" ]</t>
  </si>
  <si>
    <t>[ lemma= "op" ] [ lemma= "de" ] [ lemma= "vuist" ]</t>
  </si>
  <si>
    <t>[ lemma= "maas" ] [ lemma= "van" ] [ lemma= "het" ] [ lemma= "net" ]</t>
  </si>
  <si>
    <t>[ lemma= "in" ] [ lemma= "het" ] [ lemma= "achterhoofd" ]</t>
  </si>
  <si>
    <t>[ lemma= "op" ] [ lemma= "water" ] [ lemma= "en" ] [ lemma= "brood" ]</t>
  </si>
  <si>
    <t>[ lemma= "van" ] [ lemma= "de" ] [ lemma= "wijs" ]</t>
  </si>
  <si>
    <t>[ lemma= "met" ] [ lemma= "vlag" ] [ lemma= "en" ] [ lemma= "wimpel" ]</t>
  </si>
  <si>
    <t>[ lemma= "het" ] [ lemma= "in" ] [ lemma= "zijn" ] [ lemma= "broek" ]</t>
  </si>
  <si>
    <t>[ lemma= "boven" ] [ lemma= "water" ]</t>
  </si>
  <si>
    <t>[ lemma= "in" ] [ lemma= "de" ] [ lemma= "lappenmand" ]</t>
  </si>
  <si>
    <t>[ lemma= "achter" ] [ lemma= "de" ] [ lemma= "geranium" ]</t>
  </si>
  <si>
    <t>[ lemma= "op" ] [ lemma= "zijn" ] [ lemma= "ziel" ]</t>
  </si>
  <si>
    <t>[ lemma= "bij" ] [ lemma= "de" ] [ lemma= "duivel" ] [ lemma= "te" ] [ lemma= "biecht" ]</t>
  </si>
  <si>
    <t>([ lemma= "strijken" ] [  ]?[ lemma= "met" ] [ lemma= "de" ] [ lemma= "eer" ])|([ lemma= "met" ] [ lemma= "de" ] [ lemma= "eer" ] [  ]?[ lemma= "strijken" ])</t>
  </si>
  <si>
    <t>[ lemma= "voor" ] [ lemma= "het" ] [ lemma= "voetlicht" ]</t>
  </si>
  <si>
    <t>[ lemma= "onder" ] [ lemma= "de" ] [ lemma= "wol" ]</t>
  </si>
  <si>
    <t>[ lemma= "eten" ] [ lemma= "uit" ] [ lemma= "de" ] [ lemma= "mond" ]</t>
  </si>
  <si>
    <t>[ lemma= "kop" ] [ lemma= "in" ] [ lemma= "de" ] [ lemma= "wind" ]</t>
  </si>
  <si>
    <t>[ lemma= "op" ] [ lemma= "de" ] [ lemma= "korrel" ]</t>
  </si>
  <si>
    <t>[ lemma= "kont" ] [ lemma= "tegen" ] [ lemma= "de" ] [ lemma= "krib" ]</t>
  </si>
  <si>
    <t>[ lemma= "leven" ] [ lemma= "in" ] [ lemma= "de" ] [ lemma= "brouwerij" ]</t>
  </si>
  <si>
    <t>[ lemma= "boel" ] [ lemma= "op" ] [ lemma= "stelt" ]</t>
  </si>
  <si>
    <t>[ lemma= "hoofd" ] [ lemma= "op" ] [ lemma= "hol" ]</t>
  </si>
  <si>
    <t>[ lemma= "in" ] [ lemma= "de" ] [ lemma= "kraag" ]</t>
  </si>
  <si>
    <t>[ lemma= "uit" ] [ lemma= "zijn" ] [ lemma= "rol" ]</t>
  </si>
  <si>
    <t>[ lemma= "stuk" ] [ lemma= "in" ] [ lemma= "de" ] [ lemma= "kraag" ]</t>
  </si>
  <si>
    <t>[ lemma= "gezicht" ] [ lemma= "in" ] [ lemma= "de" ] [ lemma= "plooi" ]</t>
  </si>
  <si>
    <t>[ lemma= "door" ] [ lemma= "de" ] [ lemma= "bocht" ]</t>
  </si>
  <si>
    <t>[ lemma= "onder" ] [ lemma= "de" ] [ lemma= "lat" ]</t>
  </si>
  <si>
    <t>[ lemma= "vogel" ] [ lemma= "voor" ] [ lemma= "de" ] [ lemma= "kat" ]</t>
  </si>
  <si>
    <t>[ lemma= "in" ] [ lemma= "vuur" ] [ lemma= "en" ] [ lemma= "vlam" ]</t>
  </si>
  <si>
    <t>[ lemma= "pap" ] [ lemma= "in" ] [ lemma= "de" ] [ lemma= "been" ]</t>
  </si>
  <si>
    <t>[ lemma= "in" ] [ lemma= "zak" ] [ lemma= "en" ] [ lemma= "as" ]</t>
  </si>
  <si>
    <t>[ lemma= "kous" ] [ lemma= "op" ] [ lemma= "de" ] [ lemma= "kop" ]</t>
  </si>
  <si>
    <t>[ lemma= "op" ] [ lemma= "sleeptouw" ]</t>
  </si>
  <si>
    <t>[ lemma= "op" ] [ lemma= "de" ] [ lemma= "achtergrond" ]</t>
  </si>
  <si>
    <t>[ lemma= "brood" ] [ lemma= "uit" ] [ lemma= "de" ] [ lemma= "mond" ]</t>
  </si>
  <si>
    <t>[ lemma= "over" ] [ lemma= "koe" ] [ lemma= "en" ] [ lemma= "kalf" ]</t>
  </si>
  <si>
    <t>[ lemma= "daad" ] [ lemma= "bij" ] [ lemma= "het" ] [ lemma= "woord" ]</t>
  </si>
  <si>
    <t>[ lemma= "voor" ] [ lemma= "een" ] [ lemma= "appel" ] [ lemma= "en" ] [ lemma= "een" ] [ lemma= "ei" ]</t>
  </si>
  <si>
    <t>[ lemma= "deur" ] [ lemma= "op" ] [ lemma= "een" ] [ lemma= "kier" ]</t>
  </si>
  <si>
    <t>[ lemma= "in" ] [ lemma= "de" ] [ lemma= "vingers" ]</t>
  </si>
  <si>
    <t>[ lemma= "achter" ] [ lemma= "de" ] [ lemma= "hand" ]</t>
  </si>
  <si>
    <t>[ lemma= "voor" ] [ lemma= "zijn" ] [ lemma= "kiezen" ]</t>
  </si>
  <si>
    <t>[ lemma= "geld" ] [ lemma= "op" ] [ lemma= "zak" ]</t>
  </si>
  <si>
    <t>[ lemma= "in" ] [ lemma= "de" ] [ lemma= "val" ]</t>
  </si>
  <si>
    <t>[ lemma= "gesprek" ] [ lemma= "van" ] [ lemma= "de" ] [ lemma= "dag" ]</t>
  </si>
  <si>
    <t>([lemma="draaien"][]?[word="duimen"])|([lemma="duimen"][]?[lemma="draaien"])</t>
  </si>
  <si>
    <t>([ lemma= "vallen" ] [  ]?[ lemma= "in" ] [ lemma= "een" ] [ lemma= "gat" ])|([ lemma= "in" ] [ lemma= "een" ] [ lemma= "gat" ] [ lemma= "vallen" ])</t>
  </si>
  <si>
    <t>([ lemma= "doen" ] [  ]?[ lemma= "van" ] [ lemma= "de" ] [ lemma= "hand" ])|([ lemma= "van" ] [ lemma= "de" ] [ lemma= "hand" ] [ lemma= "doen" ])</t>
  </si>
  <si>
    <t>([lemma="wippen"] []{1,3} [lemma="zadel"])|([lemma="zadel"] []{1,3} [lemma="wippen"])</t>
  </si>
  <si>
    <t>([lemma="van"][lemma="zijn"][lemma="bed"][lemma="lichten"])|([lemma="lichten"][]{0,2}[lemma="van"][lemma="zijn"][lemma="bed"])</t>
  </si>
  <si>
    <t>([lemma="leven"][]?[lemma="bij"][lemma="de"][lemma="dag"])|([lemma="bij"][lemma="de"][lemma="dag"][lemma="leven"])</t>
  </si>
  <si>
    <t>([lemma="trekken"][]?[lemma="aan"][lemma="de"][lemma="bel"])|([lemma="aan"][lemma="de"][lemma="bel"][lemma="trekken"])</t>
  </si>
  <si>
    <t>[ lemma= "spijker" ] [ lemma= "op" ] [ ] [ lemma= "kop" ]</t>
  </si>
  <si>
    <t>[ lemma= "baard" ] [ lemma= "in" ] [ ] [ lemma= "keel" ]</t>
  </si>
  <si>
    <t xml:space="preserve">([lemma = "zitten"] []? [ lemma= "hand" ] [ lemma= "in" ] [  ] [ lemma= "haar" ]) | ([ lemma= "hand" ] [ lemma= "in" ] [  ] [ lemma= "haar" ] [lemma="zitten"]) </t>
  </si>
  <si>
    <t>[ lemma= "gat" ] [ lemma= "in" ] [ ] [ lemma= "hand" ]</t>
  </si>
  <si>
    <t>[ lemma= "boter" ] [ lemma= "op" ] [ ] [ lemma= "hoofd" ]</t>
  </si>
  <si>
    <t>[ lemma= "schrik" ][]? []? [ lemma= "om" ] [ ] [ lemma= "hart" ]</t>
  </si>
  <si>
    <t>[ lemma= "deksel" ] [ lemma= "op" ] [ ] [ lemma= "neus" ]</t>
  </si>
  <si>
    <t>[ lemma= "ziel" ] [ lemma= "onder" ] [ ] [ lemma= "arm" ]</t>
  </si>
  <si>
    <t>[ lemma= "twee" ] [ lemma= "vliegen" ] [ lemma= "in" ] [ ] [ lemma= "klap" ]</t>
  </si>
  <si>
    <t>[ lemma= "boer" ] [ lemma= "met" ] [ lemma= "kiespijn" ]</t>
  </si>
  <si>
    <t>[ lemma= "hemd" ] [ lemma= "van" ] [ ] [ lemma= "lijf" ]</t>
  </si>
  <si>
    <t>[ lemma= "waar" ] [ lemma= "voor" ] [ ] [ lemma= "geld" ]</t>
  </si>
  <si>
    <t>[ lemma= "vuur" ] [ lemma= "aan" ] [ lemma= "de" ] [ lemma= "scheen" ]</t>
  </si>
  <si>
    <t>[ lemma= "water" ] [ lemma= "in" ] [ ] [ lemma= "mond" ]</t>
  </si>
  <si>
    <t>[lemma="tot"][]?[lemma="de"][lemma="lip"]</t>
  </si>
  <si>
    <t>([ lemma= "zweten" ] [ lemma= "bloed" ] [ lemma= "en" ] [ lemma= "water" ])|( [ lemma= "bloed" ] [ lemma= "en" ] [ lemma= "water" ][ lemma= "zweten" ])</t>
  </si>
  <si>
    <t>([ lemma= "kaas" ] [ lemma= "van" ] [ ] [ lemma= "brood" ])</t>
  </si>
  <si>
    <t>([ lemma= "in" ] [ lemma= "de" ] [ lemma= "kaart" ] [ lemma= "spelen" ])|([ lemma= "spelen" ] [  ]{1,2}[ lemma= "in" ] [ lemma= "de" ] [ lemma= "kaart" ])</t>
  </si>
  <si>
    <t>([ lemma= "in" ] [] [ lemma= "hemd" ] [lemma="staan"])|([lemma="staan"] []? [ lemma= "in" ] [] [ lemma= "hemd" ])</t>
  </si>
  <si>
    <t>([ lemma= "op" ] [ lemma= "straat" ] [ lemma= "zetten" ])|([ lemma= "zetten" ] [  ]{0,2}[ lemma= "op" ] [ lemma= "straat" ])</t>
  </si>
  <si>
    <t>[ lemma= "gat" ] [ lemma= "in" ] [] [ lemma= "hoofd" ]</t>
  </si>
  <si>
    <t>([lemma="houden"][]{1,2}[ lemma= "buiten" ] [ lemma= "de" ] [ lemma= "deur" ])|([ lemma= "buiten" ] [ lemma= "de" ] [ lemma= "deur" ][lemma="houden"])</t>
  </si>
  <si>
    <t>([ lemma= "uit" ] [ ] [ lemma= "hoofd" ] [lemma="leren"])|([lemma="leren"] []{1,2} [ lemma= "uit" ] [ ] [ lemma= "hoofd" ] )</t>
  </si>
  <si>
    <t>([ lemma= "onder" ] [ lemma= "de" ] [ lemma= "pet" ][lemma="houden"]) | ([lemma="houden"] []{1,2}[ lemma= "onder" ] [ lemma= "de" ] [ lemma= "pet" ])</t>
  </si>
  <si>
    <t>([ lemma= "van" ] [ lemma= "de" ] [ word= "daken" ][lemma="schreeuwen"]) | ([lemma="schreeuwen"] []{1,2}[ lemma= "van" ] [ lemma= "de" ] [ word= "daken" ])</t>
  </si>
  <si>
    <t>([lemma="kloppen"][]?[ lemma= "zich" ] [ lemma= "op" ] [ lemma= "de" ] [ lemma= "borst" ])|([ lemma= "op" ] [ lemma= "de" ] [ lemma= "borst" ][lemma="kloppen"])</t>
  </si>
  <si>
    <t>([lemma="toveren"][]?[lemma= "iets" ] [ lemma= "uit" ] [ ] [ lemma= "hoed" ])|([ lemma= "iets" ] [ lemma= "uit" ] [  ] [ lemma= "hoed" ][lemma="toveren"])</t>
  </si>
  <si>
    <t>[ lemma= "als" ] [ lemma= "een" ] [ lemma= "boei" ]</t>
  </si>
  <si>
    <t>([lemma="spelen"][]?[lemma="met"][lemma="vuur"]) | ([lemma="met"][lemma="vuur"][lemma="spelen"])</t>
  </si>
  <si>
    <t>([lemma="grijpen"][ lemma= "naar" ] [ lemma= "het" ] [ lemma= "zwaard" ])|([ lemma= "naar" ] [ lemma= "het" ] [ lemma= "zwaard" ][lemma="grijpen"])</t>
  </si>
  <si>
    <t>([ lemma= "op" ] [ lemma= "zijn" ] [ word= "duimpje" ][lemma="kennen"])|([lemma="kennen"][]{1,2}[ lemma= "op" ] [ lemma= "zijn" ] [ word= "duimpje" ])</t>
  </si>
  <si>
    <t>([lemma="zitten"][]?[lemma= "op" ] [ lemma= "rozen" ])|([lemma= "op" ] [ lemma= "rozen" ][lemma="zitten"])</t>
  </si>
  <si>
    <t>([ lemma= "hem"]|[ lemma= "haar"]|[ lemma= "jou"]|[ lemma= "mij"]) [ lemma= "op" ] [ lemma= "weg" ]</t>
  </si>
  <si>
    <t>([ lemma= "houden" ] [  ]{1,2}[ lemma= "aan" ] [ lemma= "zijn" ] [ lemma= "woord" ])|([ lemma= "aan" ] [ lemma= "zijn" ] [ lemma= "woord" ] [ lemma= "houden" ])</t>
  </si>
  <si>
    <t>[ lemma= "tussen" ] []? [ lemma= "wal" ] [ lemma= "en" ] []? [ lemma= "schip" ]</t>
  </si>
  <si>
    <t>[lemma="maken"][]?[lemma="zich"][ lemma= "uit" ] [ lemma= "de" ] [ word= "voeten" ]</t>
  </si>
  <si>
    <t>([lemma="roeien"][]?[ lemma= "tegen" ] [ lemma= "de" ] [ lemma= "stroom" ] [ lemma= "op" ])|([ lemma= "tegen" ] [ lemma= "de" ] [ lemma= "stroom" ] [ lemma= "op" ][lemma="roeien"])</t>
  </si>
  <si>
    <t>[lemma="hebben"][][lemma="in"]([lemma="zijn"]|[lemma="haar"]|[lemma="jouw"]|[lemma="hun"])[lemma="broekzak"]</t>
  </si>
  <si>
    <t>[ lemma= "bok" ] [ lemma= "van" ] [ lemma= "de" ] [ lemma= "schaap" ]</t>
  </si>
  <si>
    <t>([lemma="trekken"][][ lemma= "aan" ] ([lemma="zijn"]|[lemma="haar"]|[lemma="jouw"]) [ lemma= "jas" ])|([ lemma= "aan" ] ([lemma="zijn"]|[lemma="haar"]|[lemma="jouw"]) [ lemma= "jas" ]([lemma="trekken"]))</t>
  </si>
  <si>
    <t>([lemma = "komen"] ([lemma="hij"]|[lemma="zij"])[ lemma= "uit" ] [ lemma= "de" ] [ lemma= "kast" ])|([lemma= "uit" ] [ lemma= "de" ] [ lemma= "kast" ][lemma="komen"])</t>
  </si>
  <si>
    <t>([lemma="vechten"][]?[lemma="tegen"][lemma="windmolen"])|([lemma="tegen"][lemma="windmolen"][lemma="vechten"])</t>
  </si>
  <si>
    <t>[ lemma= "spijker" ] [ lemma= "met" ] [ lemma= "kop" ]</t>
  </si>
  <si>
    <t>[ word= "sterren" ] [ lemma= "van" ] [ lemma= "de" ] [ lemma= "hemel" ]</t>
  </si>
  <si>
    <t>[ lemma= "wind" ] [ lemma= "uit" ] [ lemma= "de" ] [ word= "zeilen" ]</t>
  </si>
  <si>
    <t>[ lemma= "neus" ] [ lemma= "in" ] [ lemma= "de" ] [ lemma= "boek" ]</t>
  </si>
  <si>
    <t>[ lemma= "been" ] [ lemma= "uit" ] [ ] [ lemma= "lijf" ]</t>
  </si>
  <si>
    <t>[ lemma= "oor" ] [ lemma= "van" ] [ ] [ lemma= "hoofd" ]</t>
  </si>
  <si>
    <t>[ lemma= "de" ] [ lemma= "long" ] [ lemma= "uit" ] [ ] [ lemma= "lijf" ]</t>
  </si>
  <si>
    <t>[ lemma= "schaap" ] [ lemma= "op" ] [ lemma= "het" ] [ lemma= "droog" ]</t>
  </si>
  <si>
    <t>[ lemma= "op" ] [ lemma= "alle" ] [ lemma= "slak" ] [ lemma= "zout" ]</t>
  </si>
  <si>
    <t>[ lemma= "vinger" ] [ lemma= "op" ] [ lemma= "de" ] [ lemma= "zeer" ] [ lemma= "plek" ]</t>
  </si>
  <si>
    <t>([ lemma = "op" ] [ lemma = "zijn" ] [ word = "vestje" ] ([ lemma = "spugen" ]|[ lemma = "spuwen" ]))|(([ lemma = "spugen" ]|[ lemma = "spuwen" ])[ lemma = "op" ] [ lemma = "zijn" ] [ word = "vestje" ])</t>
  </si>
  <si>
    <t>[ word = "aal" ] [ word = "bij" ] [] [ word = "staart" ]</t>
  </si>
  <si>
    <t>([lemma="knopen"][]{2,4}[lemma="oor"])|([lemma="in"][]?[lemma="oor"][lemma="knopen"])</t>
  </si>
  <si>
    <t>([lemma = "lopen" ] []? [lemma = "zool"] [word="van"] [] [lemma="schoen"])|( [lemma = "zool"] [word="van"] [] [lemma="schoen"][lemma = "lopen" ] )</t>
  </si>
  <si>
    <t>([lemma="krijgen"] []{1,2}[ lemma= "onder" ] [ lemma= "de" ] [ lemma= "knie" ])|([ lemma= "onder" ] [ lemma= "de" ] [ lemma= "knie" ][lemma="krijgen"])</t>
  </si>
  <si>
    <t>([ lemma= "in" ] [ lemma= "de" ] [ lemma= "arm" ] [lemma="nemen"])|([lemma="nemen"][]{1,3}[ lemma= "in" ] [ lemma= "de" ] [ lemma= "arm" ])</t>
  </si>
  <si>
    <t>([  word = "vel"  ] [  word = "over"  ] [ pos_head = "adj" ]? [  word = "been"  ])|</t>
  </si>
  <si>
    <t>([  lemma = "ei"  ] [  lemma = "voor"  ] [  lemma = "zijn"  ] [ pos_head = "adj" ]? [  lemma = "geld"  ] )|</t>
  </si>
  <si>
    <t>([ lemma = "adder" ] [ lemma = "onder" ] [  ] [ pos_head = "adj" ]? [ lemma= "gras" ])|</t>
  </si>
  <si>
    <t>([ lemma= "bord" ] [ lemma= "voor" ] [  ] [ pos_head = "adj" ]? [ lemma= "kop" ])|</t>
  </si>
  <si>
    <t>([ lemma= "kink" ] [ lemma= "in" ] [ lemma= "de" ] [ pos_head = "adj" ]? [ lemma= "kabel" ])|</t>
  </si>
  <si>
    <t>([ lemma = "als" ] [ lemma = "een" ] [ pos_head = "adj" ]? [ lemma= "blok" ] [ lemma= "in" ] [ lemma= "slaap" ])|</t>
  </si>
  <si>
    <t>([ lemma = "roet" ] [ lemma = "in" ] [ ] [ pos_head = "adj" ]? [ lemma = "eten" ])|</t>
  </si>
  <si>
    <t>([ lemma= "kat" ] [ lemma= "op" ] [  ] [ pos_head = "adj" ]? [ lemma= "spek" ])|</t>
  </si>
  <si>
    <t>([ lemma= "kind" ] [ lemma= "van" ] [ lemma= "de" ] [ pos_head = "adj" ]? [ lemma= "rekening" ])|</t>
  </si>
  <si>
    <t>([ lemma= "voor" ] [ lemma= "spek" ] [ lemma= "en" ] [ word= "bonen" ])|</t>
  </si>
  <si>
    <t>([ lemma= "met" ] [ lemma= "de" ] [ pos_head = "adj" ]? [ word= "kippen" ] [ lemma= "op" ] [ lemma= "stok" ])|</t>
  </si>
  <si>
    <t>([ lemma= "kat" ] [ lemma= "in" ] [ lemma= "de" ] [ lemma= "zak" ])|</t>
  </si>
  <si>
    <t>([ lemma= "met" ] [ lemma= "de" ] [ pos_head = "adj" ]? [ lemma= "deur" ] [ lemma= "in" ] [ lemma= "huis" ])|</t>
  </si>
  <si>
    <t>([ lemma= "olie" ] [ lemma= "op" ] [  ] [ pos_head = "adj" ]? [ lemma= "vuur" ])|</t>
  </si>
  <si>
    <t>([ lemma= "neus" ] [ lemma= "in" ] [ lemma= "de" ] [ pos_head = "adj" ]? [ lemma= "boter" ])|</t>
  </si>
  <si>
    <t>([ lemma= "oog" ] [ lemma= "in" ] [  ] [ pos_head = "adj" ]? [ lemma= "zeil" ])|</t>
  </si>
  <si>
    <t>([ lemma= "vuur" ] [ lemma= "uit" ] [ lemma= "de" ] [ pos_head = "adj" ]? [ word = "sloffen" ])|</t>
  </si>
  <si>
    <t>([ lemma= "hol" ] [ lemma= "van" ] [ lemma= "de" ] [ pos_head = "adj" ]? [ lemma= "leeuw" ])|</t>
  </si>
  <si>
    <t>([ lemma= "hek" ] [ lemma= "van" ] [ lemma= "de" ] [ pos_head = "adj" ]? [ lemma= "dam" ])|</t>
  </si>
  <si>
    <t>([ lemma= "blad" ] [ lemma= "voor" ] [ lemma= "de" ] [ pos_head = "adj" ]? [ lemma= "mond" ])|</t>
  </si>
  <si>
    <t>([ lemma= "handdoek" ] [ lemma= "in" ] [ lemma= "de" ] [ pos_head = "adj" ]? [ lemma= "ring" ])|</t>
  </si>
  <si>
    <t>([ lemma= "baard" ] [ lemma= "in" ] [ ] [ lemma= "keel" ])|</t>
  </si>
  <si>
    <t>([ lemma= "gat" ] [ lemma= "in" ] [ ] [ pos_head = "adj" ]? [ lemma= "hand" ])|</t>
  </si>
  <si>
    <t>([ lemma= "poot" ] [ lemma= "aan" ] [ lemma= "de" ] [ pos_head = "adj" ]? [ lemma= "grond" ])|</t>
  </si>
  <si>
    <t>([ lemma= "geld" ] [ lemma= "over" ] [ lemma= "de" ] [ pos_head = "adj" ]? [ lemma= "balk" ])|</t>
  </si>
  <si>
    <t>([ lemma= "wal" ] [ lemma= "in" ] [ lemma= "de" ] [ pos_head = "adj" ]? [ lemma= "sloot" ])|</t>
  </si>
  <si>
    <t>([ lemma= "knol" ] [ lemma= "voor" ] [ pos_head = "adj" ]? [ lemma= "citroen" ])|</t>
  </si>
  <si>
    <t>([ lemma= "rug" ] [ lemma= "tegen" ] [ lemma= "de" ] [ pos_head = "adj" ]? [ lemma= "muur" ])|</t>
  </si>
  <si>
    <t>([ lemma= "pas" ] [ lemma= "op" ] [ lemma= "de" ] [ pos_head = "adj" ]? [ lemma= "plaats" ])|</t>
  </si>
  <si>
    <t>([ lemma= "stok" ] [ lemma= "achter" ] [ lemma= "de" ] [ pos_head = "adj" ]? [ lemma= "deur" ])|</t>
  </si>
  <si>
    <t>([ lemma= "hak" ] [ lemma= "op" ] [ lemma= "de" ] [ pos_head = "adj" ]? [ lemma= "tak" ])|</t>
  </si>
  <si>
    <t>([ lemma= "veeg" ] [ lemma= "uit" ] [ lemma= "de" ] [ pos_head = "adj" ]? [ lemma= "pan" ])|</t>
  </si>
  <si>
    <t>([ lemma= "hand" ] [ lemma= "op" ] [ lemma= "de" ] [ pos_head = "adj" ]? [ lemma= "knip" ])|</t>
  </si>
  <si>
    <t>([ lemma= "gat" ] [ lemma= "in" ] [ lemma= "de" ] [ pos_head = "adj" ]? [ lemma= "lucht" ])|</t>
  </si>
  <si>
    <t>([ lemma= "neus" ] [ lemma= "op" ] [ lemma= "de" ] [ pos_head = "adj" ]? [ lemma= "feiten" ])|</t>
  </si>
  <si>
    <t>([ lemma= "vinger" ] [ lemma= "in" ] [ lemma= "de" ] [ pos_head = "adj" ]? [ lemma= "pap" ])|</t>
  </si>
  <si>
    <t>([ lemma= "hond" ] [ lemma= "in" ] [ lemma= "de" ] [ pos_head = "adj" ]? [ lemma= "pot" ])|</t>
  </si>
  <si>
    <t>([ lemma= "god" ] [ lemma= "in" ] []? [ pos_head = "adj" ]? [ lemma= "frankrijk" ])|</t>
  </si>
  <si>
    <t>([ lemma= "neus" ] [ lemma= "in" ] [ lemma= "de" ] [ pos_head = "adj" ]? [ lemma= "boek" ])|</t>
  </si>
  <si>
    <t>([ lemma= "aap" ] [ lemma= "uit" ] [ lemma= "de" ] [ pos_head = "adj" ]? [ lemma= "mouw" ])|</t>
  </si>
  <si>
    <t>([ lemma= "zout" ] [ lemma= "in" ] [ lemma= "de" ] [ pos_head = "adj" ]? [ lemma= "wond" ])|</t>
  </si>
  <si>
    <t>([ lemma= "boter" ] [ lemma= "op" ] [ ] [ pos_head = "adj" ]? [ lemma= "hoofd" ])|</t>
  </si>
  <si>
    <t>([ lemma= "water" ] [ lemma= "bij" ] [ lemma= "de" ] [ pos_head = "adj" ]? [ lemma= "wijn" ])|</t>
  </si>
  <si>
    <t>([ lemma= "hoofd" ] [ lemma= "boven" ] []? [ pos_head = "adj" ]? [ lemma= "water" ])|</t>
  </si>
  <si>
    <t>([ lemma= "door" ] [ lemma= "het" ] [ pos_head = "adj" ]? [ lemma= "oog" ] [ lemma= "van" ] [ lemma= "de" ] [ pos_head = "adj" ]? [ lemma= "naald" ])|</t>
  </si>
  <si>
    <t>([ lemma= "deksel" ] [ lemma= "op" ] [ ] [ pos_head = "adj" ]? [ lemma= "neus" ])|</t>
  </si>
  <si>
    <t>([ lemma= "been" ] [ lemma= "uit" ] [ ] [ pos_head = "adj" ]? [ lemma= "lijf" ])|</t>
  </si>
  <si>
    <t>([ lemma= "ziel" ] [ lemma= "onder" ] [ ] [ pos_head = "adj" ]? [ lemma= "arm" ])|</t>
  </si>
  <si>
    <t>([ lemma= "kind" ] [ lemma= "met" ] [ lemma= "het" ] [ pos_head = "adj" ]? [ lemma= "badwater" ])|</t>
  </si>
  <si>
    <t>([ lemma= "twee" ] [ lemma= "vliegen" ] [ lemma= "in" ] [ ] [ pos_head = "adj" ]? [ lemma= "klap" ])|</t>
  </si>
  <si>
    <t>([ lemma= "de" ] [ lemma= "long" ] [ lemma= "uit" ] [ ] [ pos_head = "adj" ]? [ lemma= "lijf" ])|</t>
  </si>
  <si>
    <t>([ lemma= "regen" ] [ lemma= "in" ] [ lemma= "de" ] [ pos_head = "adj" ]? [ lemma= "drup" ])|</t>
  </si>
  <si>
    <t>([ lemma= "boer" ] [ lemma= "met" ] [ pos_head = "adj" ]? [ lemma= "kiespijn" ])|</t>
  </si>
  <si>
    <t>([ lemma= "appel" ] [ lemma= "voor" ] [ lemma= "de" ] [ pos_head = "adj" ]? [ lemma= "dorst" ])|</t>
  </si>
  <si>
    <t>([ lemma= "beide" ] [ pos_head = "adj" ]? [ word= "benen" ] [ lemma= "op" ] [ lemma= "de" ] [ pos_head = "adj" ]? [ lemma= "grond" ])|</t>
  </si>
  <si>
    <t>([ lemma= "slag" ] [ lemma= "om" ] [ lemma= "de" ] [ pos_head = "adj" ]? [ lemma= "arm" ])|</t>
  </si>
  <si>
    <t>([ lemma= "paard" ] [ lemma= "achter" ] [ lemma= "de" ] [ pos_head = "adj" ]? [ lemma= "wagen" ])|</t>
  </si>
  <si>
    <t>([ lemma= "hart" ] [ lemma= "in" ] [ lemma= "zijn" ] [ pos_head = "adj" ]? [ lemma= "keel" ])|</t>
  </si>
  <si>
    <t>([ lemma= "voet" ] [ lemma= "bij" ] [ lemma= "stuk" ])|</t>
  </si>
  <si>
    <t>([ lemma= "koe" ] [ lemma= "bij" ] [ lemma= "de" ] [ pos_head = "adj" ]? [ lemma= "hoorn" ])|</t>
  </si>
  <si>
    <t>([ lemma= "schaap" ] [ lemma= "op" ] [ lemma= "het" ] [ lemma= "droog" ])|</t>
  </si>
  <si>
    <t>([ lemma= "hand" ] [ lemma= "in" ] [ lemma= "de" ] [ pos_head = "adj" ]? [ lemma= "tand" ])|</t>
  </si>
  <si>
    <t>([ lemma= "hemd" ] [ lemma= "van" ] [ ] [ pos_head = "adj" ]? [ lemma= "lijf" ])|</t>
  </si>
  <si>
    <t>([ lemma= "op" ] [ lemma= "alle" ] [ pos_head = "adj" ]? [ lemma= "slak" ] [ pos_head = "adj" ]? [ lemma= "zout" ])|</t>
  </si>
  <si>
    <t>([ lemma= "water" ] [ lemma= "naar" ] [ lemma= "de" ] [ pos_head = "adj" ]? [ lemma= "zee" ])|</t>
  </si>
  <si>
    <t>([ lemma= "waar" ] [ lemma= "voor" ] [ pos_head = "vnw" ] [ pos_head = "adj" ]? [ lemma= "geld" ])|</t>
  </si>
  <si>
    <t>([ lemma= "boter" ] [ lemma= "bij" ] [ lemma= "de" ] [ pos_head = "adj" ]? [ lemma= "vis" ])|</t>
  </si>
  <si>
    <t>([ lemma= "spijker" ] [ lemma= "met" ] [ pos_head = "adj" ]? [ lemma= "kop" ])|</t>
  </si>
  <si>
    <t>([ lemma= "vuur" ] [ lemma= "aan" ] [ lemma= "de" ] [ pos_head = "adj" ]? [ lemma= "scheen" ])|</t>
  </si>
  <si>
    <t>([ lemma= "vinger" ] [ lemma= "op" ] [ lemma= "de" ] [ lemma= "zeer" ] [ lemma= "plek" ])|</t>
  </si>
  <si>
    <t>([ lemma= "vinger" ] [ lemma= "aan" ] [ lemma= "de" ] [ lemma= "pols" ])|</t>
  </si>
  <si>
    <t>([ lemma= "door" ] [ lemma= "de" ] [ lemma= "boom" ] [ lemma= "het" ] [ lemma= "bos" ])|</t>
  </si>
  <si>
    <t>([ lemma= "hoofd" ] [ lemma= "in" ] [ lemma= "de" ] [ pos_head = "adj" ]? [ lemma= "wolk" ])|</t>
  </si>
  <si>
    <t>([ lemma= "neus" ] [ lemma= "in" ] [ lemma= "de" ] [ pos_head = "adj" ]? [ lemma= "wind" ])|</t>
  </si>
  <si>
    <t>([ lemma= "van" ] [ lemma= "een" ] [ pos_head = "adj" ]? [ lemma= "mug" ] [ lemma= "een" ] [ pos_head = "adj" ]? [ lemma= "olifant" ])|</t>
  </si>
  <si>
    <t>([ lemma= "brood" ] [ lemma= "op" ] [ lemma= "de" ] [ pos_head = "adj" ]? [ lemma= "plank" ])|</t>
  </si>
  <si>
    <t>([ lemma= "hart" ] [ lemma= "onder" ] [ lemma= "de" ] [ pos_head = "adj" ]? [ lemma= "riem" ])|</t>
  </si>
  <si>
    <t>([ word= "sterren" ] [ lemma= "van" ] [ lemma= "de" ] [ pos_head = "adj" ]? [ lemma= "hemel" ])|</t>
  </si>
  <si>
    <t>([ lemma= "onderste" ] [ lemma= "uit" ] [ lemma= "de" ] [ pos_head = "adj" ]? [ lemma= "kan" ])|</t>
  </si>
  <si>
    <t>([ lemma= "druk" ] [ lemma= "van" ] [ lemma= "de" ] [ pos_head = "adj" ]? [ lemma= "ketel" ])|</t>
  </si>
  <si>
    <t>(([ lemma= "kaas" ] [ lemma= "van" ] [ ] [ pos_head = "adj" ]? [ lemma= "brood" ]))|</t>
  </si>
  <si>
    <t>([ lemma= "heft" ] [ lemma= "in" ] [ pos_head = "adj" ]? [ lemma= "handen" ])|</t>
  </si>
  <si>
    <t>([ lemma= "wind" ] [ lemma= "uit" ] [ lemma= "de" ] [ pos_head = "adj" ]? [ word= "zeilen" ])|</t>
  </si>
  <si>
    <t>([ lemma= "luis" ] [ lemma= "in" ] [ lemma= "de" ] [ pos_head = "adj" ]? [ lemma= "pels" ])|</t>
  </si>
  <si>
    <t>([ lemma= "op" ] [ lemma= "de" ] [ lemma= "vuist" ])|</t>
  </si>
  <si>
    <t>([ lemma= "gat" ] [ lemma= "in" ] [] [ pos_head = "adj" ]? [ lemma= "hoofd" ])|</t>
  </si>
  <si>
    <t>([ lemma= "maas" ] [ lemma= "van" ] [ lemma= "het" ] [ pos_head = "adj" ]? [ lemma= "net" ])|</t>
  </si>
  <si>
    <t>([ lemma= "in" ] [ lemma= "het" ] [ pos_head = "adj" ]? [ lemma= "achterhoofd" ])|</t>
  </si>
  <si>
    <t>([ lemma= "op" ] [ lemma= "water" ] [ lemma= "en" ] [ pos_head = "adj" ]? [ lemma= "brood" ])|</t>
  </si>
  <si>
    <t>([ lemma= "buiten" ] [ lemma= "de" ] [ pos_head = "adj" ]? [ lemma= "deur" ])|</t>
  </si>
  <si>
    <t>([ lemma= "van" ] [ lemma= "de" ] [ lemma= "wijs" ])|</t>
  </si>
  <si>
    <t>([ lemma= "met" ] [ pos_head = "adj" ]? [ lemma= "vlag" ] [ lemma= "en" ] [ pos_head = "adj" ]? [ lemma= "wimpel" ])|</t>
  </si>
  <si>
    <t>([ lemma= "het" ] [ lemma= "in" ] [ lemma= "zijn" ] [ pos_head = "adj" ]? [ lemma= "broek" ])|</t>
  </si>
  <si>
    <t>(([ lemma= "onder" ] [] [ pos_head = "adj" ]? [ lemma= "pet" ][lemma="houden"]) | ([lemma="houden"] []{1,2}[ lemma= "onder" ] [] [ pos_head = "adj" ]? [ lemma= "pet" ]))|</t>
  </si>
  <si>
    <t>([ lemma= "boven" ] [ lemma= "water" ])|</t>
  </si>
  <si>
    <t>([ lemma= "in" ] [ lemma= "de" ] [ pos_head = "adj" ]? [ lemma= "lappenmand" ])|</t>
  </si>
  <si>
    <t>([ lemma= "achter" ] [ lemma= "de" ] [ pos_head = "adj" ]? [ lemma= "geranium" ])|</t>
  </si>
  <si>
    <t>([ lemma= "op" ] [ lemma= "zijn" ] [ pos_head = "adj" ]? [ lemma= "ziel" ])|</t>
  </si>
  <si>
    <t>([ lemma= "bij" ] [ lemma= "de" ] [ pos_head = "adj" ]? [ lemma= "duivel" ] [ lemma= "te" ] [ lemma= "biecht" ])|</t>
  </si>
  <si>
    <t>([ lemma= "voor" ] [ lemma= "het" ] [ pos_head = "adj" ]? [ lemma= "voetlicht" ])|</t>
  </si>
  <si>
    <t>([ lemma= "onder" ] [ lemma= "de" ] [ pos_head = "adj" ]? [ lemma= "wol" ])|</t>
  </si>
  <si>
    <t>([ lemma= "eten" ] [ lemma= "uit" ] [ lemma= "de" ] [ pos_head = "adj" ]? [ lemma= "mond" ])|</t>
  </si>
  <si>
    <t>([ lemma= "kop" ] [ lemma= "in" ] [ lemma= "de" ] [ pos_head = "adj" ]? [ lemma= "wind" ])|</t>
  </si>
  <si>
    <t>([ lemma= "als" ] [ lemma= "een" ] [ pos_head = "adj" ]? [ lemma= "boei" ])|</t>
  </si>
  <si>
    <t>(([lemma="grijpen"][ lemma= "naar" ] [ lemma= "het" ] [ pos_head = "adj" ]? [ lemma= "zwaard" ])|([ lemma= "naar" ] [ lemma= "het" ] [ pos_head = "adj" ]? [ lemma= "zwaard" ][lemma="grijpen"]))|</t>
  </si>
  <si>
    <t>([ lemma= "op" ] [] [ pos_head = "adj" ]? [ word= "duimpje" ])|</t>
  </si>
  <si>
    <t>(([ lemma= "in" ] [ lemma= "de" ] [ pos_head = "adj" ]? [ lemma= "arm" ] [lemma="nemen"])|([lemma="nemen"][]{1,3}[ lemma= "in" ] [ lemma= "de" ] [ pos_head = "adj" ]? [ lemma= "arm" ]))|</t>
  </si>
  <si>
    <t>([ lemma= "op" ] [ lemma= "de" ] [ pos_head = "adj" ]? [ lemma= "korrel" ])|</t>
  </si>
  <si>
    <t>([ lemma= "kont" ] [ lemma= "tegen" ] [ lemma= "de" ] [ pos_head = "adj" ]? [ lemma= "krib" ])|</t>
  </si>
  <si>
    <t>(([lemma="helpen"] [pos_head = "vnw"] [ lemma= "op" ] []? [ pos_head = "adj" ]? [ lemma= "weg" ] )|([pos_head = "vnw"] [ lemma= "op" ] []? [ pos_head = "adj" ]? [ lemma= "weg" ] []? [lemma="helpen"]))|</t>
  </si>
  <si>
    <t>([ lemma= "leven" ] [ lemma= "in" ] [ lemma= "de" ] [ pos_head = "adj" ]? [ lemma= "brouwerij" ])|</t>
  </si>
  <si>
    <t>([ lemma= "boel" ] [ lemma= "op" ] [ pos_head = "adj" ]? [ lemma= "stelt" ])|</t>
  </si>
  <si>
    <t>([ lemma= "hoofd" ] [ lemma= "op" ] [ lemma= "hol" ])|</t>
  </si>
  <si>
    <t>(([lemma = "vallen"] []? [ lemma= "uit" ] [pos_head = "vnw"] [ pos_head = "adj" ]? [ lemma= "rol" ])|([ lemma= "uit" ] [pos_head = "vnw"] [ pos_head = "adj" ]? [ lemma= "rol" ] [lemma = "vallen"]))|</t>
  </si>
  <si>
    <t>([ lemma= "stuk" ] [ lemma= "in" ] [ lemma= "de" ] [ pos_head = "adj" ]? [ lemma= "kraag" ])|</t>
  </si>
  <si>
    <t>([ lemma= "gezicht" ] [ lemma= "in" ] [ lemma= "de" ] [ pos_head = "adj" ]? [ lemma= "plooi" ])|</t>
  </si>
  <si>
    <t>([ lemma= "door" ] [ lemma= "de" ] [ pos_head = "adj" ]? [ lemma= "bocht" ])|</t>
  </si>
  <si>
    <t>([ lemma= "onder" ] [ lemma= "de" ] [ pos_head = "adj" ]? [ lemma= "lat" ])|</t>
  </si>
  <si>
    <t>(([lemma="leven"] ([lemma="met"]|[lemma="bij"]) [lemma="de"] [ pos_head = "adj" ]? [lemma="dag"])|(([lemma="met"]|[lemma="bij"])[lemma="de"][ pos_head = "adj" ]? [lemma="dag"][lemma="leven"]))|</t>
  </si>
  <si>
    <t>([ lemma= "vogel" ] [ lemma= "voor" ] [ lemma= "de" ] [ pos_head = "adj" ]? [ lemma= "kat" ])|</t>
  </si>
  <si>
    <t>([lemma="hebben"][pos_head = "vnw"][lemma="in"][pos_head = "vnw"][ pos_head = "adj" ]?[lemma="broekzak"])|</t>
  </si>
  <si>
    <t>([ word = "aal" ] [ word = "bij" ] [] [ pos_head = "adj" ]? [ word = "staart" ])|</t>
  </si>
  <si>
    <t>([ lemma= "bok" ] [ lemma= "van" ] [ lemma= "de" ] [ pos_head = "adj" ]? [ lemma= "schaap" ])|</t>
  </si>
  <si>
    <t>([ lemma= "in" ] [ pos_head = "adj" ]? [ lemma= "vuur" ] [ lemma= "en" ] [ pos_head = "adj" ]? [ lemma= "vlam" ])|</t>
  </si>
  <si>
    <t>([ lemma= "pap" ] [ lemma= "in" ] [ lemma= "de" ] [pos_head = "adj"]? [ lemma= "been" ])|</t>
  </si>
  <si>
    <t>([ lemma= "in" ] [ lemma= "zak" ] [ lemma= "en" ] [pos_head = "adj"]? [ lemma= "as" ])|</t>
  </si>
  <si>
    <t>([ lemma= "kous" ] [ lemma= "op" ] [ lemma= "de" ] [pos_head = "adj"]? [ lemma= "kop" ])|</t>
  </si>
  <si>
    <t>([ lemma= "op" ] [pos_head = "adj"]? [ lemma= "sleeptouw" ])|</t>
  </si>
  <si>
    <t>([lemma = "lopen"] []? [ lemma= "in" ] [ lemma= "het" ] ([ lemma= "honderd" ]|[lemma="100"]))</t>
  </si>
  <si>
    <t>(([ lemma= "blijven" ][]?[ lemma= "op" ] [ lemma= "de" ] [ lemma= "achtergrond" ])|([ lemma= "op" ] [ lemma= "de" ] [ lemma= "achtergrond"] [lemma="blijven"]))|</t>
  </si>
  <si>
    <t>([ lemma= "brood" ] [ lemma= "uit" ] [ lemma= "de" ] [pos_head = "adj"]? [ lemma= "mond" ])|</t>
  </si>
  <si>
    <t>([ lemma= "over" ] [pos_head = "adj"]? [ lemma= "koe" ] [ lemma= "en" ] [pos_head = "adj"]? [ lemma= "kalf" ])|</t>
  </si>
  <si>
    <t>([ lemma= "daad" ] [ lemma= "bij" ] [ lemma= "het" ] [pos_head = "adj"]? [ lemma= "woord" ])|</t>
  </si>
  <si>
    <t>([ lemma= "voor" ] [ lemma= "een" ] [pos_head = "adj"]? [ lemma= "appel" ] [ lemma= "en" ] [ lemma= "een" ] [pos_head = "adj"]? [ lemma= "ei" ])|</t>
  </si>
  <si>
    <t>([ lemma= "deur" ] [ lemma= "op" ] [ lemma= "een" ] [pos_head = "adj"]? [ lemma= "kier" ])|</t>
  </si>
  <si>
    <t>([ lemma= "achter" ] [ lemma= "de" ] [pos_head = "adj"]? [ lemma= "hand" ])|</t>
  </si>
  <si>
    <t>([ lemma= "voor" ] [ lemma= "zijn" ] [pos_head = "adj"]? [word = "kiezen" ])|</t>
  </si>
  <si>
    <t>([ lemma= "geld" ] [ lemma= "op" ] [ lemma= "zak" ])|</t>
  </si>
  <si>
    <t>(([lemma="knopen"][]{2,4} [ pos_head = "adj" ]?[lemma="oor"])|([lemma="in"][]? [ pos_head = "adj" ]? [lemma="oor"][lemma="knopen"]))|</t>
  </si>
  <si>
    <t>(([lemma="lopen"][ lemma= "in" ] [ lemma= "de" ] [pos_head = "adj"]? [ lemma= "val" ])|([ lemma= "in" ] [ lemma= "de" ] [pos_head = "adj"]? [ lemma= "val" ] [lemma="lopen"]))|</t>
  </si>
  <si>
    <t>([ lemma= "gesprek" ] [ lemma= "van" ] [ lemma= "de" ] [pos_head = "adj"]? [ lemma= "dag" ])</t>
  </si>
  <si>
    <t>([ lemma= "in" ] [ lemma= "de" ] [pos_head = "adj"]? [ word= "vingers" ])|</t>
  </si>
  <si>
    <t>(([ lemma= "doen" ] [  ]?[ lemma= "van" ] [ lemma= "de" ] [ pos_head = "adj" ]? [ lemma= "hand" ])|([ lemma= "van" ] [ lemma= "de" ] [ pos_head = "adj" ]? [ lemma= "hand" ] [ lemma= "doen" ]))|</t>
  </si>
  <si>
    <t>(([lemma="draaien"][]{0,2}[word="duimen"])|([lemma="duimen"][]?[lemma="draaien"]))|</t>
  </si>
  <si>
    <t>(([ lemma= "houden" ] [  ]{1,2}[ lemma= "aan" ] [ lemma= "zijn" ] [ pos_head = "adj" ]? [ lemma= "woord" ])|([ lemma= "aan" ] [ lemma= "zijn" ] [ pos_head = "adj" ]? [ lemma= "woord" ] [ lemma= "houden" ]))|</t>
  </si>
  <si>
    <t>(([lemma="kloppen"][]?[ lemma= "zich" ] [ lemma= "op" ] [ lemma= "de" ] [ pos_head = "adj" ]? [ lemma= "borst" ])|([ lemma= "op" ] [ lemma= "de" ] [ pos_head = "adj" ]? [ lemma= "borst" ][lemma="kloppen"]))|</t>
  </si>
  <si>
    <t>(([ lemma= "uit" ] [ ] [ pos_head = "adj" ]? [ lemma= "hoofd" ] [lemma="leren"])|([lemma="leren"] []{1,2} [ lemma= "uit" ] [ ] [ pos_head = "adj" ]? [ lemma= "hoofd" ] ))|</t>
  </si>
  <si>
    <t>(([lemma="trekken"][]?[lemma="aan"][lemma="de"][pos_head = "adj"]?[lemma="bel"])|([lemma="aan"][lemma="de"][pos_head = "adj"]?[lemma="bel"][lemma="trekken"]))|</t>
  </si>
  <si>
    <t>(([ lemma= "vallen" ] [  ]?[ lemma= "in" ] [ lemma= "een" ] [ pos_head = "adj" ]? [ lemma= "gat" ])|([ lemma= "in" ] [ lemma= "een" ] [ pos_head = "adj" ]? [ lemma= "gat" ] [ lemma= "vallen" ]))|</t>
  </si>
  <si>
    <t>(([lemma="vechten"][]?[lemma="tegen"][pos_head = "adj"]?[lemma="windmolen"])|([lemma="tegen"][pos_head = "adj"]?[lemma="windmolen"][lemma="vechten"]))|</t>
  </si>
  <si>
    <t/>
  </si>
  <si>
    <t>Query</t>
  </si>
  <si>
    <t xml:space="preserve">ADJ's </t>
  </si>
  <si>
    <t>Different structures</t>
  </si>
  <si>
    <t>([  lemma = "duit"  ] [ lemma = "in"  ] [   ] [ pos_head = "adj" ]? [  lemma = "zak"  ] )|</t>
  </si>
  <si>
    <t>([ lemma= "oor" ] [ lemma= "van" ] [ ] [ pos_head = "adj" ]? [ lemma = "hoofd" ])|</t>
  </si>
  <si>
    <t>inflections allowed (no if plural is necessary)</t>
  </si>
  <si>
    <t>Verb in query</t>
  </si>
  <si>
    <t>([ lemma= "parel" ] [ lemma= "voor" ] [ lemma= "de" ] [ pos_head = "adj" ]? [ lemma= "zwijn" ])|</t>
  </si>
  <si>
    <t>([ lemma= "haar" ] [ lemma= "op" ] [ lemma= "de" | pos_head="vnw"] [ pos_head = "adj" ]? [ lemma= "tand" ])|</t>
  </si>
  <si>
    <t>([ lemma= "onder" ] [ lemma= "de" ] [ lemma= "knie" ])|</t>
  </si>
  <si>
    <t>(([lemma = "komen"] [pos_head = "vnw"]? [ lemma= "uit" ] [ lemma= "de" ] [ pos_head = "adj" ]? [ lemma= "kast" ])|([lemma= "uit" ] [ lemma= "de" ] [ pos_head = "adj" ]? [ lemma= "kast" ][lemma="komen"]))|</t>
  </si>
  <si>
    <t>(([lemma="van"][pos_head = "vnw"|"lw"][pos_head = "adj"]?[lemma="bed"][lemma="lichten"])|([lemma="lichten"][]{0,2}[lemma="van"][pos_head = "vnw"|"lw"][pos_head = "adj"]?[lemma="bed"]))|</t>
  </si>
  <si>
    <t>[lemma = "lopen"] [pos_head = "vnw"]? [ lemma= "in" ] [ lemma= "het" ] ([ lemma= "honderd" ]|[lemma="100"])</t>
  </si>
  <si>
    <t>([lemma="zich"][ lemma= "uit" ] [ lemma= "de" ] [pos_head = "adj"]? [ word= "voeten" ])|</t>
  </si>
  <si>
    <t>(([lemma="roeien"][]{0,4}[ lemma= "tegen" ] [ lemma= "de" ] [pos_head = "adj"]? [ lemma= "stroom" ] [ lemma= "op" ])|([ lemma= "tegen" ] [ lemma= "de" ] [pos_head = "adj"]? [ lemma= "stroom" ] [ lemma= "op" ][lemma="roeien"]))|</t>
  </si>
  <si>
    <t>(([ lemma= "van" ] [ lemma= "de" ] [ pos_head = "adj" ]? [ word= "daken" ][lemma="schreeuwen"])|([lemma="schreeuwen"] []{1,2}[ lemma= "van" ] [ lemma= "de" ] [ pos_head = "adj" ]? [ word= "daken" ]))|</t>
  </si>
  <si>
    <t>([ lemma= "schrik" ][]{0,4} [ lemma= "om" ] [pos_head = "vnw"|"lw"] [ pos_head = "adj" ]? [ lemma= "hart" ])|</t>
  </si>
  <si>
    <t>([ lemma= "spijker" ] [ lemma= "op" ] [pos_head = "vnw"|"lw"] [ pos_head = "adj" ]? [ lemma= "kop" ])|</t>
  </si>
  <si>
    <t>(([lemma="spelen"][]{0,4}[lemma="met"][ pos_head = "adj" ]?[lemma="vuur"]) | ([lemma="met"][ pos_head = "adj" ]?[lemma="vuur"][lemma="spelen"]))|</t>
  </si>
  <si>
    <t>(([ lemma = "op" ] [ pos_head = "vnw"|"lw" ] [ pos_head = "adj" ]? [ word = "vestje" ] ([ lemma = "spugen" ]|[ lemma = "spuwen" ]))|(([ lemma = "spugen" ]|[ lemma = "spuwen" ])[ lemma = "op" ] [ lemma = "zijn" ] [ pos_head = "adj" ]? [ word = "vestje" ]))|</t>
  </si>
  <si>
    <t>([ lemma= "kop" ] [ lemma= "in" ] [ pos_head="lw" ] [ pos_head = "adj" ]? [ lemma= "zand" ])|</t>
  </si>
  <si>
    <t>([lemma="tot"][ lemma= "aan"]?[lemma="de"][ pos_head = "adj" ]?[lemma="lip"])|</t>
  </si>
  <si>
    <t>(([ lemma= "in" ] [pos_head = "vnw" | pos_head = "lw"] [ pos_head = "adj" ]? [ lemma= "hemd" ] [lemma="staan"])|([lemma="staan"] []? [ lemma= "in" ] [] [ pos_head = "adj" ]? [ lemma= "hemd" ]))|</t>
  </si>
  <si>
    <t>(([ lemma= "in" ] [ pos_head = "lw" | pos_head = "vnw" ] [ pos_head = "adj" ]? [ lemma= "kaart" ] [ lemma= "spelen" ])|([ lemma= "spelen" ] [  ]{1,4}[ lemma= "in" ] [ lemma= "de" ] [ pos_head = "adj" ]? [ lemma= "kaart" ]))|</t>
  </si>
  <si>
    <t>([lemma = "kijken" ] [ pos_head = "lw" ] [ lemma = "kat" ] [ lemma= "uit" ] [ lemma= "de" ] [ lemma= "boom" ]) | ([lemma = "kijken" ] [] [ pos_head = "lw" ] [ lemma = "kat" ] [ lemma= "uit" ] [ lemma= "de" ] [ lemma= "boom" ])  | ([ pos_head = "lw" ] [ lemma = "kat" ] [ lemma= "uit" ] [ lemma= "de" ] [ lemma= "boom" ] [lemma="kijken"])</t>
  </si>
  <si>
    <t>([ pos_head = "lw" ] [ lemma = "kat" ] [ lemma= "uit" ] [ lemma= "de" ] [ pos_head = "adj" ]? [ lemma= "boom" ])|</t>
  </si>
  <si>
    <t>(([lemma="zich"][ lemma = "in" ] [pos_head = "vnw"|"lw"] [ pos_head = "adj" ]? [ word = "vingers" ] [ lemma = "snijden" ])|([ lemma = "snijden" ][pos_head="vnw"]?[lemma="zich"][ lemma = "in" ] ([ pos_head = "lw" ]|[pos_head="vnw"]) [ pos_head = "adj" ]? [ word = "vingers" ]))|</t>
  </si>
  <si>
    <t>([ word = "in" ] ([ pos_head = "lw" ]|[pos_head="vnw"]) [ word = "vingers" ] [ word = "snijden" ])|([ word = "snijden" ][]{1,2}[ word = "in" ] ([ pos_head = "lw" ]|[pos_head="vnw"]) [ word = "vingers" ] [ word = "snijden" ])</t>
  </si>
  <si>
    <t xml:space="preserve">[  word = "advocaat"  ] [  word = "van"  ] [  pos_head = "lw"  ] [  word = "duivel"  ] </t>
  </si>
  <si>
    <t>([  word = "advocaat"  ] [  word = "van"  ] [  pos_head = "lw"  ] [ pos_head = "adj" ]? [  word = "duivel"  ] )|</t>
  </si>
  <si>
    <t>[ word = "met" ] [ pos_head = "lw" ] [ word = "handschoen" ]</t>
  </si>
  <si>
    <t>([ word = "met" ] [ pos_head = "lw" ] [ pos_head = "adj" ]? [ word = "handschoen" ])|</t>
  </si>
  <si>
    <t>([ word = "aan" ] [ pos_head = "lw" ] [ word = "aarde" ] [ lemma = "toevertrouwen" ])|([ lemma = "vertrouwen" ] [ word = "aan" ] [ pos_head = "lw" ] [ word = "aarde" ] [word = "toe"])</t>
  </si>
  <si>
    <t>(([ word = "aan" ] [ pos_head = "lw" ] [ pos_head = "adj" ]? [ word = "aarde" ] [ lemma = "toevertrouwen" ])|([ lemma = "vertrouwen" ] [ word = "aan" ] [ pos_head = "lw" ] [ pos_head = "adj" ]? [ word = "aarde" ] [word = "toe"]))|</t>
  </si>
  <si>
    <t>[  lemma = "kogel"  ] [  lemma = "zijn"  ]? [  word = "door"  ] [  pos_head = "lw"  ] [  lemma = "kerk"  ]</t>
  </si>
  <si>
    <t>([  lemma = "kogel"  ] [  lemma = "zijn"  ]? [  word = "door"  ] [  pos_head = "lw"  ] [ pos_head = "adj" ]? [  lemma = "kerk"  ])|</t>
  </si>
  <si>
    <t>(([lemma="toveren"][]?[lemma= "iets" ] [ lemma= "uit" ] [pos_head = "vnw" | pos_head = "lw"] [ pos_head = "adj" ]? [ lemma= "hoed" ])|([ lemma= "iets" ] [ lemma= "uit" ] [pos_head = "vnw" | pos_head = "lw"] [ pos_head = "adj" ]? [ lemma= "hoed" ][lemma="toveren"]))|</t>
  </si>
  <si>
    <t>(([ lemma= "strijken" ] [  ]{0,4} [ lemma= "met" ] [ lemma= "de" ] [ pos_head = "adj" ]? [ lemma= "eer" ])|([ lemma= "met" ] [ lemma= "de" ] [ pos_head = "adj" ]? [ lemma= "eer" ] []{0,3} [ lemma= "strijken" ]))|</t>
  </si>
  <si>
    <t>(([lemma="trekken"][]{0,4} [ lemma= "aan" ] [pos_head = "vnw"] [pos_head = "adj"]? [ lemma= "jas" ])|([ lemma= "aan" ] [pos_head = "vnw"] [pos_head = "adj"]? [ lemma= "jas" ][lemma="trekken"]))|</t>
  </si>
  <si>
    <t>([ lemma= "in" ] [pos_head = "vnw" | pos_head = "lw"] [ pos_head = "adj" ]? [ lemma= "kraag" ])|</t>
  </si>
  <si>
    <t>([ lemma= "tussen" ] [pos_head="lw"]? [ pos_head = "adj" ]? [ lemma= "wal" ] [ lemma= "en" ] [pos_head="lw"]? [ pos_head = "adj" ]? [ lemma= "schip" ])|</t>
  </si>
  <si>
    <t>([ lemma= "held" ] [ lemma= "op" ] [ pos_head = "adj" ]? [ word = "sokken" ])|</t>
  </si>
  <si>
    <t>(([lemma="wippen"] []{1,3} [lemma="uit"][pos_head="lw"] [lemma="zadel"])|([lemma="uit"][pos_head="lw"][lemma="zadel"][lemma="wippen"]))|</t>
  </si>
  <si>
    <t>(([lemma = "zitten"] [lemma= "met"] [pos_head = "lw" | pos_head = "vnw"] [ pos_head = "adj" ]? [ lemma= "hand" ] [ lemma= "in" ] [pos_head = "lw" | pos_head = "vnw"] [ pos_head = "adj" ]? [ lemma= "haar" ]) | ([ lemma= "hand" ] [ lemma= "in" ] [pos_head = "lw" | pos_head = "vnw"] [ pos_head = "adj" ]? [ lemma= "haar" ] [lemma="zitten"]))|</t>
  </si>
  <si>
    <t>(([lemma="zitten"][]{0,4}[lemma= "op" ] [ pos_head = "adj" ]? [ lemma= "rozen" ])|([lemma= "op" ] [ pos_head = "adj" ]? [ lemma= "rozen" ][lemma="zitten"]))|</t>
  </si>
  <si>
    <t>(([ lemma= "op" ] [ lemma= "straat" ] [ lemma= "zetten" ])|([ lemma= "zetten" ] []{0,4}[ lemma= "op" ] [ lemma= "straat" ]))|</t>
  </si>
  <si>
    <t>(([ lemma= "zweten" ] []{0,4} [ pos_head = "adj" ]? [ lemma= "bloed" ] [ lemma= "en" ] [ pos_head = "adj" ]? [ lemma= "water" ])|([ lemma= "bloed" ] [ lemma= "en" ] [ pos_head = "adj" ]? [ lemma= "water" ][ lemma= "zweten" ]))</t>
  </si>
  <si>
    <t>(([ lemma= "water" ] [lemma="lopen"] [pos_head = "vnw"]? [ lemma= "in" ] [pos_head = "vnw"|"lw"] [ pos_head = "adj" ]? [ lemma= "mond" ])|([ lemma= "water" ] [pos_head = "vnw"]? [ lemma= "in" ] [pos_head = "vnw"|"lw"] [ pos_head = "adj" ]? [ lemma= "mond" ][lemma="lopen"]))|</t>
  </si>
  <si>
    <t>(([lemma = "lopen" ] [pos_head = "vnw"|"lw"] [ pos_head = "adj" ]? [lemma = "zool"] [lemma="van"] [pos_head = "vnw"|"lw"] [ pos_head = "adj" ]? [lemma="schoen"])|([lemma = "zool"] [lemma="van"] [pos_head = "vnw"|"lw"] [ pos_head = "adj" ]? [lemma="schoen"][lemma = "lopen" ] ))|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</si>
</sst>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33" borderId="0" xfId="0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255"/>
  <sheetViews>
    <sheetView tabSelected="1" topLeftCell="A121" zoomScaleNormal="100" workbookViewId="0">
      <selection activeCell="U131" sqref="U131"/>
    </sheetView>
  </sheetViews>
  <sheetFormatPr defaultRowHeight="15" x14ac:dyDescent="0.25"/>
  <cols>
    <col min="1" max="1" width="51.42578125" customWidth="1"/>
    <col min="2" max="3" width="9.140625" hidden="1" customWidth="1"/>
    <col min="4" max="4" width="14.140625" hidden="1" customWidth="1"/>
    <col min="5" max="5" width="21.85546875" hidden="1" customWidth="1"/>
    <col min="6" max="6" width="17.28515625" hidden="1" customWidth="1"/>
    <col min="7" max="7" width="13.5703125" hidden="1" customWidth="1"/>
    <col min="8" max="9" width="9.140625" hidden="1" customWidth="1"/>
    <col min="10" max="10" width="17" hidden="1" customWidth="1"/>
    <col min="11" max="11" width="13.7109375" hidden="1" customWidth="1"/>
    <col min="12" max="12" width="20.7109375" hidden="1" customWidth="1"/>
    <col min="13" max="13" width="54.28515625" hidden="1" customWidth="1"/>
    <col min="14" max="14" width="112.5703125" hidden="1" customWidth="1"/>
    <col min="15" max="15" width="202.85546875" hidden="1" customWidth="1"/>
    <col min="17" max="17" width="13.5703125" customWidth="1"/>
    <col min="18" max="18" width="19.7109375" customWidth="1"/>
    <col min="19" max="19" width="28" customWidth="1"/>
    <col min="21" max="21" width="93.71093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738</v>
      </c>
      <c r="P1" t="s">
        <v>1076</v>
      </c>
      <c r="Q1" t="s">
        <v>1071</v>
      </c>
      <c r="R1" t="s">
        <v>1072</v>
      </c>
      <c r="S1" t="s">
        <v>1075</v>
      </c>
      <c r="U1" t="s">
        <v>1070</v>
      </c>
    </row>
    <row r="2" spans="1:21" x14ac:dyDescent="0.25">
      <c r="A2" t="s">
        <v>260</v>
      </c>
      <c r="B2">
        <v>63</v>
      </c>
      <c r="C2" t="s">
        <v>15</v>
      </c>
      <c r="D2">
        <v>215</v>
      </c>
      <c r="E2" s="1">
        <v>5373</v>
      </c>
      <c r="F2">
        <v>2</v>
      </c>
      <c r="G2">
        <v>2</v>
      </c>
      <c r="H2">
        <v>15</v>
      </c>
      <c r="I2">
        <v>13</v>
      </c>
      <c r="J2">
        <v>2</v>
      </c>
      <c r="K2" s="1">
        <v>2046</v>
      </c>
      <c r="L2" t="s">
        <v>261</v>
      </c>
      <c r="M2" t="s">
        <v>262</v>
      </c>
      <c r="N2" t="s">
        <v>263</v>
      </c>
      <c r="O2" s="3" t="s">
        <v>784</v>
      </c>
      <c r="P2" t="str">
        <f>R2</f>
        <v>-</v>
      </c>
      <c r="Q2" t="str">
        <f>IF(COUNTIF(U2,"*adj*")&gt;0,"+","-")</f>
        <v>+</v>
      </c>
      <c r="R2" t="str">
        <f>IF(COUNTIF(U2,"*)|(*")&gt;0,"+","-")</f>
        <v>-</v>
      </c>
      <c r="S2" t="str">
        <f>IF(COUNTIF(U2,"*word=*")&gt;0,"-","+")</f>
        <v>+</v>
      </c>
      <c r="U2" t="s">
        <v>970</v>
      </c>
    </row>
    <row r="3" spans="1:21" x14ac:dyDescent="0.25">
      <c r="A3" t="s">
        <v>150</v>
      </c>
      <c r="B3">
        <v>35</v>
      </c>
      <c r="C3" t="s">
        <v>15</v>
      </c>
      <c r="D3">
        <v>54</v>
      </c>
      <c r="E3" s="1">
        <v>3998</v>
      </c>
      <c r="F3" s="1">
        <v>1909</v>
      </c>
      <c r="G3">
        <v>2</v>
      </c>
      <c r="H3">
        <v>14</v>
      </c>
      <c r="I3">
        <v>11</v>
      </c>
      <c r="J3">
        <v>3</v>
      </c>
      <c r="K3" s="1">
        <v>1954</v>
      </c>
      <c r="L3" t="s">
        <v>151</v>
      </c>
      <c r="M3" t="s">
        <v>152</v>
      </c>
      <c r="N3" t="s">
        <v>153</v>
      </c>
      <c r="O3" s="3" t="s">
        <v>765</v>
      </c>
      <c r="P3" t="str">
        <f t="shared" ref="P3:P66" si="0">R3</f>
        <v>-</v>
      </c>
      <c r="Q3" t="str">
        <f>IF(COUNTIF(U3,"*adj*")&gt;0,"+","-")</f>
        <v>+</v>
      </c>
      <c r="R3" t="str">
        <f>IF(COUNTIF(U3,"*)|(*")&gt;0,"+","-")</f>
        <v>-</v>
      </c>
      <c r="S3" t="str">
        <f>IF(COUNTIF(U3,"*word=*")&gt;0,"-","+")</f>
        <v>+</v>
      </c>
      <c r="U3" t="s">
        <v>944</v>
      </c>
    </row>
    <row r="4" spans="1:21" x14ac:dyDescent="0.25">
      <c r="A4" t="s">
        <v>112</v>
      </c>
      <c r="B4">
        <v>26</v>
      </c>
      <c r="C4" t="s">
        <v>15</v>
      </c>
      <c r="D4">
        <v>292</v>
      </c>
      <c r="E4" s="1">
        <v>5678</v>
      </c>
      <c r="F4" s="1">
        <v>2438</v>
      </c>
      <c r="G4">
        <v>2</v>
      </c>
      <c r="H4">
        <v>16</v>
      </c>
      <c r="I4">
        <v>16</v>
      </c>
      <c r="J4">
        <v>0</v>
      </c>
      <c r="K4" t="s">
        <v>113</v>
      </c>
      <c r="L4" t="s">
        <v>114</v>
      </c>
      <c r="M4" t="s">
        <v>115</v>
      </c>
      <c r="N4" t="s">
        <v>116</v>
      </c>
      <c r="O4" s="3" t="s">
        <v>759</v>
      </c>
      <c r="P4" t="str">
        <f t="shared" si="0"/>
        <v>-</v>
      </c>
      <c r="Q4" t="str">
        <f>IF(COUNTIF(U4,"*adj*")&gt;0,"+","-")</f>
        <v>+</v>
      </c>
      <c r="R4" t="str">
        <f>IF(COUNTIF(U4,"*)|(*")&gt;0,"+","-")</f>
        <v>-</v>
      </c>
      <c r="S4" t="str">
        <f>IF(COUNTIF(U4,"*word=*")&gt;0,"-","+")</f>
        <v>+</v>
      </c>
      <c r="U4" t="s">
        <v>936</v>
      </c>
    </row>
    <row r="5" spans="1:21" x14ac:dyDescent="0.25">
      <c r="A5" t="s">
        <v>271</v>
      </c>
      <c r="B5">
        <v>66</v>
      </c>
      <c r="C5" t="s">
        <v>15</v>
      </c>
      <c r="D5">
        <v>300</v>
      </c>
      <c r="E5" s="1">
        <v>5705</v>
      </c>
      <c r="F5" s="1">
        <v>3188</v>
      </c>
      <c r="G5">
        <v>3</v>
      </c>
      <c r="H5">
        <v>16</v>
      </c>
      <c r="I5">
        <v>16</v>
      </c>
      <c r="J5">
        <v>0</v>
      </c>
      <c r="K5" s="1">
        <v>3056</v>
      </c>
      <c r="L5" s="1">
        <v>1332</v>
      </c>
      <c r="M5" t="s">
        <v>272</v>
      </c>
      <c r="N5" t="s">
        <v>273</v>
      </c>
      <c r="O5" s="3" t="s">
        <v>786</v>
      </c>
      <c r="P5" t="str">
        <f t="shared" si="0"/>
        <v>-</v>
      </c>
      <c r="Q5" t="str">
        <f>IF(COUNTIF(U5,"*adj*")&gt;0,"+","-")</f>
        <v>+</v>
      </c>
      <c r="R5" t="str">
        <f>IF(COUNTIF(U5,"*)|(*")&gt;0,"+","-")</f>
        <v>-</v>
      </c>
      <c r="S5" t="str">
        <f>IF(COUNTIF(U5,"*word=*")&gt;0,"-","+")</f>
        <v>-</v>
      </c>
      <c r="U5" t="s">
        <v>973</v>
      </c>
    </row>
    <row r="6" spans="1:21" x14ac:dyDescent="0.25">
      <c r="A6" t="s">
        <v>683</v>
      </c>
      <c r="B6">
        <v>180</v>
      </c>
      <c r="C6" t="s">
        <v>410</v>
      </c>
      <c r="D6">
        <v>644</v>
      </c>
      <c r="E6" s="1">
        <v>6468</v>
      </c>
      <c r="F6" s="1">
        <v>4062</v>
      </c>
      <c r="G6">
        <v>4</v>
      </c>
      <c r="H6">
        <v>16</v>
      </c>
      <c r="I6">
        <v>16</v>
      </c>
      <c r="J6">
        <v>0</v>
      </c>
      <c r="K6" s="1">
        <v>4075</v>
      </c>
      <c r="L6" s="1">
        <v>3085</v>
      </c>
      <c r="M6" t="s">
        <v>684</v>
      </c>
      <c r="N6" t="s">
        <v>685</v>
      </c>
      <c r="O6" s="3" t="s">
        <v>842</v>
      </c>
      <c r="P6" t="str">
        <f t="shared" si="0"/>
        <v>+</v>
      </c>
      <c r="Q6" t="str">
        <f>IF(COUNTIF(U6,"*adj*")&gt;0,"+","-")</f>
        <v>-</v>
      </c>
      <c r="R6" t="str">
        <f>IF(COUNTIF(U6,"*)|(*")&gt;0,"+","-")</f>
        <v>+</v>
      </c>
      <c r="S6" t="str">
        <f>IF(COUNTIF(U6,"*word=*")&gt;0,"-","+")</f>
        <v>+</v>
      </c>
      <c r="U6" t="s">
        <v>1048</v>
      </c>
    </row>
    <row r="7" spans="1:21" x14ac:dyDescent="0.25">
      <c r="A7" t="s">
        <v>66</v>
      </c>
      <c r="B7">
        <v>14</v>
      </c>
      <c r="C7" t="s">
        <v>15</v>
      </c>
      <c r="D7">
        <v>41</v>
      </c>
      <c r="E7" s="1">
        <v>3726</v>
      </c>
      <c r="F7" t="s">
        <v>67</v>
      </c>
      <c r="G7">
        <v>1</v>
      </c>
      <c r="H7">
        <v>15</v>
      </c>
      <c r="I7">
        <v>14</v>
      </c>
      <c r="J7">
        <v>1</v>
      </c>
      <c r="K7" s="1">
        <v>1578</v>
      </c>
      <c r="L7" s="1">
        <v>-1357</v>
      </c>
      <c r="M7" t="s">
        <v>68</v>
      </c>
      <c r="N7" t="s">
        <v>69</v>
      </c>
      <c r="O7" s="3" t="s">
        <v>748</v>
      </c>
      <c r="P7" t="str">
        <f t="shared" si="0"/>
        <v>-</v>
      </c>
      <c r="Q7" t="str">
        <f>IF(COUNTIF(U7,"*adj*")&gt;0,"+","-")</f>
        <v>+</v>
      </c>
      <c r="R7" t="str">
        <f>IF(COUNTIF(U7,"*)|(*")&gt;0,"+","-")</f>
        <v>-</v>
      </c>
      <c r="S7" t="str">
        <f>IF(COUNTIF(U7,"*word=*")&gt;0,"-","+")</f>
        <v>+</v>
      </c>
      <c r="U7" t="s">
        <v>926</v>
      </c>
    </row>
    <row r="8" spans="1:21" x14ac:dyDescent="0.25">
      <c r="A8" t="s">
        <v>584</v>
      </c>
      <c r="B8">
        <v>153</v>
      </c>
      <c r="C8" t="s">
        <v>410</v>
      </c>
      <c r="D8">
        <v>291</v>
      </c>
      <c r="E8" s="1">
        <v>5675</v>
      </c>
      <c r="F8" s="1">
        <v>2824</v>
      </c>
      <c r="G8">
        <v>3</v>
      </c>
      <c r="H8">
        <v>17</v>
      </c>
      <c r="I8">
        <v>17</v>
      </c>
      <c r="J8">
        <v>0</v>
      </c>
      <c r="K8" s="1">
        <v>2713</v>
      </c>
      <c r="L8" t="s">
        <v>585</v>
      </c>
      <c r="M8" t="s">
        <v>586</v>
      </c>
      <c r="N8" t="s">
        <v>587</v>
      </c>
      <c r="O8" s="3" t="s">
        <v>829</v>
      </c>
      <c r="P8" t="str">
        <f t="shared" si="0"/>
        <v>-</v>
      </c>
      <c r="Q8" t="str">
        <f>IF(COUNTIF(U8,"*adj*")&gt;0,"+","-")</f>
        <v>-</v>
      </c>
      <c r="R8" t="str">
        <f>IF(COUNTIF(U8,"*)|(*")&gt;0,"+","-")</f>
        <v>-</v>
      </c>
      <c r="S8" t="str">
        <f>IF(COUNTIF(U8,"*word=*")&gt;0,"-","+")</f>
        <v>+</v>
      </c>
      <c r="U8" t="s">
        <v>1031</v>
      </c>
    </row>
    <row r="9" spans="1:21" x14ac:dyDescent="0.25">
      <c r="A9" t="s">
        <v>454</v>
      </c>
      <c r="B9">
        <v>118</v>
      </c>
      <c r="C9" t="s">
        <v>410</v>
      </c>
      <c r="D9">
        <v>2164</v>
      </c>
      <c r="E9" t="s">
        <v>455</v>
      </c>
      <c r="F9" s="1">
        <v>2235</v>
      </c>
      <c r="G9">
        <v>2</v>
      </c>
      <c r="H9">
        <v>17</v>
      </c>
      <c r="I9">
        <v>17</v>
      </c>
      <c r="J9">
        <v>0</v>
      </c>
      <c r="K9" s="1">
        <v>2194</v>
      </c>
      <c r="L9" t="s">
        <v>456</v>
      </c>
      <c r="M9" t="s">
        <v>457</v>
      </c>
      <c r="N9" t="s">
        <v>458</v>
      </c>
      <c r="O9" s="3" t="s">
        <v>812</v>
      </c>
      <c r="P9" t="str">
        <f t="shared" si="0"/>
        <v>-</v>
      </c>
      <c r="Q9" t="str">
        <f>IF(COUNTIF(U9,"*adj*")&gt;0,"+","-")</f>
        <v>-</v>
      </c>
      <c r="R9" t="str">
        <f>IF(COUNTIF(U9,"*)|(*")&gt;0,"+","-")</f>
        <v>-</v>
      </c>
      <c r="S9" t="str">
        <f>IF(COUNTIF(U9,"*word=*")&gt;0,"-","+")</f>
        <v>+</v>
      </c>
      <c r="U9" t="s">
        <v>1009</v>
      </c>
    </row>
    <row r="10" spans="1:21" x14ac:dyDescent="0.25">
      <c r="A10" t="s">
        <v>572</v>
      </c>
      <c r="B10">
        <v>150</v>
      </c>
      <c r="C10" t="s">
        <v>410</v>
      </c>
      <c r="D10">
        <v>226</v>
      </c>
      <c r="E10" s="1">
        <v>5423</v>
      </c>
      <c r="F10" t="s">
        <v>236</v>
      </c>
      <c r="G10">
        <v>2</v>
      </c>
      <c r="H10">
        <v>16</v>
      </c>
      <c r="I10">
        <v>16</v>
      </c>
      <c r="J10">
        <v>0</v>
      </c>
      <c r="K10" s="1">
        <v>2195</v>
      </c>
      <c r="L10" t="s">
        <v>573</v>
      </c>
      <c r="M10" t="s">
        <v>574</v>
      </c>
      <c r="N10" t="s">
        <v>575</v>
      </c>
      <c r="O10" s="3" t="s">
        <v>827</v>
      </c>
      <c r="P10" t="str">
        <f t="shared" si="0"/>
        <v>-</v>
      </c>
      <c r="Q10" t="str">
        <f>IF(COUNTIF(U10,"*adj*")&gt;0,"+","-")</f>
        <v>+</v>
      </c>
      <c r="R10" t="str">
        <f>IF(COUNTIF(U10,"*)|(*")&gt;0,"+","-")</f>
        <v>-</v>
      </c>
      <c r="S10" t="str">
        <f>IF(COUNTIF(U10,"*word=*")&gt;0,"-","+")</f>
        <v>+</v>
      </c>
      <c r="U10" t="s">
        <v>1029</v>
      </c>
    </row>
    <row r="11" spans="1:21" x14ac:dyDescent="0.25">
      <c r="A11" t="s">
        <v>317</v>
      </c>
      <c r="B11">
        <v>79</v>
      </c>
      <c r="C11" t="s">
        <v>15</v>
      </c>
      <c r="D11">
        <v>17</v>
      </c>
      <c r="E11" s="1">
        <v>2862</v>
      </c>
      <c r="F11" s="1">
        <v>1545</v>
      </c>
      <c r="G11">
        <v>2</v>
      </c>
      <c r="H11">
        <v>15</v>
      </c>
      <c r="I11">
        <v>11</v>
      </c>
      <c r="J11">
        <v>4</v>
      </c>
      <c r="K11" s="1">
        <v>1717</v>
      </c>
      <c r="L11" s="1">
        <v>-1027</v>
      </c>
      <c r="M11" t="s">
        <v>318</v>
      </c>
      <c r="N11" t="s">
        <v>319</v>
      </c>
      <c r="O11" s="3" t="s">
        <v>794</v>
      </c>
      <c r="P11" t="str">
        <f t="shared" si="0"/>
        <v>-</v>
      </c>
      <c r="Q11" t="str">
        <f>IF(COUNTIF(U11,"*adj*")&gt;0,"+","-")</f>
        <v>+</v>
      </c>
      <c r="R11" t="str">
        <f>IF(COUNTIF(U11,"*)|(*")&gt;0,"+","-")</f>
        <v>-</v>
      </c>
      <c r="S11" t="str">
        <f>IF(COUNTIF(U11,"*word=*")&gt;0,"-","+")</f>
        <v>+</v>
      </c>
      <c r="U11" t="s">
        <v>985</v>
      </c>
    </row>
    <row r="12" spans="1:21" x14ac:dyDescent="0.25">
      <c r="A12" t="s">
        <v>27</v>
      </c>
      <c r="B12">
        <v>5</v>
      </c>
      <c r="C12" t="s">
        <v>15</v>
      </c>
      <c r="D12">
        <v>952</v>
      </c>
      <c r="E12" s="1">
        <v>6859</v>
      </c>
      <c r="F12">
        <v>3</v>
      </c>
      <c r="G12">
        <v>3</v>
      </c>
      <c r="H12">
        <v>15</v>
      </c>
      <c r="I12">
        <v>15</v>
      </c>
      <c r="J12">
        <v>0</v>
      </c>
      <c r="K12" t="s">
        <v>28</v>
      </c>
      <c r="L12" s="1">
        <v>1418</v>
      </c>
      <c r="M12" t="s">
        <v>29</v>
      </c>
      <c r="N12" t="s">
        <v>30</v>
      </c>
      <c r="O12" s="3" t="s">
        <v>740</v>
      </c>
      <c r="P12" t="str">
        <f t="shared" si="0"/>
        <v>-</v>
      </c>
      <c r="Q12" t="str">
        <f>IF(COUNTIF(U12,"*adj*")&gt;0,"+","-")</f>
        <v>+</v>
      </c>
      <c r="R12" t="str">
        <f>IF(COUNTIF(U12,"*)|(*")&gt;0,"+","-")</f>
        <v>-</v>
      </c>
      <c r="S12" t="str">
        <f>IF(COUNTIF(U12,"*word=*")&gt;0,"-","+")</f>
        <v>+</v>
      </c>
      <c r="U12" t="s">
        <v>1073</v>
      </c>
    </row>
    <row r="13" spans="1:21" x14ac:dyDescent="0.25">
      <c r="A13" t="s">
        <v>466</v>
      </c>
      <c r="B13">
        <v>121</v>
      </c>
      <c r="C13" t="s">
        <v>410</v>
      </c>
      <c r="D13">
        <v>662</v>
      </c>
      <c r="E13" s="1">
        <v>6496</v>
      </c>
      <c r="F13" s="1">
        <v>2786</v>
      </c>
      <c r="G13" t="s">
        <v>54</v>
      </c>
      <c r="H13">
        <v>14</v>
      </c>
      <c r="I13">
        <v>14</v>
      </c>
      <c r="J13">
        <v>0</v>
      </c>
      <c r="K13" s="1">
        <v>2786</v>
      </c>
      <c r="L13" t="s">
        <v>467</v>
      </c>
      <c r="M13" t="s">
        <v>468</v>
      </c>
      <c r="N13" t="s">
        <v>469</v>
      </c>
      <c r="O13" s="3" t="s">
        <v>814</v>
      </c>
      <c r="P13" t="str">
        <f t="shared" si="0"/>
        <v>-</v>
      </c>
      <c r="Q13" t="str">
        <f>IF(COUNTIF(U13,"*adj*")&gt;0,"+","-")</f>
        <v>+</v>
      </c>
      <c r="R13" t="str">
        <f>IF(COUNTIF(U13,"*)|(*")&gt;0,"+","-")</f>
        <v>-</v>
      </c>
      <c r="S13" t="str">
        <f>IF(COUNTIF(U13,"*word=*")&gt;0,"-","+")</f>
        <v>+</v>
      </c>
      <c r="U13" t="s">
        <v>1011</v>
      </c>
    </row>
    <row r="14" spans="1:21" x14ac:dyDescent="0.25">
      <c r="A14" t="s">
        <v>462</v>
      </c>
      <c r="B14">
        <v>120</v>
      </c>
      <c r="C14" t="s">
        <v>410</v>
      </c>
      <c r="D14">
        <v>4688</v>
      </c>
      <c r="E14" s="1">
        <v>8453</v>
      </c>
      <c r="F14" s="1">
        <v>2111</v>
      </c>
      <c r="G14">
        <v>2</v>
      </c>
      <c r="H14">
        <v>15</v>
      </c>
      <c r="I14">
        <v>9</v>
      </c>
      <c r="J14">
        <v>6</v>
      </c>
      <c r="K14" s="1">
        <v>2219</v>
      </c>
      <c r="L14" t="s">
        <v>463</v>
      </c>
      <c r="M14" t="s">
        <v>464</v>
      </c>
      <c r="N14" t="s">
        <v>465</v>
      </c>
      <c r="O14" s="3" t="s">
        <v>856</v>
      </c>
      <c r="P14" t="str">
        <f t="shared" si="0"/>
        <v>+</v>
      </c>
      <c r="Q14" t="str">
        <f>IF(COUNTIF(U14,"*adj*")&gt;0,"+","-")</f>
        <v>+</v>
      </c>
      <c r="R14" t="str">
        <f>IF(COUNTIF(U14,"*)|(*")&gt;0,"+","-")</f>
        <v>+</v>
      </c>
      <c r="S14" t="str">
        <f>IF(COUNTIF(U14,"*word=*")&gt;0,"-","+")</f>
        <v>+</v>
      </c>
      <c r="U14" t="s">
        <v>1061</v>
      </c>
    </row>
    <row r="15" spans="1:21" x14ac:dyDescent="0.25">
      <c r="A15" t="s">
        <v>74</v>
      </c>
      <c r="B15">
        <v>16</v>
      </c>
      <c r="C15" t="s">
        <v>15</v>
      </c>
      <c r="D15">
        <v>241</v>
      </c>
      <c r="E15" s="1">
        <v>5487</v>
      </c>
      <c r="F15" s="1">
        <v>1533</v>
      </c>
      <c r="G15">
        <v>1</v>
      </c>
      <c r="H15">
        <v>15</v>
      </c>
      <c r="I15">
        <v>15</v>
      </c>
      <c r="J15">
        <v>0</v>
      </c>
      <c r="K15" s="1">
        <v>1628</v>
      </c>
      <c r="L15" s="1">
        <v>-1233</v>
      </c>
      <c r="M15" t="s">
        <v>75</v>
      </c>
      <c r="N15" t="s">
        <v>76</v>
      </c>
      <c r="O15" s="3" t="s">
        <v>750</v>
      </c>
      <c r="P15" t="str">
        <f t="shared" si="0"/>
        <v>-</v>
      </c>
      <c r="Q15" t="str">
        <f>IF(COUNTIF(U15,"*adj*")&gt;0,"+","-")</f>
        <v>-</v>
      </c>
      <c r="R15" t="str">
        <f>IF(COUNTIF(U15,"*)|(*")&gt;0,"+","-")</f>
        <v>-</v>
      </c>
      <c r="S15" t="str">
        <f>IF(COUNTIF(U15,"*word=*")&gt;0,"-","+")</f>
        <v>-</v>
      </c>
      <c r="U15" t="s">
        <v>928</v>
      </c>
    </row>
    <row r="16" spans="1:21" x14ac:dyDescent="0.25">
      <c r="A16" t="s">
        <v>211</v>
      </c>
      <c r="B16">
        <v>52</v>
      </c>
      <c r="C16" t="s">
        <v>15</v>
      </c>
      <c r="D16">
        <v>543</v>
      </c>
      <c r="E16" s="1">
        <v>6298</v>
      </c>
      <c r="F16" t="s">
        <v>194</v>
      </c>
      <c r="G16">
        <v>3</v>
      </c>
      <c r="H16">
        <v>16</v>
      </c>
      <c r="I16">
        <v>15</v>
      </c>
      <c r="J16">
        <v>1</v>
      </c>
      <c r="K16" t="s">
        <v>212</v>
      </c>
      <c r="L16" t="s">
        <v>213</v>
      </c>
      <c r="M16" t="s">
        <v>214</v>
      </c>
      <c r="N16" t="s">
        <v>215</v>
      </c>
      <c r="O16" s="3" t="s">
        <v>780</v>
      </c>
      <c r="P16" t="str">
        <f t="shared" si="0"/>
        <v>-</v>
      </c>
      <c r="Q16" t="str">
        <f>IF(COUNTIF(U16,"*adj*")&gt;0,"+","-")</f>
        <v>+</v>
      </c>
      <c r="R16" t="str">
        <f>IF(COUNTIF(U16,"*)|(*")&gt;0,"+","-")</f>
        <v>-</v>
      </c>
      <c r="S16" t="str">
        <f>IF(COUNTIF(U16,"*word=*")&gt;0,"-","+")</f>
        <v>+</v>
      </c>
      <c r="U16" t="s">
        <v>961</v>
      </c>
    </row>
    <row r="17" spans="1:21" x14ac:dyDescent="0.25">
      <c r="A17" t="s">
        <v>568</v>
      </c>
      <c r="B17">
        <v>149</v>
      </c>
      <c r="C17" t="s">
        <v>410</v>
      </c>
      <c r="D17">
        <v>73</v>
      </c>
      <c r="E17" s="1">
        <v>4297</v>
      </c>
      <c r="F17" t="s">
        <v>252</v>
      </c>
      <c r="G17" t="s">
        <v>54</v>
      </c>
      <c r="H17">
        <v>15</v>
      </c>
      <c r="I17">
        <v>8</v>
      </c>
      <c r="J17">
        <v>7</v>
      </c>
      <c r="K17" s="1">
        <v>2512</v>
      </c>
      <c r="L17" t="s">
        <v>569</v>
      </c>
      <c r="M17" t="s">
        <v>570</v>
      </c>
      <c r="N17" t="s">
        <v>571</v>
      </c>
      <c r="O17" s="3" t="s">
        <v>854</v>
      </c>
      <c r="P17" t="str">
        <f t="shared" si="0"/>
        <v>+</v>
      </c>
      <c r="Q17" t="str">
        <f>IF(COUNTIF(U17,"*adj*")&gt;0,"+","-")</f>
        <v>-</v>
      </c>
      <c r="R17" t="str">
        <f>IF(COUNTIF(U17,"*)|(*")&gt;0,"+","-")</f>
        <v>+</v>
      </c>
      <c r="S17" t="str">
        <f>IF(COUNTIF(U17,"*word=*")&gt;0,"-","+")</f>
        <v>-</v>
      </c>
      <c r="U17" t="s">
        <v>1062</v>
      </c>
    </row>
    <row r="18" spans="1:21" x14ac:dyDescent="0.25">
      <c r="A18" t="s">
        <v>310</v>
      </c>
      <c r="B18">
        <v>77</v>
      </c>
      <c r="C18" t="s">
        <v>15</v>
      </c>
      <c r="D18">
        <v>57</v>
      </c>
      <c r="E18" s="1">
        <v>4052</v>
      </c>
      <c r="F18" s="1">
        <v>2308</v>
      </c>
      <c r="G18">
        <v>2</v>
      </c>
      <c r="H18">
        <v>15</v>
      </c>
      <c r="I18">
        <v>13</v>
      </c>
      <c r="J18">
        <v>2</v>
      </c>
      <c r="K18" s="1">
        <v>2273</v>
      </c>
      <c r="L18" t="s">
        <v>311</v>
      </c>
      <c r="M18" t="s">
        <v>312</v>
      </c>
      <c r="N18" t="s">
        <v>313</v>
      </c>
      <c r="O18" s="3" t="s">
        <v>793</v>
      </c>
      <c r="P18" t="str">
        <f t="shared" si="0"/>
        <v>-</v>
      </c>
      <c r="Q18" t="str">
        <f>IF(COUNTIF(U18,"*adj*")&gt;0,"+","-")</f>
        <v>+</v>
      </c>
      <c r="R18" t="str">
        <f>IF(COUNTIF(U18,"*)|(*")&gt;0,"+","-")</f>
        <v>-</v>
      </c>
      <c r="S18" t="str">
        <f>IF(COUNTIF(U18,"*word=*")&gt;0,"-","+")</f>
        <v>+</v>
      </c>
      <c r="U18" t="s">
        <v>983</v>
      </c>
    </row>
    <row r="19" spans="1:21" x14ac:dyDescent="0.25">
      <c r="A19" t="s">
        <v>504</v>
      </c>
      <c r="B19">
        <v>131</v>
      </c>
      <c r="C19" t="s">
        <v>410</v>
      </c>
      <c r="D19">
        <v>15</v>
      </c>
      <c r="E19" s="1">
        <v>2741</v>
      </c>
      <c r="F19" t="s">
        <v>54</v>
      </c>
      <c r="G19">
        <v>2</v>
      </c>
      <c r="H19">
        <v>14</v>
      </c>
      <c r="I19">
        <v>6</v>
      </c>
      <c r="J19">
        <v>8</v>
      </c>
      <c r="K19" s="1">
        <v>2477</v>
      </c>
      <c r="L19" t="s">
        <v>505</v>
      </c>
      <c r="M19" t="s">
        <v>506</v>
      </c>
      <c r="N19" t="s">
        <v>507</v>
      </c>
      <c r="O19" s="3" t="s">
        <v>819</v>
      </c>
      <c r="P19" t="str">
        <f t="shared" si="0"/>
        <v>-</v>
      </c>
      <c r="Q19" t="str">
        <f>IF(COUNTIF(U19,"*adj*")&gt;0,"+","-")</f>
        <v>+</v>
      </c>
      <c r="R19" t="str">
        <f>IF(COUNTIF(U19,"*)|(*")&gt;0,"+","-")</f>
        <v>-</v>
      </c>
      <c r="S19" t="str">
        <f>IF(COUNTIF(U19,"*word=*")&gt;0,"-","+")</f>
        <v>+</v>
      </c>
      <c r="U19" t="s">
        <v>1017</v>
      </c>
    </row>
    <row r="20" spans="1:21" x14ac:dyDescent="0.25">
      <c r="A20" t="s">
        <v>614</v>
      </c>
      <c r="B20">
        <v>161</v>
      </c>
      <c r="C20" t="s">
        <v>410</v>
      </c>
      <c r="D20">
        <v>524</v>
      </c>
      <c r="E20" s="1">
        <v>6262</v>
      </c>
      <c r="F20" s="1">
        <v>2143</v>
      </c>
      <c r="G20">
        <v>2</v>
      </c>
      <c r="H20">
        <v>16</v>
      </c>
      <c r="I20">
        <v>7</v>
      </c>
      <c r="J20">
        <v>9</v>
      </c>
      <c r="K20" s="1">
        <v>2147</v>
      </c>
      <c r="L20" t="s">
        <v>615</v>
      </c>
      <c r="M20" t="s">
        <v>616</v>
      </c>
      <c r="N20" t="s">
        <v>617</v>
      </c>
      <c r="O20" s="3" t="s">
        <v>834</v>
      </c>
      <c r="P20" t="str">
        <f t="shared" si="0"/>
        <v>-</v>
      </c>
      <c r="Q20" t="str">
        <f>IF(COUNTIF(U20,"*adj*")&gt;0,"+","-")</f>
        <v>+</v>
      </c>
      <c r="R20" t="str">
        <f>IF(COUNTIF(U20,"*)|(*")&gt;0,"+","-")</f>
        <v>-</v>
      </c>
      <c r="S20" t="str">
        <f>IF(COUNTIF(U20,"*word=*")&gt;0,"-","+")</f>
        <v>+</v>
      </c>
      <c r="U20" t="s">
        <v>1035</v>
      </c>
    </row>
    <row r="21" spans="1:21" x14ac:dyDescent="0.25">
      <c r="A21" t="s">
        <v>77</v>
      </c>
      <c r="B21">
        <v>17</v>
      </c>
      <c r="C21" t="s">
        <v>15</v>
      </c>
      <c r="D21">
        <v>24</v>
      </c>
      <c r="E21" s="1">
        <v>3199</v>
      </c>
      <c r="F21" s="1">
        <v>2429</v>
      </c>
      <c r="G21">
        <v>2</v>
      </c>
      <c r="H21">
        <v>14</v>
      </c>
      <c r="I21">
        <v>14</v>
      </c>
      <c r="J21">
        <v>0</v>
      </c>
      <c r="K21" s="1">
        <v>2535</v>
      </c>
      <c r="L21" t="s">
        <v>78</v>
      </c>
      <c r="M21" t="s">
        <v>79</v>
      </c>
      <c r="N21" t="s">
        <v>80</v>
      </c>
      <c r="O21" s="3" t="s">
        <v>751</v>
      </c>
      <c r="P21" t="str">
        <f t="shared" si="0"/>
        <v>-</v>
      </c>
      <c r="Q21" t="str">
        <f>IF(COUNTIF(U21,"*adj*")&gt;0,"+","-")</f>
        <v>+</v>
      </c>
      <c r="R21" t="str">
        <f>IF(COUNTIF(U21,"*)|(*")&gt;0,"+","-")</f>
        <v>-</v>
      </c>
      <c r="S21" t="str">
        <f>IF(COUNTIF(U21,"*word=*")&gt;0,"-","+")</f>
        <v>-</v>
      </c>
      <c r="U21" t="s">
        <v>929</v>
      </c>
    </row>
    <row r="22" spans="1:21" x14ac:dyDescent="0.25">
      <c r="A22" t="s">
        <v>409</v>
      </c>
      <c r="B22">
        <v>106</v>
      </c>
      <c r="C22" t="s">
        <v>410</v>
      </c>
      <c r="D22">
        <v>800</v>
      </c>
      <c r="E22" s="1">
        <v>6685</v>
      </c>
      <c r="F22" s="1">
        <v>4062</v>
      </c>
      <c r="G22" t="s">
        <v>329</v>
      </c>
      <c r="H22">
        <v>16</v>
      </c>
      <c r="I22">
        <v>16</v>
      </c>
      <c r="J22">
        <v>0</v>
      </c>
      <c r="K22" s="1">
        <v>3942</v>
      </c>
      <c r="L22" s="1">
        <v>2827</v>
      </c>
      <c r="M22" t="s">
        <v>411</v>
      </c>
      <c r="N22" t="s">
        <v>412</v>
      </c>
      <c r="O22" s="3" t="s">
        <v>808</v>
      </c>
      <c r="P22" t="str">
        <f t="shared" si="0"/>
        <v>-</v>
      </c>
      <c r="Q22" t="str">
        <f>IF(COUNTIF(U22,"*adj*")&gt;0,"+","-")</f>
        <v>-</v>
      </c>
      <c r="R22" t="str">
        <f>IF(COUNTIF(U22,"*)|(*")&gt;0,"+","-")</f>
        <v>-</v>
      </c>
      <c r="S22" t="str">
        <f>IF(COUNTIF(U22,"*word=*")&gt;0,"-","+")</f>
        <v>+</v>
      </c>
      <c r="U22" t="s">
        <v>1003</v>
      </c>
    </row>
    <row r="23" spans="1:21" x14ac:dyDescent="0.25">
      <c r="A23" t="s">
        <v>437</v>
      </c>
      <c r="B23">
        <v>113</v>
      </c>
      <c r="C23" t="s">
        <v>410</v>
      </c>
      <c r="D23">
        <v>222</v>
      </c>
      <c r="E23" s="1">
        <v>5405</v>
      </c>
      <c r="F23" s="1">
        <v>2909</v>
      </c>
      <c r="G23">
        <v>3</v>
      </c>
      <c r="H23">
        <v>16</v>
      </c>
      <c r="I23">
        <v>11</v>
      </c>
      <c r="J23">
        <v>5</v>
      </c>
      <c r="K23" s="1">
        <v>2824</v>
      </c>
      <c r="L23" t="s">
        <v>147</v>
      </c>
      <c r="M23" t="s">
        <v>438</v>
      </c>
      <c r="N23" t="s">
        <v>439</v>
      </c>
      <c r="O23" s="3" t="s">
        <v>809</v>
      </c>
      <c r="P23" t="str">
        <f t="shared" si="0"/>
        <v>-</v>
      </c>
      <c r="Q23" t="str">
        <f>IF(COUNTIF(U23,"*adj*")&gt;0,"+","-")</f>
        <v>+</v>
      </c>
      <c r="R23" t="str">
        <f>IF(COUNTIF(U23,"*)|(*")&gt;0,"+","-")</f>
        <v>-</v>
      </c>
      <c r="S23" t="str">
        <f>IF(COUNTIF(U23,"*word=*")&gt;0,"-","+")</f>
        <v>+</v>
      </c>
      <c r="U23" t="s">
        <v>1005</v>
      </c>
    </row>
    <row r="24" spans="1:21" x14ac:dyDescent="0.25">
      <c r="A24" t="s">
        <v>125</v>
      </c>
      <c r="B24">
        <v>29</v>
      </c>
      <c r="C24" t="s">
        <v>15</v>
      </c>
      <c r="D24">
        <v>685</v>
      </c>
      <c r="E24" t="s">
        <v>126</v>
      </c>
      <c r="F24" s="1">
        <v>2625</v>
      </c>
      <c r="G24">
        <v>2</v>
      </c>
      <c r="H24">
        <v>16</v>
      </c>
      <c r="I24">
        <v>16</v>
      </c>
      <c r="J24">
        <v>0</v>
      </c>
      <c r="K24" s="1">
        <v>2531</v>
      </c>
      <c r="L24" t="s">
        <v>127</v>
      </c>
      <c r="M24" t="s">
        <v>128</v>
      </c>
      <c r="N24" t="s">
        <v>129</v>
      </c>
      <c r="O24" s="3" t="s">
        <v>762</v>
      </c>
      <c r="P24" t="str">
        <f t="shared" si="0"/>
        <v>-</v>
      </c>
      <c r="Q24" t="str">
        <f>IF(COUNTIF(U24,"*adj*")&gt;0,"+","-")</f>
        <v>+</v>
      </c>
      <c r="R24" t="str">
        <f>IF(COUNTIF(U24,"*)|(*")&gt;0,"+","-")</f>
        <v>-</v>
      </c>
      <c r="S24" t="str">
        <f>IF(COUNTIF(U24,"*word=*")&gt;0,"-","+")</f>
        <v>+</v>
      </c>
      <c r="U24" t="s">
        <v>939</v>
      </c>
    </row>
    <row r="25" spans="1:21" x14ac:dyDescent="0.25">
      <c r="A25" t="s">
        <v>561</v>
      </c>
      <c r="B25">
        <v>147</v>
      </c>
      <c r="C25" t="s">
        <v>410</v>
      </c>
      <c r="D25">
        <v>37</v>
      </c>
      <c r="E25" s="1">
        <v>3624</v>
      </c>
      <c r="F25" s="1">
        <v>1818</v>
      </c>
      <c r="G25">
        <v>2</v>
      </c>
      <c r="H25">
        <v>16</v>
      </c>
      <c r="I25">
        <v>11</v>
      </c>
      <c r="J25">
        <v>5</v>
      </c>
      <c r="K25" s="1">
        <v>1971</v>
      </c>
      <c r="L25" t="s">
        <v>562</v>
      </c>
      <c r="M25" t="s">
        <v>563</v>
      </c>
      <c r="N25" t="s">
        <v>564</v>
      </c>
      <c r="O25" s="3" t="s">
        <v>826</v>
      </c>
      <c r="P25" t="str">
        <f t="shared" si="0"/>
        <v>-</v>
      </c>
      <c r="Q25" t="str">
        <f>IF(COUNTIF(U25,"*adj*")&gt;0,"+","-")</f>
        <v>+</v>
      </c>
      <c r="R25" t="str">
        <f>IF(COUNTIF(U25,"*)|(*")&gt;0,"+","-")</f>
        <v>-</v>
      </c>
      <c r="S25" t="str">
        <f>IF(COUNTIF(U25,"*word=*")&gt;0,"-","+")</f>
        <v>+</v>
      </c>
      <c r="U25" t="s">
        <v>1027</v>
      </c>
    </row>
    <row r="26" spans="1:21" x14ac:dyDescent="0.25">
      <c r="A26" t="s">
        <v>146</v>
      </c>
      <c r="B26">
        <v>34</v>
      </c>
      <c r="C26" t="s">
        <v>15</v>
      </c>
      <c r="D26">
        <v>201</v>
      </c>
      <c r="E26" s="1">
        <v>5306</v>
      </c>
      <c r="F26" s="1">
        <v>2857</v>
      </c>
      <c r="G26" t="s">
        <v>54</v>
      </c>
      <c r="H26">
        <v>16</v>
      </c>
      <c r="I26">
        <v>14</v>
      </c>
      <c r="J26">
        <v>2</v>
      </c>
      <c r="K26" s="1">
        <v>2824</v>
      </c>
      <c r="L26" t="s">
        <v>147</v>
      </c>
      <c r="M26" t="s">
        <v>148</v>
      </c>
      <c r="N26" t="s">
        <v>149</v>
      </c>
      <c r="O26" s="3" t="s">
        <v>764</v>
      </c>
      <c r="P26" t="str">
        <f t="shared" si="0"/>
        <v>-</v>
      </c>
      <c r="Q26" t="str">
        <f>IF(COUNTIF(U26,"*adj*")&gt;0,"+","-")</f>
        <v>+</v>
      </c>
      <c r="R26" t="str">
        <f>IF(COUNTIF(U26,"*)|(*")&gt;0,"+","-")</f>
        <v>-</v>
      </c>
      <c r="S26" t="str">
        <f>IF(COUNTIF(U26,"*word=*")&gt;0,"-","+")</f>
        <v>+</v>
      </c>
      <c r="U26" t="s">
        <v>943</v>
      </c>
    </row>
    <row r="27" spans="1:21" x14ac:dyDescent="0.25">
      <c r="A27" t="s">
        <v>245</v>
      </c>
      <c r="B27">
        <v>60</v>
      </c>
      <c r="C27" t="s">
        <v>15</v>
      </c>
      <c r="D27">
        <v>281</v>
      </c>
      <c r="E27" t="s">
        <v>246</v>
      </c>
      <c r="F27" s="1">
        <v>2125</v>
      </c>
      <c r="G27" t="s">
        <v>67</v>
      </c>
      <c r="H27">
        <v>16</v>
      </c>
      <c r="I27">
        <v>8</v>
      </c>
      <c r="J27">
        <v>8</v>
      </c>
      <c r="K27" s="1">
        <v>2022</v>
      </c>
      <c r="L27" t="s">
        <v>247</v>
      </c>
      <c r="M27" t="s">
        <v>248</v>
      </c>
      <c r="N27" t="s">
        <v>249</v>
      </c>
      <c r="O27" s="3" t="s">
        <v>783</v>
      </c>
      <c r="P27" t="str">
        <f t="shared" si="0"/>
        <v>-</v>
      </c>
      <c r="Q27" t="str">
        <f>IF(COUNTIF(U27,"*adj*")&gt;0,"+","-")</f>
        <v>+</v>
      </c>
      <c r="R27" t="str">
        <f>IF(COUNTIF(U27,"*)|(*")&gt;0,"+","-")</f>
        <v>-</v>
      </c>
      <c r="S27" t="str">
        <f>IF(COUNTIF(U27,"*word=*")&gt;0,"-","+")</f>
        <v>+</v>
      </c>
      <c r="U27" t="s">
        <v>967</v>
      </c>
    </row>
    <row r="28" spans="1:21" x14ac:dyDescent="0.25">
      <c r="A28" t="s">
        <v>91</v>
      </c>
      <c r="B28">
        <v>21</v>
      </c>
      <c r="C28" t="s">
        <v>15</v>
      </c>
      <c r="D28">
        <v>464</v>
      </c>
      <c r="E28" s="1">
        <v>6141</v>
      </c>
      <c r="F28" s="1">
        <v>2929</v>
      </c>
      <c r="G28" t="s">
        <v>92</v>
      </c>
      <c r="H28">
        <v>14</v>
      </c>
      <c r="I28">
        <v>14</v>
      </c>
      <c r="J28">
        <v>0</v>
      </c>
      <c r="K28" s="1">
        <v>2986</v>
      </c>
      <c r="L28" t="s">
        <v>93</v>
      </c>
      <c r="M28" t="s">
        <v>94</v>
      </c>
      <c r="N28" t="s">
        <v>95</v>
      </c>
      <c r="O28" s="3" t="s">
        <v>754</v>
      </c>
      <c r="P28" t="str">
        <f t="shared" si="0"/>
        <v>-</v>
      </c>
      <c r="Q28" t="str">
        <f>IF(COUNTIF(U28,"*adj*")&gt;0,"+","-")</f>
        <v>+</v>
      </c>
      <c r="R28" t="str">
        <f>IF(COUNTIF(U28,"*)|(*")&gt;0,"+","-")</f>
        <v>-</v>
      </c>
      <c r="S28" t="str">
        <f>IF(COUNTIF(U28,"*word=*")&gt;0,"-","+")</f>
        <v>+</v>
      </c>
      <c r="U28" t="s">
        <v>932</v>
      </c>
    </row>
    <row r="29" spans="1:21" x14ac:dyDescent="0.25">
      <c r="A29" t="s">
        <v>388</v>
      </c>
      <c r="B29">
        <v>98</v>
      </c>
      <c r="C29" t="s">
        <v>15</v>
      </c>
      <c r="D29">
        <v>12</v>
      </c>
      <c r="E29" s="1">
        <v>2526</v>
      </c>
      <c r="F29" t="s">
        <v>389</v>
      </c>
      <c r="G29">
        <v>1</v>
      </c>
      <c r="H29">
        <v>17</v>
      </c>
      <c r="I29">
        <v>8</v>
      </c>
      <c r="J29">
        <v>9</v>
      </c>
      <c r="K29" t="s">
        <v>390</v>
      </c>
      <c r="L29" s="1">
        <v>-1109</v>
      </c>
      <c r="M29" t="s">
        <v>391</v>
      </c>
      <c r="N29" t="s">
        <v>392</v>
      </c>
      <c r="O29" s="3" t="s">
        <v>805</v>
      </c>
      <c r="P29" t="str">
        <f t="shared" si="0"/>
        <v>-</v>
      </c>
      <c r="Q29" t="str">
        <f>IF(COUNTIF(U29,"*adj*")&gt;0,"+","-")</f>
        <v>+</v>
      </c>
      <c r="R29" t="str">
        <f>IF(COUNTIF(U29,"*)|(*")&gt;0,"+","-")</f>
        <v>-</v>
      </c>
      <c r="S29" t="str">
        <f>IF(COUNTIF(U29,"*word=*")&gt;0,"-","+")</f>
        <v>+</v>
      </c>
      <c r="U29" t="s">
        <v>1077</v>
      </c>
    </row>
    <row r="30" spans="1:21" x14ac:dyDescent="0.25">
      <c r="A30" t="s">
        <v>62</v>
      </c>
      <c r="B30">
        <v>13</v>
      </c>
      <c r="C30" t="s">
        <v>15</v>
      </c>
      <c r="D30">
        <v>1473</v>
      </c>
      <c r="E30" s="1">
        <v>7295</v>
      </c>
      <c r="F30" s="1">
        <v>2333</v>
      </c>
      <c r="G30">
        <v>2</v>
      </c>
      <c r="H30">
        <v>18</v>
      </c>
      <c r="I30">
        <v>18</v>
      </c>
      <c r="J30">
        <v>0</v>
      </c>
      <c r="K30" s="1">
        <v>2224</v>
      </c>
      <c r="L30" t="s">
        <v>63</v>
      </c>
      <c r="M30" t="s">
        <v>64</v>
      </c>
      <c r="N30" t="s">
        <v>65</v>
      </c>
      <c r="O30" s="3" t="s">
        <v>747</v>
      </c>
      <c r="P30" t="str">
        <f t="shared" si="0"/>
        <v>-</v>
      </c>
      <c r="Q30" t="str">
        <f>IF(COUNTIF(U30,"*adj*")&gt;0,"+","-")</f>
        <v>+</v>
      </c>
      <c r="R30" t="str">
        <f>IF(COUNTIF(U30,"*)|(*")&gt;0,"+","-")</f>
        <v>-</v>
      </c>
      <c r="S30" t="str">
        <f>IF(COUNTIF(U30,"*word=*")&gt;0,"-","+")</f>
        <v>+</v>
      </c>
      <c r="U30" t="s">
        <v>925</v>
      </c>
    </row>
    <row r="31" spans="1:21" x14ac:dyDescent="0.25">
      <c r="A31" t="s">
        <v>527</v>
      </c>
      <c r="B31">
        <v>137</v>
      </c>
      <c r="C31" t="s">
        <v>410</v>
      </c>
      <c r="D31">
        <v>7</v>
      </c>
      <c r="E31" s="1">
        <v>2015</v>
      </c>
      <c r="F31" s="1">
        <v>2444</v>
      </c>
      <c r="G31">
        <v>2</v>
      </c>
      <c r="H31">
        <v>17</v>
      </c>
      <c r="I31">
        <v>9</v>
      </c>
      <c r="J31">
        <v>8</v>
      </c>
      <c r="K31" s="1">
        <v>2325</v>
      </c>
      <c r="L31" t="s">
        <v>528</v>
      </c>
      <c r="M31" t="s">
        <v>529</v>
      </c>
      <c r="N31" t="s">
        <v>530</v>
      </c>
      <c r="O31" s="3" t="s">
        <v>824</v>
      </c>
      <c r="P31" t="str">
        <f t="shared" si="0"/>
        <v>-</v>
      </c>
      <c r="Q31" t="str">
        <f>IF(COUNTIF(U31,"*adj*")&gt;0,"+","-")</f>
        <v>+</v>
      </c>
      <c r="R31" t="str">
        <f>IF(COUNTIF(U31,"*)|(*")&gt;0,"+","-")</f>
        <v>-</v>
      </c>
      <c r="S31" t="str">
        <f>IF(COUNTIF(U31,"*word=*")&gt;0,"-","+")</f>
        <v>+</v>
      </c>
      <c r="U31" t="s">
        <v>1021</v>
      </c>
    </row>
    <row r="32" spans="1:21" x14ac:dyDescent="0.25">
      <c r="A32" t="s">
        <v>543</v>
      </c>
      <c r="B32">
        <v>142</v>
      </c>
      <c r="C32" t="s">
        <v>410</v>
      </c>
      <c r="D32">
        <v>22</v>
      </c>
      <c r="E32" s="1">
        <v>3114</v>
      </c>
      <c r="F32" t="s">
        <v>92</v>
      </c>
      <c r="G32" t="s">
        <v>92</v>
      </c>
      <c r="H32">
        <v>16</v>
      </c>
      <c r="I32">
        <v>6</v>
      </c>
      <c r="J32">
        <v>10</v>
      </c>
      <c r="K32" s="1">
        <v>3313</v>
      </c>
      <c r="L32" s="1">
        <v>1743</v>
      </c>
      <c r="M32" t="s">
        <v>544</v>
      </c>
      <c r="N32" t="s">
        <v>545</v>
      </c>
      <c r="O32" s="3" t="s">
        <v>890</v>
      </c>
      <c r="P32" t="str">
        <f t="shared" si="0"/>
        <v>+</v>
      </c>
      <c r="Q32" t="str">
        <f>IF(COUNTIF(U32,"*adj*")&gt;0,"+","-")</f>
        <v>+</v>
      </c>
      <c r="R32" t="str">
        <f>IF(COUNTIF(U32,"*)|(*")&gt;0,"+","-")</f>
        <v>+</v>
      </c>
      <c r="S32" t="str">
        <f>IF(COUNTIF(U32,"*word=*")&gt;0,"-","+")</f>
        <v>+</v>
      </c>
      <c r="U32" t="s">
        <v>1023</v>
      </c>
    </row>
    <row r="33" spans="1:21" x14ac:dyDescent="0.25">
      <c r="A33" t="s">
        <v>377</v>
      </c>
      <c r="B33">
        <v>94</v>
      </c>
      <c r="C33" t="s">
        <v>15</v>
      </c>
      <c r="D33">
        <v>99</v>
      </c>
      <c r="E33" t="s">
        <v>378</v>
      </c>
      <c r="F33" s="1">
        <v>3467</v>
      </c>
      <c r="G33">
        <v>4</v>
      </c>
      <c r="H33">
        <v>17</v>
      </c>
      <c r="I33">
        <v>15</v>
      </c>
      <c r="J33">
        <v>2</v>
      </c>
      <c r="K33" s="1">
        <v>3274</v>
      </c>
      <c r="L33" s="1">
        <v>1681</v>
      </c>
      <c r="M33" t="s">
        <v>379</v>
      </c>
      <c r="N33" t="s">
        <v>380</v>
      </c>
      <c r="O33" s="3" t="s">
        <v>803</v>
      </c>
      <c r="P33" t="str">
        <f t="shared" si="0"/>
        <v>-</v>
      </c>
      <c r="Q33" t="str">
        <f>IF(COUNTIF(U33,"*adj*")&gt;0,"+","-")</f>
        <v>+</v>
      </c>
      <c r="R33" t="str">
        <f>IF(COUNTIF(U33,"*)|(*")&gt;0,"+","-")</f>
        <v>-</v>
      </c>
      <c r="S33" t="str">
        <f>IF(COUNTIF(U33,"*word=*")&gt;0,"-","+")</f>
        <v>+</v>
      </c>
      <c r="U33" t="s">
        <v>998</v>
      </c>
    </row>
    <row r="34" spans="1:21" x14ac:dyDescent="0.25">
      <c r="A34" t="s">
        <v>478</v>
      </c>
      <c r="B34">
        <v>124</v>
      </c>
      <c r="C34" t="s">
        <v>410</v>
      </c>
      <c r="D34">
        <v>255</v>
      </c>
      <c r="E34" s="1">
        <v>5543</v>
      </c>
      <c r="F34" s="1">
        <v>2917</v>
      </c>
      <c r="G34">
        <v>3</v>
      </c>
      <c r="H34">
        <v>14</v>
      </c>
      <c r="I34">
        <v>12</v>
      </c>
      <c r="J34">
        <v>2</v>
      </c>
      <c r="K34" s="1">
        <v>2948</v>
      </c>
      <c r="L34" t="s">
        <v>479</v>
      </c>
      <c r="M34" t="s">
        <v>480</v>
      </c>
      <c r="N34" t="s">
        <v>481</v>
      </c>
      <c r="O34" s="3" t="s">
        <v>815</v>
      </c>
      <c r="P34" t="str">
        <f t="shared" si="0"/>
        <v>-</v>
      </c>
      <c r="Q34" t="str">
        <f>IF(COUNTIF(U34,"*adj*")&gt;0,"+","-")</f>
        <v>-</v>
      </c>
      <c r="R34" t="str">
        <f>IF(COUNTIF(U34,"*)|(*")&gt;0,"+","-")</f>
        <v>-</v>
      </c>
      <c r="S34" t="str">
        <f>IF(COUNTIF(U34,"*word=*")&gt;0,"-","+")</f>
        <v>+</v>
      </c>
      <c r="U34" t="s">
        <v>1013</v>
      </c>
    </row>
    <row r="35" spans="1:21" x14ac:dyDescent="0.25">
      <c r="A35" t="s">
        <v>373</v>
      </c>
      <c r="B35">
        <v>93</v>
      </c>
      <c r="C35" t="s">
        <v>15</v>
      </c>
      <c r="D35">
        <v>503</v>
      </c>
      <c r="E35" s="1">
        <v>6222</v>
      </c>
      <c r="F35" s="1">
        <v>2462</v>
      </c>
      <c r="G35">
        <v>2</v>
      </c>
      <c r="H35">
        <v>14</v>
      </c>
      <c r="I35">
        <v>13</v>
      </c>
      <c r="J35">
        <v>1</v>
      </c>
      <c r="K35" s="1">
        <v>2541</v>
      </c>
      <c r="L35" t="s">
        <v>374</v>
      </c>
      <c r="M35" t="s">
        <v>375</v>
      </c>
      <c r="N35" t="s">
        <v>376</v>
      </c>
      <c r="O35" s="3" t="s">
        <v>802</v>
      </c>
      <c r="P35" t="str">
        <f t="shared" si="0"/>
        <v>-</v>
      </c>
      <c r="Q35" t="str">
        <f>IF(COUNTIF(U35,"*adj*")&gt;0,"+","-")</f>
        <v>+</v>
      </c>
      <c r="R35" t="str">
        <f>IF(COUNTIF(U35,"*)|(*")&gt;0,"+","-")</f>
        <v>-</v>
      </c>
      <c r="S35" t="str">
        <f>IF(COUNTIF(U35,"*word=*")&gt;0,"-","+")</f>
        <v>+</v>
      </c>
      <c r="U35" t="s">
        <v>997</v>
      </c>
    </row>
    <row r="36" spans="1:21" x14ac:dyDescent="0.25">
      <c r="A36" t="s">
        <v>208</v>
      </c>
      <c r="B36">
        <v>51</v>
      </c>
      <c r="C36" t="s">
        <v>15</v>
      </c>
      <c r="D36">
        <v>302</v>
      </c>
      <c r="E36" s="1">
        <v>5712</v>
      </c>
      <c r="F36" s="1">
        <v>1222</v>
      </c>
      <c r="G36">
        <v>1</v>
      </c>
      <c r="H36">
        <v>17</v>
      </c>
      <c r="I36">
        <v>9</v>
      </c>
      <c r="J36">
        <v>8</v>
      </c>
      <c r="K36" s="1">
        <v>1339</v>
      </c>
      <c r="L36" s="1">
        <v>-2079</v>
      </c>
      <c r="M36" t="s">
        <v>209</v>
      </c>
      <c r="N36" t="s">
        <v>210</v>
      </c>
      <c r="O36" s="3" t="s">
        <v>865</v>
      </c>
      <c r="P36" t="str">
        <f t="shared" si="0"/>
        <v>-</v>
      </c>
      <c r="Q36" t="str">
        <f>IF(COUNTIF(U36,"*adj*")&gt;0,"+","-")</f>
        <v>+</v>
      </c>
      <c r="R36" t="str">
        <f>IF(COUNTIF(U36,"*)|(*")&gt;0,"+","-")</f>
        <v>-</v>
      </c>
      <c r="S36" t="str">
        <f>IF(COUNTIF(U36,"*word=*")&gt;0,"-","+")</f>
        <v>+</v>
      </c>
      <c r="U36" t="s">
        <v>960</v>
      </c>
    </row>
    <row r="37" spans="1:21" x14ac:dyDescent="0.25">
      <c r="A37" t="s">
        <v>638</v>
      </c>
      <c r="B37">
        <v>168</v>
      </c>
      <c r="C37" t="s">
        <v>410</v>
      </c>
      <c r="D37">
        <v>0</v>
      </c>
      <c r="E37" t="s">
        <v>22</v>
      </c>
      <c r="F37" t="s">
        <v>92</v>
      </c>
      <c r="G37" t="s">
        <v>92</v>
      </c>
      <c r="H37">
        <v>16</v>
      </c>
      <c r="I37">
        <v>2</v>
      </c>
      <c r="J37">
        <v>14</v>
      </c>
      <c r="K37" s="1">
        <v>2719</v>
      </c>
      <c r="L37" t="s">
        <v>639</v>
      </c>
      <c r="M37" t="s">
        <v>640</v>
      </c>
      <c r="N37" t="s">
        <v>641</v>
      </c>
      <c r="O37" s="3" t="s">
        <v>914</v>
      </c>
      <c r="P37" t="str">
        <f t="shared" si="0"/>
        <v>-</v>
      </c>
      <c r="Q37" t="str">
        <f>IF(COUNTIF(U37,"*adj*")&gt;0,"+","-")</f>
        <v>+</v>
      </c>
      <c r="R37" t="str">
        <f>IF(COUNTIF(U37,"*)|(*")&gt;0,"+","-")</f>
        <v>-</v>
      </c>
      <c r="S37" t="str">
        <f>IF(COUNTIF(U37,"*word=*")&gt;0,"-","+")</f>
        <v>+</v>
      </c>
      <c r="U37" t="s">
        <v>1040</v>
      </c>
    </row>
    <row r="38" spans="1:21" x14ac:dyDescent="0.25">
      <c r="A38" t="s">
        <v>267</v>
      </c>
      <c r="B38">
        <v>65</v>
      </c>
      <c r="C38" t="s">
        <v>15</v>
      </c>
      <c r="D38">
        <v>248</v>
      </c>
      <c r="E38" s="1">
        <v>5515</v>
      </c>
      <c r="F38" s="1">
        <v>2769</v>
      </c>
      <c r="G38">
        <v>3</v>
      </c>
      <c r="H38">
        <v>14</v>
      </c>
      <c r="I38">
        <v>13</v>
      </c>
      <c r="J38">
        <v>1</v>
      </c>
      <c r="K38" s="1">
        <v>2808</v>
      </c>
      <c r="L38" t="s">
        <v>268</v>
      </c>
      <c r="M38" t="s">
        <v>269</v>
      </c>
      <c r="N38" t="s">
        <v>270</v>
      </c>
      <c r="O38" s="3" t="s">
        <v>785</v>
      </c>
      <c r="P38" t="str">
        <f t="shared" si="0"/>
        <v>-</v>
      </c>
      <c r="Q38" t="str">
        <f>IF(COUNTIF(U38,"*adj*")&gt;0,"+","-")</f>
        <v>+</v>
      </c>
      <c r="R38" t="str">
        <f>IF(COUNTIF(U38,"*)|(*")&gt;0,"+","-")</f>
        <v>-</v>
      </c>
      <c r="S38" t="str">
        <f>IF(COUNTIF(U38,"*word=*")&gt;0,"-","+")</f>
        <v>+</v>
      </c>
      <c r="U38" t="s">
        <v>972</v>
      </c>
    </row>
    <row r="39" spans="1:21" x14ac:dyDescent="0.25">
      <c r="A39" t="s">
        <v>44</v>
      </c>
      <c r="B39">
        <v>9</v>
      </c>
      <c r="C39" t="s">
        <v>15</v>
      </c>
      <c r="D39">
        <v>104</v>
      </c>
      <c r="E39" s="1">
        <v>4649</v>
      </c>
      <c r="F39" s="1">
        <v>2308</v>
      </c>
      <c r="G39">
        <v>2</v>
      </c>
      <c r="H39">
        <v>16</v>
      </c>
      <c r="I39">
        <v>13</v>
      </c>
      <c r="J39">
        <v>3</v>
      </c>
      <c r="K39" s="1">
        <v>2337</v>
      </c>
      <c r="L39" t="s">
        <v>45</v>
      </c>
      <c r="M39" t="s">
        <v>46</v>
      </c>
      <c r="N39" t="s">
        <v>47</v>
      </c>
      <c r="O39" s="3" t="s">
        <v>744</v>
      </c>
      <c r="P39" t="str">
        <f t="shared" si="0"/>
        <v>-</v>
      </c>
      <c r="Q39" t="str">
        <f>IF(COUNTIF(U39,"*adj*")&gt;0,"+","-")</f>
        <v>+</v>
      </c>
      <c r="R39" t="str">
        <f>IF(COUNTIF(U39,"*)|(*")&gt;0,"+","-")</f>
        <v>-</v>
      </c>
      <c r="S39" t="str">
        <f>IF(COUNTIF(U39,"*word=*")&gt;0,"-","+")</f>
        <v>+</v>
      </c>
      <c r="U39" t="s">
        <v>922</v>
      </c>
    </row>
    <row r="40" spans="1:21" x14ac:dyDescent="0.25">
      <c r="A40" t="s">
        <v>433</v>
      </c>
      <c r="B40">
        <v>112</v>
      </c>
      <c r="C40" t="s">
        <v>410</v>
      </c>
      <c r="D40">
        <v>49</v>
      </c>
      <c r="E40" s="1">
        <v>3902</v>
      </c>
      <c r="F40" t="s">
        <v>54</v>
      </c>
      <c r="G40" t="s">
        <v>54</v>
      </c>
      <c r="H40">
        <v>15</v>
      </c>
      <c r="I40">
        <v>4</v>
      </c>
      <c r="J40">
        <v>11</v>
      </c>
      <c r="K40" s="1">
        <v>2645</v>
      </c>
      <c r="L40" t="s">
        <v>434</v>
      </c>
      <c r="M40" t="s">
        <v>435</v>
      </c>
      <c r="N40" t="s">
        <v>436</v>
      </c>
      <c r="O40" s="3" t="s">
        <v>881</v>
      </c>
      <c r="P40" t="str">
        <f t="shared" si="0"/>
        <v>-</v>
      </c>
      <c r="Q40" t="str">
        <f>IF(COUNTIF(U40,"*adj*")&gt;0,"+","-")</f>
        <v>+</v>
      </c>
      <c r="R40" t="str">
        <f>IF(COUNTIF(U40,"*)|(*")&gt;0,"+","-")</f>
        <v>-</v>
      </c>
      <c r="S40" t="str">
        <f>IF(COUNTIF(U40,"*word=*")&gt;0,"-","+")</f>
        <v>+</v>
      </c>
      <c r="U40" t="s">
        <v>1004</v>
      </c>
    </row>
    <row r="41" spans="1:21" x14ac:dyDescent="0.25">
      <c r="A41" t="s">
        <v>138</v>
      </c>
      <c r="B41">
        <v>32</v>
      </c>
      <c r="C41" t="s">
        <v>15</v>
      </c>
      <c r="D41">
        <v>132</v>
      </c>
      <c r="E41" s="1">
        <v>4887</v>
      </c>
      <c r="F41" s="1">
        <v>2294</v>
      </c>
      <c r="G41">
        <v>2</v>
      </c>
      <c r="H41">
        <v>17</v>
      </c>
      <c r="I41">
        <v>17</v>
      </c>
      <c r="J41">
        <v>0</v>
      </c>
      <c r="K41" s="1">
        <v>2169</v>
      </c>
      <c r="L41" t="s">
        <v>139</v>
      </c>
      <c r="M41" t="s">
        <v>140</v>
      </c>
      <c r="N41" t="s">
        <v>141</v>
      </c>
      <c r="O41" s="3" t="s">
        <v>864</v>
      </c>
      <c r="P41" t="str">
        <f t="shared" si="0"/>
        <v>-</v>
      </c>
      <c r="Q41" t="str">
        <f>IF(COUNTIF(U41,"*adj*")&gt;0,"+","-")</f>
        <v>+</v>
      </c>
      <c r="R41" t="str">
        <f>IF(COUNTIF(U41,"*)|(*")&gt;0,"+","-")</f>
        <v>-</v>
      </c>
      <c r="S41" t="str">
        <f>IF(COUNTIF(U41,"*word=*")&gt;0,"-","+")</f>
        <v>+</v>
      </c>
      <c r="U41" t="s">
        <v>941</v>
      </c>
    </row>
    <row r="42" spans="1:21" x14ac:dyDescent="0.25">
      <c r="A42" t="s">
        <v>165</v>
      </c>
      <c r="B42">
        <v>39</v>
      </c>
      <c r="C42" t="s">
        <v>15</v>
      </c>
      <c r="D42">
        <v>170</v>
      </c>
      <c r="E42" s="1">
        <v>5139</v>
      </c>
      <c r="F42" t="s">
        <v>166</v>
      </c>
      <c r="G42">
        <v>1</v>
      </c>
      <c r="H42">
        <v>15</v>
      </c>
      <c r="I42">
        <v>15</v>
      </c>
      <c r="J42">
        <v>0</v>
      </c>
      <c r="K42" s="1">
        <v>1707</v>
      </c>
      <c r="L42" s="1">
        <v>-1047</v>
      </c>
      <c r="M42" t="s">
        <v>167</v>
      </c>
      <c r="N42" t="s">
        <v>168</v>
      </c>
      <c r="O42" s="3" t="s">
        <v>769</v>
      </c>
      <c r="P42" t="str">
        <f t="shared" si="0"/>
        <v>-</v>
      </c>
      <c r="Q42" t="str">
        <f>IF(COUNTIF(U42,"*adj*")&gt;0,"+","-")</f>
        <v>+</v>
      </c>
      <c r="R42" t="str">
        <f>IF(COUNTIF(U42,"*)|(*")&gt;0,"+","-")</f>
        <v>-</v>
      </c>
      <c r="S42" t="str">
        <f>IF(COUNTIF(U42,"*word=*")&gt;0,"-","+")</f>
        <v>+</v>
      </c>
      <c r="U42" t="s">
        <v>948</v>
      </c>
    </row>
    <row r="43" spans="1:21" x14ac:dyDescent="0.25">
      <c r="A43" t="s">
        <v>606</v>
      </c>
      <c r="B43">
        <v>159</v>
      </c>
      <c r="C43" t="s">
        <v>410</v>
      </c>
      <c r="D43">
        <v>82</v>
      </c>
      <c r="E43" s="1">
        <v>4413</v>
      </c>
      <c r="F43" t="s">
        <v>67</v>
      </c>
      <c r="G43" t="s">
        <v>67</v>
      </c>
      <c r="H43">
        <v>16</v>
      </c>
      <c r="I43">
        <v>2</v>
      </c>
      <c r="J43">
        <v>14</v>
      </c>
      <c r="K43" t="s">
        <v>607</v>
      </c>
      <c r="L43" t="s">
        <v>608</v>
      </c>
      <c r="M43" t="s">
        <v>609</v>
      </c>
      <c r="N43" t="s">
        <v>610</v>
      </c>
      <c r="O43" s="3" t="s">
        <v>832</v>
      </c>
      <c r="P43" t="str">
        <f t="shared" si="0"/>
        <v>-</v>
      </c>
      <c r="Q43" t="str">
        <f>IF(COUNTIF(U43,"*adj*")&gt;0,"+","-")</f>
        <v>+</v>
      </c>
      <c r="R43" t="str">
        <f>IF(COUNTIF(U43,"*)|(*")&gt;0,"+","-")</f>
        <v>-</v>
      </c>
      <c r="S43" t="str">
        <f>IF(COUNTIF(U43,"*word=*")&gt;0,"-","+")</f>
        <v>+</v>
      </c>
      <c r="U43" t="s">
        <v>1033</v>
      </c>
    </row>
    <row r="44" spans="1:21" x14ac:dyDescent="0.25">
      <c r="A44" t="s">
        <v>185</v>
      </c>
      <c r="B44">
        <v>45</v>
      </c>
      <c r="C44" t="s">
        <v>15</v>
      </c>
      <c r="D44">
        <v>3</v>
      </c>
      <c r="E44" s="1">
        <v>1253</v>
      </c>
      <c r="F44" s="1">
        <v>1462</v>
      </c>
      <c r="G44">
        <v>1</v>
      </c>
      <c r="H44">
        <v>14</v>
      </c>
      <c r="I44">
        <v>13</v>
      </c>
      <c r="J44">
        <v>1</v>
      </c>
      <c r="K44" s="1">
        <v>1519</v>
      </c>
      <c r="L44" s="1">
        <v>-1513</v>
      </c>
      <c r="M44" t="s">
        <v>186</v>
      </c>
      <c r="N44" t="s">
        <v>187</v>
      </c>
      <c r="O44" s="3" t="s">
        <v>775</v>
      </c>
      <c r="P44" t="str">
        <f t="shared" si="0"/>
        <v>-</v>
      </c>
      <c r="Q44" t="str">
        <f>IF(COUNTIF(U44,"*adj*")&gt;0,"+","-")</f>
        <v>+</v>
      </c>
      <c r="R44" t="str">
        <f>IF(COUNTIF(U44,"*)|(*")&gt;0,"+","-")</f>
        <v>-</v>
      </c>
      <c r="S44" t="str">
        <f>IF(COUNTIF(U44,"*word=*")&gt;0,"-","+")</f>
        <v>+</v>
      </c>
      <c r="U44" t="s">
        <v>954</v>
      </c>
    </row>
    <row r="45" spans="1:21" x14ac:dyDescent="0.25">
      <c r="A45" t="s">
        <v>360</v>
      </c>
      <c r="B45">
        <v>90</v>
      </c>
      <c r="C45" t="s">
        <v>15</v>
      </c>
      <c r="D45">
        <v>298</v>
      </c>
      <c r="E45" s="1">
        <v>5699</v>
      </c>
      <c r="F45" s="1">
        <v>3438</v>
      </c>
      <c r="G45">
        <v>3</v>
      </c>
      <c r="H45">
        <v>16</v>
      </c>
      <c r="I45">
        <v>16</v>
      </c>
      <c r="J45">
        <v>0</v>
      </c>
      <c r="K45" s="1">
        <v>3494</v>
      </c>
      <c r="L45" t="s">
        <v>361</v>
      </c>
      <c r="M45" t="s">
        <v>362</v>
      </c>
      <c r="N45" t="s">
        <v>363</v>
      </c>
      <c r="O45" s="3" t="s">
        <v>800</v>
      </c>
      <c r="P45" t="str">
        <f t="shared" si="0"/>
        <v>-</v>
      </c>
      <c r="Q45" t="str">
        <f>IF(COUNTIF(U45,"*adj*")&gt;0,"+","-")</f>
        <v>+</v>
      </c>
      <c r="R45" t="str">
        <f>IF(COUNTIF(U45,"*)|(*")&gt;0,"+","-")</f>
        <v>-</v>
      </c>
      <c r="S45" t="str">
        <f>IF(COUNTIF(U45,"*word=*")&gt;0,"-","+")</f>
        <v>+</v>
      </c>
      <c r="U45" t="s">
        <v>994</v>
      </c>
    </row>
    <row r="46" spans="1:21" x14ac:dyDescent="0.25">
      <c r="A46" t="s">
        <v>725</v>
      </c>
      <c r="B46">
        <v>192</v>
      </c>
      <c r="C46" t="s">
        <v>410</v>
      </c>
      <c r="D46">
        <v>327</v>
      </c>
      <c r="E46" s="1">
        <v>5791</v>
      </c>
      <c r="F46" s="1">
        <v>4429</v>
      </c>
      <c r="G46" t="s">
        <v>329</v>
      </c>
      <c r="H46">
        <v>15</v>
      </c>
      <c r="I46">
        <v>14</v>
      </c>
      <c r="J46">
        <v>1</v>
      </c>
      <c r="K46" s="1">
        <v>4381</v>
      </c>
      <c r="L46" s="1">
        <v>3757</v>
      </c>
      <c r="M46" t="s">
        <v>726</v>
      </c>
      <c r="N46" t="s">
        <v>727</v>
      </c>
      <c r="O46" s="3" t="s">
        <v>851</v>
      </c>
      <c r="P46" t="str">
        <f t="shared" si="0"/>
        <v>-</v>
      </c>
      <c r="Q46" t="str">
        <f>IF(COUNTIF(U46,"*adj*")&gt;0,"+","-")</f>
        <v>-</v>
      </c>
      <c r="R46" t="str">
        <f>IF(COUNTIF(U46,"*)|(*")&gt;0,"+","-")</f>
        <v>-</v>
      </c>
      <c r="S46" t="str">
        <f>IF(COUNTIF(U46,"*word=*")&gt;0,"-","+")</f>
        <v>+</v>
      </c>
      <c r="U46" t="s">
        <v>1056</v>
      </c>
    </row>
    <row r="47" spans="1:21" x14ac:dyDescent="0.25">
      <c r="A47" t="s">
        <v>385</v>
      </c>
      <c r="B47">
        <v>96</v>
      </c>
      <c r="C47" t="s">
        <v>15</v>
      </c>
      <c r="D47">
        <v>1952</v>
      </c>
      <c r="E47" s="1">
        <v>7577</v>
      </c>
      <c r="F47" s="1">
        <v>1182</v>
      </c>
      <c r="G47">
        <v>1</v>
      </c>
      <c r="H47">
        <v>15</v>
      </c>
      <c r="I47">
        <v>11</v>
      </c>
      <c r="J47">
        <v>4</v>
      </c>
      <c r="K47" s="1">
        <v>1321</v>
      </c>
      <c r="L47" s="1">
        <v>-2147</v>
      </c>
      <c r="M47" t="s">
        <v>386</v>
      </c>
      <c r="N47" t="s">
        <v>387</v>
      </c>
      <c r="O47" s="3" t="s">
        <v>804</v>
      </c>
      <c r="P47" t="str">
        <f t="shared" si="0"/>
        <v>-</v>
      </c>
      <c r="Q47" t="str">
        <f>IF(COUNTIF(U47,"*adj*")&gt;0,"+","-")</f>
        <v>+</v>
      </c>
      <c r="R47" t="str">
        <f>IF(COUNTIF(U47,"*)|(*")&gt;0,"+","-")</f>
        <v>-</v>
      </c>
      <c r="S47" t="str">
        <f>IF(COUNTIF(U47,"*word=*")&gt;0,"-","+")</f>
        <v>+</v>
      </c>
      <c r="U47" t="s">
        <v>1078</v>
      </c>
    </row>
    <row r="48" spans="1:21" x14ac:dyDescent="0.25">
      <c r="A48" t="s">
        <v>635</v>
      </c>
      <c r="B48">
        <v>167</v>
      </c>
      <c r="C48" t="s">
        <v>410</v>
      </c>
      <c r="D48">
        <v>143</v>
      </c>
      <c r="E48" s="1">
        <v>4966</v>
      </c>
      <c r="F48" s="1">
        <v>1727</v>
      </c>
      <c r="G48">
        <v>2</v>
      </c>
      <c r="H48">
        <v>17</v>
      </c>
      <c r="I48">
        <v>11</v>
      </c>
      <c r="J48">
        <v>6</v>
      </c>
      <c r="K48" s="1">
        <v>1814</v>
      </c>
      <c r="L48" t="s">
        <v>287</v>
      </c>
      <c r="M48" t="s">
        <v>636</v>
      </c>
      <c r="N48" t="s">
        <v>637</v>
      </c>
      <c r="O48" s="3" t="s">
        <v>898</v>
      </c>
      <c r="P48" t="str">
        <f t="shared" si="0"/>
        <v>-</v>
      </c>
      <c r="Q48" t="str">
        <f>IF(COUNTIF(U48,"*adj*")&gt;0,"+","-")</f>
        <v>+</v>
      </c>
      <c r="R48" t="str">
        <f>IF(COUNTIF(U48,"*)|(*")&gt;0,"+","-")</f>
        <v>-</v>
      </c>
      <c r="S48" t="str">
        <f>IF(COUNTIF(U48,"*word=*")&gt;0,"-","+")</f>
        <v>+</v>
      </c>
      <c r="U48" t="s">
        <v>1039</v>
      </c>
    </row>
    <row r="49" spans="1:21" x14ac:dyDescent="0.25">
      <c r="A49" t="s">
        <v>397</v>
      </c>
      <c r="B49">
        <v>102</v>
      </c>
      <c r="C49" t="s">
        <v>15</v>
      </c>
      <c r="D49">
        <v>318</v>
      </c>
      <c r="E49" s="1">
        <v>5764</v>
      </c>
      <c r="F49" s="1">
        <v>2733</v>
      </c>
      <c r="G49">
        <v>2</v>
      </c>
      <c r="H49">
        <v>15</v>
      </c>
      <c r="I49">
        <v>15</v>
      </c>
      <c r="J49">
        <v>0</v>
      </c>
      <c r="K49" s="1">
        <v>2801</v>
      </c>
      <c r="L49" t="s">
        <v>398</v>
      </c>
      <c r="M49" t="s">
        <v>399</v>
      </c>
      <c r="N49" t="s">
        <v>400</v>
      </c>
      <c r="O49" s="3" t="s">
        <v>806</v>
      </c>
      <c r="P49" t="str">
        <f t="shared" si="0"/>
        <v>-</v>
      </c>
      <c r="Q49" t="str">
        <f>IF(COUNTIF(U49,"*adj*")&gt;0,"+","-")</f>
        <v>+</v>
      </c>
      <c r="R49" t="str">
        <f>IF(COUNTIF(U49,"*)|(*")&gt;0,"+","-")</f>
        <v>-</v>
      </c>
      <c r="S49" t="str">
        <f>IF(COUNTIF(U49,"*word=*")&gt;0,"-","+")</f>
        <v>+</v>
      </c>
      <c r="U49" t="s">
        <v>1000</v>
      </c>
    </row>
    <row r="50" spans="1:21" x14ac:dyDescent="0.25">
      <c r="A50" t="s">
        <v>711</v>
      </c>
      <c r="B50">
        <v>188</v>
      </c>
      <c r="C50" t="s">
        <v>410</v>
      </c>
      <c r="D50">
        <v>1888</v>
      </c>
      <c r="E50" s="1">
        <v>7544</v>
      </c>
      <c r="F50" s="1">
        <v>2933</v>
      </c>
      <c r="G50">
        <v>3</v>
      </c>
      <c r="H50">
        <v>15</v>
      </c>
      <c r="I50">
        <v>15</v>
      </c>
      <c r="J50">
        <v>0</v>
      </c>
      <c r="K50" s="1">
        <v>3054</v>
      </c>
      <c r="L50" s="1">
        <v>1329</v>
      </c>
      <c r="M50" t="s">
        <v>712</v>
      </c>
      <c r="N50" t="s">
        <v>713</v>
      </c>
      <c r="O50" s="3" t="s">
        <v>848</v>
      </c>
      <c r="P50" t="str">
        <f t="shared" si="0"/>
        <v>-</v>
      </c>
      <c r="Q50" t="str">
        <f>IF(COUNTIF(U50,"*adj*")&gt;0,"+","-")</f>
        <v>+</v>
      </c>
      <c r="R50" t="str">
        <f>IF(COUNTIF(U50,"*)|(*")&gt;0,"+","-")</f>
        <v>-</v>
      </c>
      <c r="S50" t="str">
        <f>IF(COUNTIF(U50,"*word=*")&gt;0,"-","+")</f>
        <v>-</v>
      </c>
      <c r="U50" t="s">
        <v>1060</v>
      </c>
    </row>
    <row r="51" spans="1:21" x14ac:dyDescent="0.25">
      <c r="A51" t="s">
        <v>655</v>
      </c>
      <c r="B51">
        <v>172</v>
      </c>
      <c r="C51" t="s">
        <v>410</v>
      </c>
      <c r="D51">
        <v>14</v>
      </c>
      <c r="E51" s="1">
        <v>2674</v>
      </c>
      <c r="F51" s="1">
        <v>3357</v>
      </c>
      <c r="G51">
        <v>3</v>
      </c>
      <c r="H51">
        <v>17</v>
      </c>
      <c r="I51">
        <v>14</v>
      </c>
      <c r="J51">
        <v>3</v>
      </c>
      <c r="K51" s="1">
        <v>3188</v>
      </c>
      <c r="L51" s="1">
        <v>1542</v>
      </c>
      <c r="M51" t="s">
        <v>656</v>
      </c>
      <c r="N51" t="s">
        <v>657</v>
      </c>
      <c r="O51" s="3" t="s">
        <v>838</v>
      </c>
      <c r="P51" t="str">
        <f t="shared" si="0"/>
        <v>-</v>
      </c>
      <c r="Q51" t="str">
        <f>IF(COUNTIF(U51,"*adj*")&gt;0,"+","-")</f>
        <v>+</v>
      </c>
      <c r="R51" t="str">
        <f>IF(COUNTIF(U51,"*)|(*")&gt;0,"+","-")</f>
        <v>-</v>
      </c>
      <c r="S51" t="str">
        <f>IF(COUNTIF(U51,"*word=*")&gt;0,"-","+")</f>
        <v>+</v>
      </c>
      <c r="U51" t="s">
        <v>1043</v>
      </c>
    </row>
    <row r="52" spans="1:21" x14ac:dyDescent="0.25">
      <c r="A52" t="s">
        <v>294</v>
      </c>
      <c r="B52">
        <v>73</v>
      </c>
      <c r="C52" t="s">
        <v>15</v>
      </c>
      <c r="D52">
        <v>194</v>
      </c>
      <c r="E52" t="s">
        <v>295</v>
      </c>
      <c r="F52" s="1">
        <v>2231</v>
      </c>
      <c r="G52">
        <v>2</v>
      </c>
      <c r="H52">
        <v>16</v>
      </c>
      <c r="I52">
        <v>13</v>
      </c>
      <c r="J52">
        <v>3</v>
      </c>
      <c r="K52" s="1">
        <v>2242</v>
      </c>
      <c r="L52">
        <v>0</v>
      </c>
      <c r="M52" t="s">
        <v>296</v>
      </c>
      <c r="N52" t="s">
        <v>297</v>
      </c>
      <c r="O52" s="3" t="s">
        <v>910</v>
      </c>
      <c r="P52" t="str">
        <f t="shared" si="0"/>
        <v>-</v>
      </c>
      <c r="Q52" t="str">
        <f>IF(COUNTIF(U52,"*adj*")&gt;0,"+","-")</f>
        <v>-</v>
      </c>
      <c r="R52" t="str">
        <f>IF(COUNTIF(U52,"*)|(*")&gt;0,"+","-")</f>
        <v>-</v>
      </c>
      <c r="S52" t="str">
        <f>IF(COUNTIF(U52,"*word=*")&gt;0,"-","+")</f>
        <v>+</v>
      </c>
      <c r="U52" t="s">
        <v>979</v>
      </c>
    </row>
    <row r="53" spans="1:21" x14ac:dyDescent="0.25">
      <c r="A53" t="s">
        <v>175</v>
      </c>
      <c r="B53">
        <v>42</v>
      </c>
      <c r="C53" t="s">
        <v>15</v>
      </c>
      <c r="D53">
        <v>181</v>
      </c>
      <c r="E53" s="1">
        <v>5201</v>
      </c>
      <c r="F53" s="1">
        <v>3812</v>
      </c>
      <c r="G53">
        <v>4</v>
      </c>
      <c r="H53">
        <v>17</v>
      </c>
      <c r="I53">
        <v>16</v>
      </c>
      <c r="J53">
        <v>1</v>
      </c>
      <c r="K53" s="1">
        <v>3541</v>
      </c>
      <c r="L53" s="1">
        <v>2118</v>
      </c>
      <c r="M53" t="s">
        <v>176</v>
      </c>
      <c r="N53" t="s">
        <v>177</v>
      </c>
      <c r="O53" s="3" t="s">
        <v>772</v>
      </c>
      <c r="P53" t="str">
        <f t="shared" si="0"/>
        <v>-</v>
      </c>
      <c r="Q53" t="str">
        <f>IF(COUNTIF(U53,"*adj*")&gt;0,"+","-")</f>
        <v>+</v>
      </c>
      <c r="R53" t="str">
        <f>IF(COUNTIF(U53,"*)|(*")&gt;0,"+","-")</f>
        <v>-</v>
      </c>
      <c r="S53" t="str">
        <f>IF(COUNTIF(U53,"*word=*")&gt;0,"-","+")</f>
        <v>+</v>
      </c>
      <c r="U53" t="s">
        <v>951</v>
      </c>
    </row>
    <row r="54" spans="1:21" x14ac:dyDescent="0.25">
      <c r="A54" t="s">
        <v>335</v>
      </c>
      <c r="B54">
        <v>84</v>
      </c>
      <c r="C54" t="s">
        <v>15</v>
      </c>
      <c r="D54">
        <v>586</v>
      </c>
      <c r="E54" s="1">
        <v>6374</v>
      </c>
      <c r="F54" t="s">
        <v>279</v>
      </c>
      <c r="G54">
        <v>2</v>
      </c>
      <c r="H54">
        <v>16</v>
      </c>
      <c r="I54">
        <v>15</v>
      </c>
      <c r="J54">
        <v>1</v>
      </c>
      <c r="K54" s="1">
        <v>2487</v>
      </c>
      <c r="L54" t="s">
        <v>336</v>
      </c>
      <c r="M54" t="s">
        <v>337</v>
      </c>
      <c r="N54" t="s">
        <v>338</v>
      </c>
      <c r="O54" s="3" t="s">
        <v>795</v>
      </c>
      <c r="P54" t="str">
        <f t="shared" si="0"/>
        <v>-</v>
      </c>
      <c r="Q54" t="str">
        <f>IF(COUNTIF(U54,"*adj*")&gt;0,"+","-")</f>
        <v>-</v>
      </c>
      <c r="R54" t="str">
        <f>IF(COUNTIF(U54,"*)|(*")&gt;0,"+","-")</f>
        <v>-</v>
      </c>
      <c r="S54" t="str">
        <f>IF(COUNTIF(U54,"*word=*")&gt;0,"-","+")</f>
        <v>+</v>
      </c>
      <c r="U54" t="s">
        <v>989</v>
      </c>
    </row>
    <row r="55" spans="1:21" x14ac:dyDescent="0.25">
      <c r="A55" t="s">
        <v>100</v>
      </c>
      <c r="B55">
        <v>23</v>
      </c>
      <c r="C55" t="s">
        <v>15</v>
      </c>
      <c r="D55">
        <v>1281</v>
      </c>
      <c r="E55" s="1">
        <v>7156</v>
      </c>
      <c r="F55" s="1">
        <v>1714</v>
      </c>
      <c r="G55" t="s">
        <v>67</v>
      </c>
      <c r="H55">
        <v>14</v>
      </c>
      <c r="I55">
        <v>14</v>
      </c>
      <c r="J55">
        <v>0</v>
      </c>
      <c r="K55" s="1">
        <v>1937</v>
      </c>
      <c r="L55" t="s">
        <v>101</v>
      </c>
      <c r="M55" t="s">
        <v>102</v>
      </c>
      <c r="N55" t="s">
        <v>103</v>
      </c>
      <c r="O55" s="3" t="s">
        <v>756</v>
      </c>
      <c r="P55" t="str">
        <f t="shared" si="0"/>
        <v>-</v>
      </c>
      <c r="Q55" t="str">
        <f>IF(COUNTIF(U55,"*adj*")&gt;0,"+","-")</f>
        <v>+</v>
      </c>
      <c r="R55" t="str">
        <f>IF(COUNTIF(U55,"*)|(*")&gt;0,"+","-")</f>
        <v>-</v>
      </c>
      <c r="S55" t="str">
        <f>IF(COUNTIF(U55,"*word=*")&gt;0,"-","+")</f>
        <v>+</v>
      </c>
      <c r="U55" t="s">
        <v>934</v>
      </c>
    </row>
    <row r="56" spans="1:21" x14ac:dyDescent="0.25">
      <c r="A56" t="s">
        <v>274</v>
      </c>
      <c r="B56">
        <v>67</v>
      </c>
      <c r="C56" t="s">
        <v>15</v>
      </c>
      <c r="D56">
        <v>261</v>
      </c>
      <c r="E56" s="1">
        <v>5566</v>
      </c>
      <c r="F56" s="1">
        <v>1857</v>
      </c>
      <c r="G56" t="s">
        <v>67</v>
      </c>
      <c r="H56">
        <v>16</v>
      </c>
      <c r="I56">
        <v>14</v>
      </c>
      <c r="J56">
        <v>2</v>
      </c>
      <c r="K56" s="1">
        <v>1776</v>
      </c>
      <c r="L56" t="s">
        <v>275</v>
      </c>
      <c r="M56" t="s">
        <v>276</v>
      </c>
      <c r="N56" t="s">
        <v>277</v>
      </c>
      <c r="O56" s="3" t="s">
        <v>787</v>
      </c>
      <c r="P56" t="str">
        <f t="shared" si="0"/>
        <v>-</v>
      </c>
      <c r="Q56" t="str">
        <f>IF(COUNTIF(U56,"*adj*")&gt;0,"+","-")</f>
        <v>+</v>
      </c>
      <c r="R56" t="str">
        <f>IF(COUNTIF(U56,"*)|(*")&gt;0,"+","-")</f>
        <v>-</v>
      </c>
      <c r="S56" t="str">
        <f>IF(COUNTIF(U56,"*word=*")&gt;0,"-","+")</f>
        <v>+</v>
      </c>
      <c r="U56" t="s">
        <v>974</v>
      </c>
    </row>
    <row r="57" spans="1:21" x14ac:dyDescent="0.25">
      <c r="A57" t="s">
        <v>576</v>
      </c>
      <c r="B57">
        <v>151</v>
      </c>
      <c r="C57" t="s">
        <v>410</v>
      </c>
      <c r="D57">
        <v>919</v>
      </c>
      <c r="E57" s="1">
        <v>6824</v>
      </c>
      <c r="F57" s="1">
        <v>2938</v>
      </c>
      <c r="G57" t="s">
        <v>54</v>
      </c>
      <c r="H57">
        <v>16</v>
      </c>
      <c r="I57">
        <v>16</v>
      </c>
      <c r="J57">
        <v>0</v>
      </c>
      <c r="K57" s="1">
        <v>2821</v>
      </c>
      <c r="L57" t="s">
        <v>577</v>
      </c>
      <c r="M57" t="s">
        <v>578</v>
      </c>
      <c r="N57" t="s">
        <v>579</v>
      </c>
      <c r="O57" s="3" t="s">
        <v>894</v>
      </c>
      <c r="P57" t="str">
        <f t="shared" si="0"/>
        <v>+</v>
      </c>
      <c r="Q57" t="str">
        <f>IF(COUNTIF(U57,"*adj*")&gt;0,"+","-")</f>
        <v>+</v>
      </c>
      <c r="R57" t="str">
        <f>IF(COUNTIF(U57,"*)|(*")&gt;0,"+","-")</f>
        <v>+</v>
      </c>
      <c r="S57" t="str">
        <f>IF(COUNTIF(U57,"*word=*")&gt;0,"-","+")</f>
        <v>+</v>
      </c>
      <c r="U57" t="s">
        <v>1063</v>
      </c>
    </row>
    <row r="58" spans="1:21" x14ac:dyDescent="0.25">
      <c r="A58" t="s">
        <v>451</v>
      </c>
      <c r="B58">
        <v>117</v>
      </c>
      <c r="C58" t="s">
        <v>410</v>
      </c>
      <c r="D58">
        <v>542</v>
      </c>
      <c r="E58" s="1">
        <v>6296</v>
      </c>
      <c r="F58" s="1">
        <v>4133</v>
      </c>
      <c r="G58">
        <v>4</v>
      </c>
      <c r="H58">
        <v>15</v>
      </c>
      <c r="I58">
        <v>15</v>
      </c>
      <c r="J58">
        <v>0</v>
      </c>
      <c r="K58" s="1">
        <v>4085</v>
      </c>
      <c r="L58" s="1">
        <v>3105</v>
      </c>
      <c r="M58" t="s">
        <v>452</v>
      </c>
      <c r="N58" t="s">
        <v>453</v>
      </c>
      <c r="O58" s="3" t="s">
        <v>882</v>
      </c>
      <c r="P58" t="str">
        <f t="shared" si="0"/>
        <v>-</v>
      </c>
      <c r="Q58" t="str">
        <f>IF(COUNTIF(U58,"*adj*")&gt;0,"+","-")</f>
        <v>+</v>
      </c>
      <c r="R58" t="str">
        <f>IF(COUNTIF(U58,"*)|(*")&gt;0,"+","-")</f>
        <v>-</v>
      </c>
      <c r="S58" t="str">
        <f>IF(COUNTIF(U58,"*word=*")&gt;0,"-","+")</f>
        <v>+</v>
      </c>
      <c r="U58" t="s">
        <v>1008</v>
      </c>
    </row>
    <row r="59" spans="1:21" x14ac:dyDescent="0.25">
      <c r="A59" t="s">
        <v>714</v>
      </c>
      <c r="B59">
        <v>189</v>
      </c>
      <c r="C59" t="s">
        <v>410</v>
      </c>
      <c r="D59">
        <v>805</v>
      </c>
      <c r="E59" s="1">
        <v>6691</v>
      </c>
      <c r="F59" s="1">
        <v>3133</v>
      </c>
      <c r="G59">
        <v>3</v>
      </c>
      <c r="H59">
        <v>16</v>
      </c>
      <c r="I59">
        <v>15</v>
      </c>
      <c r="J59">
        <v>1</v>
      </c>
      <c r="K59" s="1">
        <v>2989</v>
      </c>
      <c r="L59" s="1">
        <v>1226</v>
      </c>
      <c r="M59" t="s">
        <v>715</v>
      </c>
      <c r="N59" t="s">
        <v>716</v>
      </c>
      <c r="O59" s="3" t="s">
        <v>849</v>
      </c>
      <c r="P59" t="str">
        <f t="shared" si="0"/>
        <v>-</v>
      </c>
      <c r="Q59" t="str">
        <f>IF(COUNTIF(U59,"*adj*")&gt;0,"+","-")</f>
        <v>+</v>
      </c>
      <c r="R59" t="str">
        <f>IF(COUNTIF(U59,"*)|(*")&gt;0,"+","-")</f>
        <v>-</v>
      </c>
      <c r="S59" t="str">
        <f>IF(COUNTIF(U59,"*word=*")&gt;0,"-","+")</f>
        <v>+</v>
      </c>
      <c r="U59" t="s">
        <v>1054</v>
      </c>
    </row>
    <row r="60" spans="1:21" x14ac:dyDescent="0.25">
      <c r="A60" t="s">
        <v>219</v>
      </c>
      <c r="B60">
        <v>54</v>
      </c>
      <c r="C60" t="s">
        <v>15</v>
      </c>
      <c r="D60">
        <v>1053</v>
      </c>
      <c r="E60" t="s">
        <v>220</v>
      </c>
      <c r="F60" s="1">
        <v>2533</v>
      </c>
      <c r="G60">
        <v>3</v>
      </c>
      <c r="H60">
        <v>15</v>
      </c>
      <c r="I60">
        <v>15</v>
      </c>
      <c r="J60">
        <v>0</v>
      </c>
      <c r="K60" s="1">
        <v>2646</v>
      </c>
      <c r="L60" t="s">
        <v>221</v>
      </c>
      <c r="M60" t="s">
        <v>222</v>
      </c>
      <c r="N60" t="s">
        <v>223</v>
      </c>
      <c r="O60" s="3" t="s">
        <v>781</v>
      </c>
      <c r="P60" t="str">
        <f t="shared" si="0"/>
        <v>-</v>
      </c>
      <c r="Q60" t="str">
        <f>IF(COUNTIF(U60,"*adj*")&gt;0,"+","-")</f>
        <v>+</v>
      </c>
      <c r="R60" t="str">
        <f>IF(COUNTIF(U60,"*)|(*")&gt;0,"+","-")</f>
        <v>-</v>
      </c>
      <c r="S60" t="str">
        <f>IF(COUNTIF(U60,"*word=*")&gt;0,"-","+")</f>
        <v>+</v>
      </c>
      <c r="U60" t="s">
        <v>962</v>
      </c>
    </row>
    <row r="61" spans="1:21" x14ac:dyDescent="0.25">
      <c r="A61" t="s">
        <v>444</v>
      </c>
      <c r="B61">
        <v>115</v>
      </c>
      <c r="C61" t="s">
        <v>410</v>
      </c>
      <c r="D61">
        <v>602</v>
      </c>
      <c r="E61" s="1">
        <v>6401</v>
      </c>
      <c r="F61">
        <v>3</v>
      </c>
      <c r="G61" t="s">
        <v>92</v>
      </c>
      <c r="H61">
        <v>16</v>
      </c>
      <c r="I61">
        <v>16</v>
      </c>
      <c r="J61">
        <v>0</v>
      </c>
      <c r="K61" s="1">
        <v>2967</v>
      </c>
      <c r="L61" t="s">
        <v>445</v>
      </c>
      <c r="M61" t="s">
        <v>446</v>
      </c>
      <c r="N61" t="s">
        <v>447</v>
      </c>
      <c r="O61" s="3" t="s">
        <v>810</v>
      </c>
      <c r="P61" t="str">
        <f t="shared" si="0"/>
        <v>-</v>
      </c>
      <c r="Q61" t="str">
        <f>IF(COUNTIF(U61,"*adj*")&gt;0,"+","-")</f>
        <v>+</v>
      </c>
      <c r="R61" t="str">
        <f>IF(COUNTIF(U61,"*)|(*")&gt;0,"+","-")</f>
        <v>-</v>
      </c>
      <c r="S61" t="str">
        <f>IF(COUNTIF(U61,"*word=*")&gt;0,"-","+")</f>
        <v>+</v>
      </c>
      <c r="U61" t="s">
        <v>1006</v>
      </c>
    </row>
    <row r="62" spans="1:21" x14ac:dyDescent="0.25">
      <c r="A62" t="s">
        <v>474</v>
      </c>
      <c r="B62">
        <v>123</v>
      </c>
      <c r="C62" t="s">
        <v>410</v>
      </c>
      <c r="D62">
        <v>79</v>
      </c>
      <c r="E62" s="1">
        <v>4376</v>
      </c>
      <c r="F62" t="s">
        <v>134</v>
      </c>
      <c r="G62">
        <v>2</v>
      </c>
      <c r="H62">
        <v>16</v>
      </c>
      <c r="I62">
        <v>10</v>
      </c>
      <c r="J62">
        <v>6</v>
      </c>
      <c r="K62" s="1">
        <v>2364</v>
      </c>
      <c r="L62" t="s">
        <v>475</v>
      </c>
      <c r="M62" t="s">
        <v>476</v>
      </c>
      <c r="N62" t="s">
        <v>477</v>
      </c>
      <c r="O62" s="3" t="s">
        <v>884</v>
      </c>
      <c r="P62" t="str">
        <f t="shared" si="0"/>
        <v>-</v>
      </c>
      <c r="Q62" t="str">
        <f>IF(COUNTIF(U62,"*adj*")&gt;0,"+","-")</f>
        <v>+</v>
      </c>
      <c r="R62" t="str">
        <f>IF(COUNTIF(U62,"*)|(*")&gt;0,"+","-")</f>
        <v>-</v>
      </c>
      <c r="S62" t="str">
        <f>IF(COUNTIF(U62,"*word=*")&gt;0,"-","+")</f>
        <v>+</v>
      </c>
      <c r="U62" t="s">
        <v>1012</v>
      </c>
    </row>
    <row r="63" spans="1:21" x14ac:dyDescent="0.25">
      <c r="A63" t="s">
        <v>286</v>
      </c>
      <c r="B63">
        <v>71</v>
      </c>
      <c r="C63" t="s">
        <v>15</v>
      </c>
      <c r="D63">
        <v>1010</v>
      </c>
      <c r="E63" s="1">
        <v>6918</v>
      </c>
      <c r="F63" s="1">
        <v>1833</v>
      </c>
      <c r="G63">
        <v>2</v>
      </c>
      <c r="H63">
        <v>18</v>
      </c>
      <c r="I63">
        <v>18</v>
      </c>
      <c r="J63">
        <v>0</v>
      </c>
      <c r="K63" s="1">
        <v>1814</v>
      </c>
      <c r="L63" t="s">
        <v>287</v>
      </c>
      <c r="M63" t="s">
        <v>288</v>
      </c>
      <c r="N63" t="s">
        <v>289</v>
      </c>
      <c r="O63" s="3" t="s">
        <v>790</v>
      </c>
      <c r="P63" t="str">
        <f t="shared" si="0"/>
        <v>-</v>
      </c>
      <c r="Q63" t="str">
        <f>IF(COUNTIF(U63,"*adj*")&gt;0,"+","-")</f>
        <v>-</v>
      </c>
      <c r="R63" t="str">
        <f>IF(COUNTIF(U63,"*)|(*")&gt;0,"+","-")</f>
        <v>-</v>
      </c>
      <c r="S63" t="str">
        <f>IF(COUNTIF(U63,"*word=*")&gt;0,"-","+")</f>
        <v>+</v>
      </c>
      <c r="U63" t="s">
        <v>977</v>
      </c>
    </row>
    <row r="64" spans="1:21" x14ac:dyDescent="0.25">
      <c r="A64" t="s">
        <v>611</v>
      </c>
      <c r="B64">
        <v>160</v>
      </c>
      <c r="C64" t="s">
        <v>410</v>
      </c>
      <c r="D64">
        <v>112</v>
      </c>
      <c r="E64" s="1">
        <v>4723</v>
      </c>
      <c r="F64">
        <v>4</v>
      </c>
      <c r="G64">
        <v>4</v>
      </c>
      <c r="H64">
        <v>15</v>
      </c>
      <c r="I64">
        <v>14</v>
      </c>
      <c r="J64">
        <v>1</v>
      </c>
      <c r="K64" s="1">
        <v>3872</v>
      </c>
      <c r="L64" s="1">
        <v>2697</v>
      </c>
      <c r="M64" t="s">
        <v>612</v>
      </c>
      <c r="N64" t="s">
        <v>613</v>
      </c>
      <c r="O64" s="3" t="s">
        <v>833</v>
      </c>
      <c r="P64" t="str">
        <f t="shared" si="0"/>
        <v>-</v>
      </c>
      <c r="Q64" t="str">
        <f>IF(COUNTIF(U64,"*adj*")&gt;0,"+","-")</f>
        <v>+</v>
      </c>
      <c r="R64" t="str">
        <f>IF(COUNTIF(U64,"*)|(*")&gt;0,"+","-")</f>
        <v>-</v>
      </c>
      <c r="S64" t="str">
        <f>IF(COUNTIF(U64,"*word=*")&gt;0,"-","+")</f>
        <v>+</v>
      </c>
      <c r="U64" t="s">
        <v>1034</v>
      </c>
    </row>
    <row r="65" spans="1:21" x14ac:dyDescent="0.25">
      <c r="A65" t="s">
        <v>565</v>
      </c>
      <c r="B65">
        <v>148</v>
      </c>
      <c r="C65" t="s">
        <v>410</v>
      </c>
      <c r="D65">
        <v>1367</v>
      </c>
      <c r="E65" s="1">
        <v>7221</v>
      </c>
      <c r="F65" s="1">
        <v>3824</v>
      </c>
      <c r="G65">
        <v>4</v>
      </c>
      <c r="H65">
        <v>17</v>
      </c>
      <c r="I65">
        <v>17</v>
      </c>
      <c r="J65">
        <v>0</v>
      </c>
      <c r="K65" s="1">
        <v>3692</v>
      </c>
      <c r="L65" s="1">
        <v>2375</v>
      </c>
      <c r="M65" t="s">
        <v>566</v>
      </c>
      <c r="N65" t="s">
        <v>567</v>
      </c>
      <c r="O65" s="3" t="s">
        <v>893</v>
      </c>
      <c r="P65" t="str">
        <f t="shared" si="0"/>
        <v>+</v>
      </c>
      <c r="Q65" t="str">
        <f>IF(COUNTIF(U65,"*adj*")&gt;0,"+","-")</f>
        <v>+</v>
      </c>
      <c r="R65" t="str">
        <f>IF(COUNTIF(U65,"*)|(*")&gt;0,"+","-")</f>
        <v>+</v>
      </c>
      <c r="S65" t="str">
        <f>IF(COUNTIF(U65,"*word=*")&gt;0,"-","+")</f>
        <v>+</v>
      </c>
      <c r="U65" t="s">
        <v>1028</v>
      </c>
    </row>
    <row r="66" spans="1:21" x14ac:dyDescent="0.25">
      <c r="A66" t="s">
        <v>58</v>
      </c>
      <c r="B66">
        <v>12</v>
      </c>
      <c r="C66" t="s">
        <v>15</v>
      </c>
      <c r="D66">
        <v>785</v>
      </c>
      <c r="E66" s="1">
        <v>6666</v>
      </c>
      <c r="F66" s="1">
        <v>1308</v>
      </c>
      <c r="G66">
        <v>1</v>
      </c>
      <c r="H66">
        <v>14</v>
      </c>
      <c r="I66">
        <v>13</v>
      </c>
      <c r="J66">
        <v>1</v>
      </c>
      <c r="K66" t="s">
        <v>59</v>
      </c>
      <c r="L66" s="1">
        <v>-1898</v>
      </c>
      <c r="M66" t="s">
        <v>60</v>
      </c>
      <c r="N66" t="s">
        <v>61</v>
      </c>
      <c r="O66" s="3" t="s">
        <v>1094</v>
      </c>
      <c r="P66" t="str">
        <f t="shared" si="0"/>
        <v>-</v>
      </c>
      <c r="Q66" t="str">
        <f>IF(COUNTIF(U66,"*adj*")&gt;0,"+","-")</f>
        <v>+</v>
      </c>
      <c r="R66" t="str">
        <f>IF(COUNTIF(U66,"*)|(*")&gt;0,"+","-")</f>
        <v>-</v>
      </c>
      <c r="S66" t="str">
        <f>IF(COUNTIF(U66,"*word=*")&gt;0,"-","+")</f>
        <v>+</v>
      </c>
      <c r="U66" t="s">
        <v>1095</v>
      </c>
    </row>
    <row r="67" spans="1:21" x14ac:dyDescent="0.25">
      <c r="A67" t="s">
        <v>524</v>
      </c>
      <c r="B67">
        <v>136</v>
      </c>
      <c r="C67" t="s">
        <v>410</v>
      </c>
      <c r="D67">
        <v>6</v>
      </c>
      <c r="E67" s="1">
        <v>1872</v>
      </c>
      <c r="F67">
        <v>3</v>
      </c>
      <c r="G67">
        <v>3</v>
      </c>
      <c r="H67">
        <v>16</v>
      </c>
      <c r="I67">
        <v>13</v>
      </c>
      <c r="J67">
        <v>3</v>
      </c>
      <c r="K67" s="1">
        <v>2908</v>
      </c>
      <c r="L67" s="1">
        <v>1096</v>
      </c>
      <c r="M67" t="s">
        <v>525</v>
      </c>
      <c r="N67" t="s">
        <v>526</v>
      </c>
      <c r="O67" s="3" t="s">
        <v>823</v>
      </c>
      <c r="P67" t="str">
        <f t="shared" ref="P67:P130" si="1">R67</f>
        <v>-</v>
      </c>
      <c r="Q67" t="str">
        <f>IF(COUNTIF(U67,"*adj*")&gt;0,"+","-")</f>
        <v>+</v>
      </c>
      <c r="R67" t="str">
        <f>IF(COUNTIF(U67,"*)|(*")&gt;0,"+","-")</f>
        <v>-</v>
      </c>
      <c r="S67" t="str">
        <f>IF(COUNTIF(U67,"*word=*")&gt;0,"-","+")</f>
        <v>+</v>
      </c>
      <c r="U67" t="s">
        <v>1020</v>
      </c>
    </row>
    <row r="68" spans="1:21" x14ac:dyDescent="0.25">
      <c r="A68" t="s">
        <v>546</v>
      </c>
      <c r="B68">
        <v>143</v>
      </c>
      <c r="C68" t="s">
        <v>410</v>
      </c>
      <c r="D68">
        <v>177</v>
      </c>
      <c r="E68" s="1">
        <v>5179</v>
      </c>
      <c r="F68" s="1">
        <v>2125</v>
      </c>
      <c r="G68">
        <v>2</v>
      </c>
      <c r="H68">
        <v>16</v>
      </c>
      <c r="I68">
        <v>16</v>
      </c>
      <c r="J68">
        <v>0</v>
      </c>
      <c r="K68" s="1">
        <v>2272</v>
      </c>
      <c r="L68" t="s">
        <v>547</v>
      </c>
      <c r="M68" t="s">
        <v>548</v>
      </c>
      <c r="N68" t="s">
        <v>549</v>
      </c>
      <c r="O68" s="3" t="s">
        <v>891</v>
      </c>
      <c r="P68" t="str">
        <f t="shared" si="1"/>
        <v>-</v>
      </c>
      <c r="Q68" t="str">
        <f>IF(COUNTIF(U68,"*adj*")&gt;0,"+","-")</f>
        <v>+</v>
      </c>
      <c r="R68" t="str">
        <f>IF(COUNTIF(U68,"*)|(*")&gt;0,"+","-")</f>
        <v>-</v>
      </c>
      <c r="S68" t="str">
        <f>IF(COUNTIF(U68,"*word=*")&gt;0,"-","+")</f>
        <v>-</v>
      </c>
      <c r="U68" t="s">
        <v>1024</v>
      </c>
    </row>
    <row r="69" spans="1:21" x14ac:dyDescent="0.25">
      <c r="A69" t="s">
        <v>240</v>
      </c>
      <c r="B69">
        <v>59</v>
      </c>
      <c r="C69" t="s">
        <v>15</v>
      </c>
      <c r="D69">
        <v>28</v>
      </c>
      <c r="E69" t="s">
        <v>241</v>
      </c>
      <c r="F69" s="1">
        <v>3533</v>
      </c>
      <c r="G69">
        <v>4</v>
      </c>
      <c r="H69">
        <v>15</v>
      </c>
      <c r="I69">
        <v>15</v>
      </c>
      <c r="J69">
        <v>0</v>
      </c>
      <c r="K69" s="1">
        <v>3452</v>
      </c>
      <c r="L69" t="s">
        <v>242</v>
      </c>
      <c r="M69" t="s">
        <v>243</v>
      </c>
      <c r="N69" t="s">
        <v>244</v>
      </c>
      <c r="O69" s="3" t="s">
        <v>908</v>
      </c>
      <c r="P69" t="str">
        <f t="shared" si="1"/>
        <v>-</v>
      </c>
      <c r="Q69" t="str">
        <f>IF(COUNTIF(U69,"*adj*")&gt;0,"+","-")</f>
        <v>+</v>
      </c>
      <c r="R69" t="str">
        <f>IF(COUNTIF(U69,"*)|(*")&gt;0,"+","-")</f>
        <v>-</v>
      </c>
      <c r="S69" t="str">
        <f>IF(COUNTIF(U69,"*word=*")&gt;0,"-","+")</f>
        <v>+</v>
      </c>
      <c r="U69" t="s">
        <v>1074</v>
      </c>
    </row>
    <row r="70" spans="1:21" x14ac:dyDescent="0.25">
      <c r="A70" t="s">
        <v>492</v>
      </c>
      <c r="B70">
        <v>128</v>
      </c>
      <c r="C70" t="s">
        <v>410</v>
      </c>
      <c r="D70">
        <v>396</v>
      </c>
      <c r="E70" s="1">
        <v>5983</v>
      </c>
      <c r="F70" s="1">
        <v>3667</v>
      </c>
      <c r="G70">
        <v>4</v>
      </c>
      <c r="H70">
        <v>16</v>
      </c>
      <c r="I70">
        <v>15</v>
      </c>
      <c r="J70">
        <v>1</v>
      </c>
      <c r="K70" s="1">
        <v>3504</v>
      </c>
      <c r="L70" s="1">
        <v>2057</v>
      </c>
      <c r="M70" t="s">
        <v>493</v>
      </c>
      <c r="N70" t="s">
        <v>494</v>
      </c>
      <c r="O70" s="3" t="s">
        <v>886</v>
      </c>
      <c r="P70" t="str">
        <f t="shared" si="1"/>
        <v>+</v>
      </c>
      <c r="Q70" t="str">
        <f>IF(COUNTIF(U70,"*adj*")&gt;0,"+","-")</f>
        <v>+</v>
      </c>
      <c r="R70" t="str">
        <f>IF(COUNTIF(U70,"*)|(*")&gt;0,"+","-")</f>
        <v>+</v>
      </c>
      <c r="S70" t="str">
        <f>IF(COUNTIF(U70,"*word=*")&gt;0,"-","+")</f>
        <v>+</v>
      </c>
      <c r="U70" t="s">
        <v>1064</v>
      </c>
    </row>
    <row r="71" spans="1:21" x14ac:dyDescent="0.25">
      <c r="A71" t="s">
        <v>283</v>
      </c>
      <c r="B71">
        <v>69</v>
      </c>
      <c r="C71" t="s">
        <v>15</v>
      </c>
      <c r="D71">
        <v>88</v>
      </c>
      <c r="E71" s="1">
        <v>4483</v>
      </c>
      <c r="F71" s="1">
        <v>4176</v>
      </c>
      <c r="G71">
        <v>4</v>
      </c>
      <c r="H71">
        <v>17</v>
      </c>
      <c r="I71">
        <v>17</v>
      </c>
      <c r="J71">
        <v>0</v>
      </c>
      <c r="K71" s="1">
        <v>3925</v>
      </c>
      <c r="L71" s="1">
        <v>2795</v>
      </c>
      <c r="M71" t="s">
        <v>284</v>
      </c>
      <c r="N71" t="s">
        <v>285</v>
      </c>
      <c r="O71" s="3" t="s">
        <v>789</v>
      </c>
      <c r="P71" t="str">
        <f t="shared" si="1"/>
        <v>-</v>
      </c>
      <c r="Q71" t="str">
        <f>IF(COUNTIF(U71,"*adj*")&gt;0,"+","-")</f>
        <v>+</v>
      </c>
      <c r="R71" t="str">
        <f>IF(COUNTIF(U71,"*)|(*")&gt;0,"+","-")</f>
        <v>-</v>
      </c>
      <c r="S71" t="str">
        <f>IF(COUNTIF(U71,"*word=*")&gt;0,"-","+")</f>
        <v>+</v>
      </c>
      <c r="U71" t="s">
        <v>976</v>
      </c>
    </row>
    <row r="72" spans="1:21" x14ac:dyDescent="0.25">
      <c r="A72" t="s">
        <v>728</v>
      </c>
      <c r="B72">
        <v>193</v>
      </c>
      <c r="C72" t="s">
        <v>410</v>
      </c>
      <c r="D72">
        <v>293</v>
      </c>
      <c r="E72" s="1">
        <v>5682</v>
      </c>
      <c r="F72" s="1">
        <v>2467</v>
      </c>
      <c r="G72">
        <v>2</v>
      </c>
      <c r="H72">
        <v>15</v>
      </c>
      <c r="I72">
        <v>15</v>
      </c>
      <c r="J72">
        <v>0</v>
      </c>
      <c r="K72" s="1">
        <v>2563</v>
      </c>
      <c r="L72" t="s">
        <v>729</v>
      </c>
      <c r="M72" t="s">
        <v>730</v>
      </c>
      <c r="N72" t="s">
        <v>731</v>
      </c>
      <c r="O72" s="3" t="s">
        <v>915</v>
      </c>
      <c r="P72" t="str">
        <f t="shared" si="1"/>
        <v>+</v>
      </c>
      <c r="Q72" t="str">
        <f>IF(COUNTIF(U72,"*adj*")&gt;0,"+","-")</f>
        <v>+</v>
      </c>
      <c r="R72" t="str">
        <f>IF(COUNTIF(U72,"*)|(*")&gt;0,"+","-")</f>
        <v>+</v>
      </c>
      <c r="S72" t="str">
        <f>IF(COUNTIF(U72,"*word=*")&gt;0,"-","+")</f>
        <v>+</v>
      </c>
      <c r="U72" t="s">
        <v>1057</v>
      </c>
    </row>
    <row r="73" spans="1:21" x14ac:dyDescent="0.25">
      <c r="A73" t="s">
        <v>81</v>
      </c>
      <c r="B73">
        <v>18</v>
      </c>
      <c r="C73" t="s">
        <v>15</v>
      </c>
      <c r="D73">
        <v>114</v>
      </c>
      <c r="E73" s="1">
        <v>4741</v>
      </c>
      <c r="F73" s="1">
        <v>1357</v>
      </c>
      <c r="G73">
        <v>1</v>
      </c>
      <c r="H73">
        <v>15</v>
      </c>
      <c r="I73">
        <v>14</v>
      </c>
      <c r="J73">
        <v>1</v>
      </c>
      <c r="K73" s="1">
        <v>1488</v>
      </c>
      <c r="L73" t="s">
        <v>82</v>
      </c>
      <c r="M73" t="s">
        <v>83</v>
      </c>
      <c r="N73" t="s">
        <v>84</v>
      </c>
      <c r="O73" s="3" t="s">
        <v>752</v>
      </c>
      <c r="P73" t="str">
        <f t="shared" si="1"/>
        <v>-</v>
      </c>
      <c r="Q73" t="str">
        <f>IF(COUNTIF(U73,"*adj*")&gt;0,"+","-")</f>
        <v>-</v>
      </c>
      <c r="R73" t="str">
        <f>IF(COUNTIF(U73,"*)|(*")&gt;0,"+","-")</f>
        <v>-</v>
      </c>
      <c r="S73" t="str">
        <f>IF(COUNTIF(U73,"*word=*")&gt;0,"-","+")</f>
        <v>+</v>
      </c>
      <c r="U73" t="s">
        <v>930</v>
      </c>
    </row>
    <row r="74" spans="1:21" x14ac:dyDescent="0.25">
      <c r="A74" t="s">
        <v>696</v>
      </c>
      <c r="B74">
        <v>184</v>
      </c>
      <c r="C74" t="s">
        <v>410</v>
      </c>
      <c r="D74">
        <v>58</v>
      </c>
      <c r="E74" s="1">
        <v>4069</v>
      </c>
      <c r="F74" s="1">
        <v>2467</v>
      </c>
      <c r="G74">
        <v>2</v>
      </c>
      <c r="H74">
        <v>18</v>
      </c>
      <c r="I74">
        <v>15</v>
      </c>
      <c r="J74">
        <v>3</v>
      </c>
      <c r="K74" s="1">
        <v>2391</v>
      </c>
      <c r="L74" t="s">
        <v>697</v>
      </c>
      <c r="M74" t="s">
        <v>698</v>
      </c>
      <c r="N74" t="s">
        <v>699</v>
      </c>
      <c r="O74" s="3" t="s">
        <v>846</v>
      </c>
      <c r="P74" t="str">
        <f t="shared" si="1"/>
        <v>-</v>
      </c>
      <c r="Q74" t="str">
        <f>IF(COUNTIF(U74,"*adj*")&gt;0,"+","-")</f>
        <v>+</v>
      </c>
      <c r="R74" t="str">
        <f>IF(COUNTIF(U74,"*)|(*")&gt;0,"+","-")</f>
        <v>-</v>
      </c>
      <c r="S74" t="str">
        <f>IF(COUNTIF(U74,"*word=*")&gt;0,"-","+")</f>
        <v>+</v>
      </c>
      <c r="U74" t="s">
        <v>1052</v>
      </c>
    </row>
    <row r="75" spans="1:21" x14ac:dyDescent="0.25">
      <c r="A75" t="s">
        <v>31</v>
      </c>
      <c r="B75">
        <v>6</v>
      </c>
      <c r="C75" t="s">
        <v>15</v>
      </c>
      <c r="D75">
        <v>492</v>
      </c>
      <c r="E75" s="1">
        <v>6199</v>
      </c>
      <c r="F75" t="s">
        <v>32</v>
      </c>
      <c r="G75">
        <v>2</v>
      </c>
      <c r="H75">
        <v>17</v>
      </c>
      <c r="I75">
        <v>15</v>
      </c>
      <c r="J75">
        <v>2</v>
      </c>
      <c r="K75" s="1">
        <v>1817</v>
      </c>
      <c r="L75" t="s">
        <v>33</v>
      </c>
      <c r="M75" t="s">
        <v>34</v>
      </c>
      <c r="N75" t="s">
        <v>35</v>
      </c>
      <c r="O75" s="3" t="s">
        <v>741</v>
      </c>
      <c r="P75" t="str">
        <f t="shared" si="1"/>
        <v>-</v>
      </c>
      <c r="Q75" t="str">
        <f>IF(COUNTIF(U75,"*adj*")&gt;0,"+","-")</f>
        <v>+</v>
      </c>
      <c r="R75" t="str">
        <f>IF(COUNTIF(U75,"*)|(*")&gt;0,"+","-")</f>
        <v>-</v>
      </c>
      <c r="S75" t="str">
        <f>IF(COUNTIF(U75,"*word=*")&gt;0,"-","+")</f>
        <v>+</v>
      </c>
      <c r="U75" t="s">
        <v>920</v>
      </c>
    </row>
    <row r="76" spans="1:21" x14ac:dyDescent="0.25">
      <c r="A76" t="s">
        <v>130</v>
      </c>
      <c r="B76">
        <v>30</v>
      </c>
      <c r="C76" t="s">
        <v>15</v>
      </c>
      <c r="D76">
        <v>81</v>
      </c>
      <c r="E76" s="1">
        <v>4401</v>
      </c>
      <c r="F76" s="1">
        <v>3067</v>
      </c>
      <c r="G76">
        <v>3</v>
      </c>
      <c r="H76">
        <v>15</v>
      </c>
      <c r="I76">
        <v>15</v>
      </c>
      <c r="J76">
        <v>0</v>
      </c>
      <c r="K76" s="1">
        <v>3173</v>
      </c>
      <c r="L76" s="1">
        <v>1519</v>
      </c>
      <c r="M76" t="s">
        <v>131</v>
      </c>
      <c r="N76" t="s">
        <v>132</v>
      </c>
      <c r="O76" s="3" t="s">
        <v>862</v>
      </c>
      <c r="P76" t="str">
        <f t="shared" si="1"/>
        <v>-</v>
      </c>
      <c r="Q76" t="str">
        <f>IF(COUNTIF(U76,"*adj*")&gt;0,"+","-")</f>
        <v>-</v>
      </c>
      <c r="R76" t="str">
        <f>IF(COUNTIF(U76,"*)|(*")&gt;0,"+","-")</f>
        <v>-</v>
      </c>
      <c r="S76" t="str">
        <f>IF(COUNTIF(U76,"*word=*")&gt;0,"-","+")</f>
        <v>+</v>
      </c>
      <c r="U76" t="s">
        <v>940</v>
      </c>
    </row>
    <row r="77" spans="1:21" x14ac:dyDescent="0.25">
      <c r="A77" t="s">
        <v>669</v>
      </c>
      <c r="B77">
        <v>176</v>
      </c>
      <c r="C77" t="s">
        <v>410</v>
      </c>
      <c r="D77">
        <v>27</v>
      </c>
      <c r="E77" s="1">
        <v>3314</v>
      </c>
      <c r="F77">
        <v>1</v>
      </c>
      <c r="G77">
        <v>1</v>
      </c>
      <c r="H77">
        <v>16</v>
      </c>
      <c r="I77">
        <v>4</v>
      </c>
      <c r="J77">
        <v>12</v>
      </c>
      <c r="K77" s="1">
        <v>1409</v>
      </c>
      <c r="L77" s="1">
        <v>-1838</v>
      </c>
      <c r="M77" t="s">
        <v>670</v>
      </c>
      <c r="N77" t="s">
        <v>671</v>
      </c>
      <c r="O77" s="3" t="s">
        <v>840</v>
      </c>
      <c r="P77" t="str">
        <f t="shared" si="1"/>
        <v>-</v>
      </c>
      <c r="Q77" t="str">
        <f>IF(COUNTIF(U77,"*adj*")&gt;0,"+","-")</f>
        <v>+</v>
      </c>
      <c r="R77" t="str">
        <f>IF(COUNTIF(U77,"*)|(*")&gt;0,"+","-")</f>
        <v>-</v>
      </c>
      <c r="S77" t="str">
        <f>IF(COUNTIF(U77,"*word=*")&gt;0,"-","+")</f>
        <v>+</v>
      </c>
      <c r="U77" t="s">
        <v>1045</v>
      </c>
    </row>
    <row r="78" spans="1:21" x14ac:dyDescent="0.25">
      <c r="A78" t="s">
        <v>535</v>
      </c>
      <c r="B78">
        <v>139</v>
      </c>
      <c r="C78" t="s">
        <v>410</v>
      </c>
      <c r="D78">
        <v>1</v>
      </c>
      <c r="E78" t="s">
        <v>396</v>
      </c>
      <c r="F78" s="1">
        <v>3867</v>
      </c>
      <c r="G78">
        <v>4</v>
      </c>
      <c r="H78">
        <v>16</v>
      </c>
      <c r="I78">
        <v>15</v>
      </c>
      <c r="J78">
        <v>1</v>
      </c>
      <c r="K78" t="s">
        <v>536</v>
      </c>
      <c r="L78" s="1">
        <v>2287</v>
      </c>
      <c r="M78" t="s">
        <v>537</v>
      </c>
      <c r="N78" t="s">
        <v>538</v>
      </c>
      <c r="O78" s="3" t="s">
        <v>888</v>
      </c>
      <c r="P78" t="str">
        <f t="shared" si="1"/>
        <v>-</v>
      </c>
      <c r="Q78" t="str">
        <f>IF(COUNTIF(U78,"*adj*")&gt;0,"+","-")</f>
        <v>+</v>
      </c>
      <c r="R78" t="str">
        <f>IF(COUNTIF(U78,"*)|(*")&gt;0,"+","-")</f>
        <v>-</v>
      </c>
      <c r="S78" t="str">
        <f>IF(COUNTIF(U78,"*word=*")&gt;0,"-","+")</f>
        <v>+</v>
      </c>
      <c r="U78" t="s">
        <v>1022</v>
      </c>
    </row>
    <row r="79" spans="1:21" x14ac:dyDescent="0.25">
      <c r="A79" t="s">
        <v>172</v>
      </c>
      <c r="B79">
        <v>41</v>
      </c>
      <c r="C79" t="s">
        <v>15</v>
      </c>
      <c r="D79">
        <v>257</v>
      </c>
      <c r="E79" s="1">
        <v>5551</v>
      </c>
      <c r="F79" s="1">
        <v>1545</v>
      </c>
      <c r="G79">
        <v>1</v>
      </c>
      <c r="H79">
        <v>17</v>
      </c>
      <c r="I79">
        <v>11</v>
      </c>
      <c r="J79">
        <v>6</v>
      </c>
      <c r="K79" s="1">
        <v>1652</v>
      </c>
      <c r="L79" s="1">
        <v>-1175</v>
      </c>
      <c r="M79" t="s">
        <v>173</v>
      </c>
      <c r="N79" t="s">
        <v>174</v>
      </c>
      <c r="O79" s="3" t="s">
        <v>771</v>
      </c>
      <c r="P79" t="str">
        <f t="shared" si="1"/>
        <v>-</v>
      </c>
      <c r="Q79" t="str">
        <f>IF(COUNTIF(U79,"*adj*")&gt;0,"+","-")</f>
        <v>+</v>
      </c>
      <c r="R79" t="str">
        <f>IF(COUNTIF(U79,"*)|(*")&gt;0,"+","-")</f>
        <v>-</v>
      </c>
      <c r="S79" t="str">
        <f>IF(COUNTIF(U79,"*word=*")&gt;0,"-","+")</f>
        <v>+</v>
      </c>
      <c r="U79" t="s">
        <v>950</v>
      </c>
    </row>
    <row r="80" spans="1:21" x14ac:dyDescent="0.25">
      <c r="A80" t="s">
        <v>142</v>
      </c>
      <c r="B80">
        <v>33</v>
      </c>
      <c r="C80" t="s">
        <v>15</v>
      </c>
      <c r="D80">
        <v>114</v>
      </c>
      <c r="E80" s="1">
        <v>4741</v>
      </c>
      <c r="F80" s="1">
        <v>2067</v>
      </c>
      <c r="G80">
        <v>2</v>
      </c>
      <c r="H80">
        <v>16</v>
      </c>
      <c r="I80">
        <v>15</v>
      </c>
      <c r="J80">
        <v>1</v>
      </c>
      <c r="K80" s="1">
        <v>2182</v>
      </c>
      <c r="L80" t="s">
        <v>143</v>
      </c>
      <c r="M80" t="s">
        <v>144</v>
      </c>
      <c r="N80" t="s">
        <v>145</v>
      </c>
      <c r="O80" s="3" t="s">
        <v>763</v>
      </c>
      <c r="P80" t="str">
        <f t="shared" si="1"/>
        <v>-</v>
      </c>
      <c r="Q80" t="str">
        <f>IF(COUNTIF(U80,"*adj*")&gt;0,"+","-")</f>
        <v>+</v>
      </c>
      <c r="R80" t="str">
        <f>IF(COUNTIF(U80,"*)|(*")&gt;0,"+","-")</f>
        <v>-</v>
      </c>
      <c r="S80" t="str">
        <f>IF(COUNTIF(U80,"*word=*")&gt;0,"-","+")</f>
        <v>+</v>
      </c>
      <c r="U80" t="s">
        <v>942</v>
      </c>
    </row>
    <row r="81" spans="1:21" x14ac:dyDescent="0.25">
      <c r="A81" t="s">
        <v>228</v>
      </c>
      <c r="B81">
        <v>56</v>
      </c>
      <c r="C81" t="s">
        <v>15</v>
      </c>
      <c r="D81">
        <v>884</v>
      </c>
      <c r="E81" s="1">
        <v>6785</v>
      </c>
      <c r="F81">
        <v>2</v>
      </c>
      <c r="G81">
        <v>2</v>
      </c>
      <c r="H81">
        <v>16</v>
      </c>
      <c r="I81">
        <v>9</v>
      </c>
      <c r="J81">
        <v>7</v>
      </c>
      <c r="K81" s="1">
        <v>2086</v>
      </c>
      <c r="L81" t="s">
        <v>229</v>
      </c>
      <c r="M81" t="s">
        <v>230</v>
      </c>
      <c r="N81" t="s">
        <v>231</v>
      </c>
      <c r="O81" s="3" t="s">
        <v>867</v>
      </c>
      <c r="P81" t="str">
        <f t="shared" si="1"/>
        <v>-</v>
      </c>
      <c r="Q81" t="str">
        <f>IF(COUNTIF(U81,"*adj*")&gt;0,"+","-")</f>
        <v>+</v>
      </c>
      <c r="R81" t="str">
        <f>IF(COUNTIF(U81,"*)|(*")&gt;0,"+","-")</f>
        <v>-</v>
      </c>
      <c r="S81" t="str">
        <f>IF(COUNTIF(U81,"*word=*")&gt;0,"-","+")</f>
        <v>+</v>
      </c>
      <c r="U81" t="s">
        <v>964</v>
      </c>
    </row>
    <row r="82" spans="1:21" x14ac:dyDescent="0.25">
      <c r="A82" t="s">
        <v>602</v>
      </c>
      <c r="B82">
        <v>158</v>
      </c>
      <c r="C82" t="s">
        <v>410</v>
      </c>
      <c r="D82">
        <v>1091</v>
      </c>
      <c r="E82" s="1">
        <v>6995</v>
      </c>
      <c r="F82" s="1">
        <v>1857</v>
      </c>
      <c r="G82">
        <v>2</v>
      </c>
      <c r="H82">
        <v>14</v>
      </c>
      <c r="I82">
        <v>14</v>
      </c>
      <c r="J82">
        <v>0</v>
      </c>
      <c r="K82" s="1">
        <v>2077</v>
      </c>
      <c r="L82" t="s">
        <v>603</v>
      </c>
      <c r="M82" t="s">
        <v>604</v>
      </c>
      <c r="N82" t="s">
        <v>605</v>
      </c>
      <c r="O82" s="3" t="s">
        <v>917</v>
      </c>
      <c r="P82" t="str">
        <f t="shared" si="1"/>
        <v>-</v>
      </c>
      <c r="Q82" t="str">
        <f>IF(COUNTIF(U82,"*adj*")&gt;0,"+","-")</f>
        <v>-</v>
      </c>
      <c r="R82" t="str">
        <f>IF(COUNTIF(U82,"*)|(*")&gt;0,"+","-")</f>
        <v>-</v>
      </c>
      <c r="S82" t="str">
        <f>IF(COUNTIF(U82,"*word=*")&gt;0,"-","+")</f>
        <v>+</v>
      </c>
      <c r="U82" t="s">
        <v>1079</v>
      </c>
    </row>
    <row r="83" spans="1:21" x14ac:dyDescent="0.25">
      <c r="A83" t="s">
        <v>721</v>
      </c>
      <c r="B83">
        <v>191</v>
      </c>
      <c r="C83" t="s">
        <v>410</v>
      </c>
      <c r="D83">
        <v>1582</v>
      </c>
      <c r="E83" s="1">
        <v>7367</v>
      </c>
      <c r="F83">
        <v>2</v>
      </c>
      <c r="G83">
        <v>2</v>
      </c>
      <c r="H83">
        <v>17</v>
      </c>
      <c r="I83">
        <v>17</v>
      </c>
      <c r="J83">
        <v>0</v>
      </c>
      <c r="K83" s="1">
        <v>2011</v>
      </c>
      <c r="L83" t="s">
        <v>722</v>
      </c>
      <c r="M83" t="s">
        <v>723</v>
      </c>
      <c r="N83" t="s">
        <v>724</v>
      </c>
      <c r="O83" s="3" t="s">
        <v>850</v>
      </c>
      <c r="P83" t="str">
        <f t="shared" si="1"/>
        <v>-</v>
      </c>
      <c r="Q83" t="str">
        <f>IF(COUNTIF(U83,"*adj*")&gt;0,"+","-")</f>
        <v>+</v>
      </c>
      <c r="R83" t="str">
        <f>IF(COUNTIF(U83,"*)|(*")&gt;0,"+","-")</f>
        <v>-</v>
      </c>
      <c r="S83" t="str">
        <f>IF(COUNTIF(U83,"*word=*")&gt;0,"-","+")</f>
        <v>+</v>
      </c>
      <c r="U83" t="s">
        <v>1055</v>
      </c>
    </row>
    <row r="84" spans="1:21" x14ac:dyDescent="0.25">
      <c r="A84" t="s">
        <v>314</v>
      </c>
      <c r="B84">
        <v>78</v>
      </c>
      <c r="C84" t="s">
        <v>15</v>
      </c>
      <c r="D84">
        <v>541</v>
      </c>
      <c r="E84" s="1">
        <v>6294</v>
      </c>
      <c r="F84" s="1">
        <v>4062</v>
      </c>
      <c r="G84">
        <v>4</v>
      </c>
      <c r="H84">
        <v>16</v>
      </c>
      <c r="I84">
        <v>16</v>
      </c>
      <c r="J84">
        <v>0</v>
      </c>
      <c r="K84" s="1">
        <v>3929</v>
      </c>
      <c r="L84" s="1">
        <v>2803</v>
      </c>
      <c r="M84" t="s">
        <v>315</v>
      </c>
      <c r="N84" t="s">
        <v>316</v>
      </c>
      <c r="O84" s="3" t="s">
        <v>872</v>
      </c>
      <c r="P84" t="str">
        <f t="shared" si="1"/>
        <v>-</v>
      </c>
      <c r="Q84" t="str">
        <f>IF(COUNTIF(U84,"*adj*")&gt;0,"+","-")</f>
        <v>+</v>
      </c>
      <c r="R84" t="str">
        <f>IF(COUNTIF(U84,"*)|(*")&gt;0,"+","-")</f>
        <v>-</v>
      </c>
      <c r="S84" t="str">
        <f>IF(COUNTIF(U84,"*word=*")&gt;0,"-","+")</f>
        <v>+</v>
      </c>
      <c r="U84" t="s">
        <v>984</v>
      </c>
    </row>
    <row r="85" spans="1:21" x14ac:dyDescent="0.25">
      <c r="A85" t="s">
        <v>224</v>
      </c>
      <c r="B85">
        <v>55</v>
      </c>
      <c r="C85" t="s">
        <v>15</v>
      </c>
      <c r="D85">
        <v>397</v>
      </c>
      <c r="E85" s="1">
        <v>5985</v>
      </c>
      <c r="F85" s="1">
        <v>1706</v>
      </c>
      <c r="G85">
        <v>2</v>
      </c>
      <c r="H85">
        <v>17</v>
      </c>
      <c r="I85">
        <v>17</v>
      </c>
      <c r="J85">
        <v>0</v>
      </c>
      <c r="K85" s="1">
        <v>1737</v>
      </c>
      <c r="L85" t="s">
        <v>225</v>
      </c>
      <c r="M85" t="s">
        <v>226</v>
      </c>
      <c r="N85" t="s">
        <v>227</v>
      </c>
      <c r="O85" s="3" t="s">
        <v>782</v>
      </c>
      <c r="P85" t="str">
        <f t="shared" si="1"/>
        <v>-</v>
      </c>
      <c r="Q85" t="str">
        <f>IF(COUNTIF(U85,"*adj*")&gt;0,"+","-")</f>
        <v>+</v>
      </c>
      <c r="R85" t="str">
        <f>IF(COUNTIF(U85,"*)|(*")&gt;0,"+","-")</f>
        <v>-</v>
      </c>
      <c r="S85" t="str">
        <f>IF(COUNTIF(U85,"*word=*")&gt;0,"-","+")</f>
        <v>+</v>
      </c>
      <c r="U85" t="s">
        <v>963</v>
      </c>
    </row>
    <row r="86" spans="1:21" x14ac:dyDescent="0.25">
      <c r="A86" t="s">
        <v>520</v>
      </c>
      <c r="B86">
        <v>135</v>
      </c>
      <c r="C86" t="s">
        <v>410</v>
      </c>
      <c r="D86">
        <v>152</v>
      </c>
      <c r="E86" s="1">
        <v>5027</v>
      </c>
      <c r="F86" s="1">
        <v>4562</v>
      </c>
      <c r="G86">
        <v>5</v>
      </c>
      <c r="H86">
        <v>16</v>
      </c>
      <c r="I86">
        <v>16</v>
      </c>
      <c r="J86">
        <v>0</v>
      </c>
      <c r="K86" s="1">
        <v>4346</v>
      </c>
      <c r="L86" t="s">
        <v>521</v>
      </c>
      <c r="M86" t="s">
        <v>522</v>
      </c>
      <c r="N86" t="s">
        <v>523</v>
      </c>
      <c r="O86" s="3" t="s">
        <v>822</v>
      </c>
      <c r="P86" t="str">
        <f t="shared" si="1"/>
        <v>-</v>
      </c>
      <c r="Q86" t="str">
        <f>IF(COUNTIF(U86,"*adj*")&gt;0,"+","-")</f>
        <v>+</v>
      </c>
      <c r="R86" t="str">
        <f>IF(COUNTIF(U86,"*)|(*")&gt;0,"+","-")</f>
        <v>-</v>
      </c>
      <c r="S86" t="str">
        <f>IF(COUNTIF(U86,"*word=*")&gt;0,"-","+")</f>
        <v>+</v>
      </c>
      <c r="U86" t="s">
        <v>1019</v>
      </c>
    </row>
    <row r="87" spans="1:21" x14ac:dyDescent="0.25">
      <c r="A87" t="s">
        <v>200</v>
      </c>
      <c r="B87">
        <v>49</v>
      </c>
      <c r="C87" t="s">
        <v>15</v>
      </c>
      <c r="D87">
        <v>242</v>
      </c>
      <c r="E87" s="1">
        <v>5491</v>
      </c>
      <c r="F87" s="1">
        <v>1467</v>
      </c>
      <c r="G87">
        <v>1</v>
      </c>
      <c r="H87">
        <v>15</v>
      </c>
      <c r="I87">
        <v>15</v>
      </c>
      <c r="J87">
        <v>0</v>
      </c>
      <c r="K87" s="1">
        <v>1589</v>
      </c>
      <c r="L87" t="s">
        <v>201</v>
      </c>
      <c r="M87" t="s">
        <v>202</v>
      </c>
      <c r="N87" t="s">
        <v>203</v>
      </c>
      <c r="O87" s="3" t="s">
        <v>778</v>
      </c>
      <c r="P87" t="str">
        <f t="shared" si="1"/>
        <v>-</v>
      </c>
      <c r="Q87" t="str">
        <f>IF(COUNTIF(U87,"*adj*")&gt;0,"+","-")</f>
        <v>+</v>
      </c>
      <c r="R87" t="str">
        <f>IF(COUNTIF(U87,"*)|(*")&gt;0,"+","-")</f>
        <v>-</v>
      </c>
      <c r="S87" t="str">
        <f>IF(COUNTIF(U87,"*word=*")&gt;0,"-","+")</f>
        <v>+</v>
      </c>
      <c r="U87" t="s">
        <v>958</v>
      </c>
    </row>
    <row r="88" spans="1:21" x14ac:dyDescent="0.25">
      <c r="A88" t="s">
        <v>48</v>
      </c>
      <c r="B88">
        <v>10</v>
      </c>
      <c r="C88" t="s">
        <v>15</v>
      </c>
      <c r="D88">
        <v>382</v>
      </c>
      <c r="E88" s="1">
        <v>5947</v>
      </c>
      <c r="F88" s="1">
        <v>2333</v>
      </c>
      <c r="G88">
        <v>2</v>
      </c>
      <c r="H88">
        <v>15</v>
      </c>
      <c r="I88">
        <v>15</v>
      </c>
      <c r="J88">
        <v>0</v>
      </c>
      <c r="K88" t="s">
        <v>49</v>
      </c>
      <c r="L88" t="s">
        <v>50</v>
      </c>
      <c r="M88" t="s">
        <v>51</v>
      </c>
      <c r="N88" t="s">
        <v>52</v>
      </c>
      <c r="O88" s="3" t="s">
        <v>745</v>
      </c>
      <c r="P88" t="str">
        <f t="shared" si="1"/>
        <v>-</v>
      </c>
      <c r="Q88" t="str">
        <f>IF(COUNTIF(U88,"*adj*")&gt;0,"+","-")</f>
        <v>+</v>
      </c>
      <c r="R88" t="str">
        <f>IF(COUNTIF(U88,"*)|(*")&gt;0,"+","-")</f>
        <v>-</v>
      </c>
      <c r="S88" t="str">
        <f>IF(COUNTIF(U88,"*word=*")&gt;0,"-","+")</f>
        <v>+</v>
      </c>
      <c r="U88" t="s">
        <v>923</v>
      </c>
    </row>
    <row r="89" spans="1:21" x14ac:dyDescent="0.25">
      <c r="A89" t="s">
        <v>599</v>
      </c>
      <c r="B89">
        <v>157</v>
      </c>
      <c r="C89" t="s">
        <v>410</v>
      </c>
      <c r="D89">
        <v>597</v>
      </c>
      <c r="E89" s="1">
        <v>6393</v>
      </c>
      <c r="F89" s="1">
        <v>1471</v>
      </c>
      <c r="G89">
        <v>1</v>
      </c>
      <c r="H89">
        <v>17</v>
      </c>
      <c r="I89">
        <v>17</v>
      </c>
      <c r="J89">
        <v>0</v>
      </c>
      <c r="K89" s="1">
        <v>1549</v>
      </c>
      <c r="L89" s="1">
        <v>-1432</v>
      </c>
      <c r="M89" t="s">
        <v>600</v>
      </c>
      <c r="N89" t="s">
        <v>601</v>
      </c>
      <c r="O89" s="3" t="s">
        <v>901</v>
      </c>
      <c r="P89" t="str">
        <f t="shared" si="1"/>
        <v>+</v>
      </c>
      <c r="Q89" t="str">
        <f>IF(COUNTIF(U89,"*adj*")&gt;0,"+","-")</f>
        <v>+</v>
      </c>
      <c r="R89" t="str">
        <f>IF(COUNTIF(U89,"*)|(*")&gt;0,"+","-")</f>
        <v>+</v>
      </c>
      <c r="S89" t="str">
        <f>IF(COUNTIF(U89,"*word=*")&gt;0,"-","+")</f>
        <v>+</v>
      </c>
      <c r="U89" t="s">
        <v>1080</v>
      </c>
    </row>
    <row r="90" spans="1:21" x14ac:dyDescent="0.25">
      <c r="A90" t="s">
        <v>512</v>
      </c>
      <c r="B90">
        <v>133</v>
      </c>
      <c r="C90" t="s">
        <v>410</v>
      </c>
      <c r="D90">
        <v>82</v>
      </c>
      <c r="E90" s="1">
        <v>4413</v>
      </c>
      <c r="F90" t="s">
        <v>389</v>
      </c>
      <c r="G90" t="s">
        <v>67</v>
      </c>
      <c r="H90">
        <v>15</v>
      </c>
      <c r="I90">
        <v>4</v>
      </c>
      <c r="J90">
        <v>11</v>
      </c>
      <c r="K90" s="1">
        <v>1986</v>
      </c>
      <c r="L90" t="s">
        <v>513</v>
      </c>
      <c r="M90" t="s">
        <v>514</v>
      </c>
      <c r="N90" t="s">
        <v>515</v>
      </c>
      <c r="O90" s="3" t="s">
        <v>821</v>
      </c>
      <c r="P90" t="str">
        <f t="shared" si="1"/>
        <v>-</v>
      </c>
      <c r="Q90" t="str">
        <f>IF(COUNTIF(U90,"*adj*")&gt;0,"+","-")</f>
        <v>+</v>
      </c>
      <c r="R90" t="str">
        <f>IF(COUNTIF(U90,"*)|(*")&gt;0,"+","-")</f>
        <v>-</v>
      </c>
      <c r="S90" t="str">
        <f>IF(COUNTIF(U90,"*word=*")&gt;0,"-","+")</f>
        <v>+</v>
      </c>
      <c r="U90" t="s">
        <v>1018</v>
      </c>
    </row>
    <row r="91" spans="1:21" x14ac:dyDescent="0.25">
      <c r="A91" t="s">
        <v>264</v>
      </c>
      <c r="B91">
        <v>64</v>
      </c>
      <c r="C91" t="s">
        <v>15</v>
      </c>
      <c r="D91">
        <v>28</v>
      </c>
      <c r="E91" t="s">
        <v>241</v>
      </c>
      <c r="F91" s="1">
        <v>3133</v>
      </c>
      <c r="G91">
        <v>3</v>
      </c>
      <c r="H91">
        <v>15</v>
      </c>
      <c r="I91">
        <v>15</v>
      </c>
      <c r="J91">
        <v>0</v>
      </c>
      <c r="K91" s="1">
        <v>3222</v>
      </c>
      <c r="L91" s="1">
        <v>1596</v>
      </c>
      <c r="M91" t="s">
        <v>265</v>
      </c>
      <c r="N91" t="s">
        <v>266</v>
      </c>
      <c r="O91" s="3" t="s">
        <v>870</v>
      </c>
      <c r="P91" t="str">
        <f t="shared" si="1"/>
        <v>-</v>
      </c>
      <c r="Q91" t="str">
        <f>IF(COUNTIF(U91,"*adj*")&gt;0,"+","-")</f>
        <v>+</v>
      </c>
      <c r="R91" t="str">
        <f>IF(COUNTIF(U91,"*)|(*")&gt;0,"+","-")</f>
        <v>-</v>
      </c>
      <c r="S91" t="str">
        <f>IF(COUNTIF(U91,"*word=*")&gt;0,"-","+")</f>
        <v>+</v>
      </c>
      <c r="U91" t="s">
        <v>971</v>
      </c>
    </row>
    <row r="92" spans="1:21" x14ac:dyDescent="0.25">
      <c r="A92" t="s">
        <v>193</v>
      </c>
      <c r="B92">
        <v>47</v>
      </c>
      <c r="C92" t="s">
        <v>15</v>
      </c>
      <c r="D92">
        <v>81</v>
      </c>
      <c r="E92" s="1">
        <v>4401</v>
      </c>
      <c r="F92" t="s">
        <v>194</v>
      </c>
      <c r="G92">
        <v>3</v>
      </c>
      <c r="H92">
        <v>15</v>
      </c>
      <c r="I92">
        <v>5</v>
      </c>
      <c r="J92">
        <v>10</v>
      </c>
      <c r="K92" s="1">
        <v>2872</v>
      </c>
      <c r="L92" s="1">
        <v>1039</v>
      </c>
      <c r="M92" t="s">
        <v>195</v>
      </c>
      <c r="N92" t="s">
        <v>196</v>
      </c>
      <c r="O92" s="3" t="s">
        <v>777</v>
      </c>
      <c r="P92" t="str">
        <f t="shared" si="1"/>
        <v>-</v>
      </c>
      <c r="Q92" t="str">
        <f>IF(COUNTIF(U92,"*adj*")&gt;0,"+","-")</f>
        <v>+</v>
      </c>
      <c r="R92" t="str">
        <f>IF(COUNTIF(U92,"*)|(*")&gt;0,"+","-")</f>
        <v>-</v>
      </c>
      <c r="S92" t="str">
        <f>IF(COUNTIF(U92,"*word=*")&gt;0,"-","+")</f>
        <v>+</v>
      </c>
      <c r="U92" t="s">
        <v>956</v>
      </c>
    </row>
    <row r="93" spans="1:21" x14ac:dyDescent="0.25">
      <c r="A93" t="s">
        <v>629</v>
      </c>
      <c r="B93">
        <v>165</v>
      </c>
      <c r="C93" t="s">
        <v>410</v>
      </c>
      <c r="D93">
        <v>552</v>
      </c>
      <c r="E93" s="1">
        <v>6314</v>
      </c>
      <c r="F93" s="1">
        <v>3462</v>
      </c>
      <c r="G93">
        <v>4</v>
      </c>
      <c r="H93">
        <v>14</v>
      </c>
      <c r="I93">
        <v>13</v>
      </c>
      <c r="J93">
        <v>1</v>
      </c>
      <c r="K93" s="1">
        <v>3602</v>
      </c>
      <c r="L93" s="1">
        <v>2221</v>
      </c>
      <c r="M93" t="s">
        <v>630</v>
      </c>
      <c r="N93" t="s">
        <v>631</v>
      </c>
      <c r="O93" s="3" t="s">
        <v>859</v>
      </c>
      <c r="P93" t="str">
        <f t="shared" si="1"/>
        <v>+</v>
      </c>
      <c r="Q93" t="str">
        <f>IF(COUNTIF(U93,"*adj*")&gt;0,"+","-")</f>
        <v>+</v>
      </c>
      <c r="R93" t="str">
        <f>IF(COUNTIF(U93,"*)|(*")&gt;0,"+","-")</f>
        <v>+</v>
      </c>
      <c r="S93" t="str">
        <f>IF(COUNTIF(U93,"*word=*")&gt;0,"-","+")</f>
        <v>+</v>
      </c>
      <c r="U93" t="s">
        <v>1037</v>
      </c>
    </row>
    <row r="94" spans="1:21" x14ac:dyDescent="0.25">
      <c r="A94" t="s">
        <v>298</v>
      </c>
      <c r="B94">
        <v>74</v>
      </c>
      <c r="C94" t="s">
        <v>15</v>
      </c>
      <c r="D94">
        <v>22</v>
      </c>
      <c r="E94" s="1">
        <v>3114</v>
      </c>
      <c r="F94">
        <v>2</v>
      </c>
      <c r="G94">
        <v>2</v>
      </c>
      <c r="H94">
        <v>16</v>
      </c>
      <c r="I94">
        <v>7</v>
      </c>
      <c r="J94">
        <v>9</v>
      </c>
      <c r="K94" s="1">
        <v>1978</v>
      </c>
      <c r="L94" t="s">
        <v>299</v>
      </c>
      <c r="M94" t="s">
        <v>300</v>
      </c>
      <c r="N94" t="s">
        <v>301</v>
      </c>
      <c r="O94" s="3" t="s">
        <v>792</v>
      </c>
      <c r="P94" t="str">
        <f t="shared" si="1"/>
        <v>-</v>
      </c>
      <c r="Q94" t="str">
        <f>IF(COUNTIF(U94,"*adj*")&gt;0,"+","-")</f>
        <v>+</v>
      </c>
      <c r="R94" t="str">
        <f>IF(COUNTIF(U94,"*)|(*")&gt;0,"+","-")</f>
        <v>-</v>
      </c>
      <c r="S94" t="str">
        <f>IF(COUNTIF(U94,"*word=*")&gt;0,"-","+")</f>
        <v>+</v>
      </c>
      <c r="U94" t="s">
        <v>980</v>
      </c>
    </row>
    <row r="95" spans="1:21" x14ac:dyDescent="0.25">
      <c r="A95" t="s">
        <v>470</v>
      </c>
      <c r="B95">
        <v>122</v>
      </c>
      <c r="C95" t="s">
        <v>410</v>
      </c>
      <c r="D95">
        <v>688</v>
      </c>
      <c r="E95" s="1">
        <v>6535</v>
      </c>
      <c r="F95" s="1">
        <v>3857</v>
      </c>
      <c r="G95">
        <v>4</v>
      </c>
      <c r="H95">
        <v>14</v>
      </c>
      <c r="I95">
        <v>14</v>
      </c>
      <c r="J95">
        <v>0</v>
      </c>
      <c r="K95" t="s">
        <v>471</v>
      </c>
      <c r="L95" s="1">
        <v>2843</v>
      </c>
      <c r="M95" t="s">
        <v>472</v>
      </c>
      <c r="N95" t="s">
        <v>473</v>
      </c>
      <c r="O95" s="3" t="s">
        <v>883</v>
      </c>
      <c r="P95" t="str">
        <f t="shared" si="1"/>
        <v>+</v>
      </c>
      <c r="Q95" t="str">
        <f>IF(COUNTIF(U95,"*adj*")&gt;0,"+","-")</f>
        <v>+</v>
      </c>
      <c r="R95" t="str">
        <f>IF(COUNTIF(U95,"*)|(*")&gt;0,"+","-")</f>
        <v>+</v>
      </c>
      <c r="S95" t="str">
        <f>IF(COUNTIF(U95,"*word=*")&gt;0,"-","+")</f>
        <v>+</v>
      </c>
      <c r="U95" t="s">
        <v>1065</v>
      </c>
    </row>
    <row r="96" spans="1:21" x14ac:dyDescent="0.25">
      <c r="A96" t="s">
        <v>332</v>
      </c>
      <c r="B96">
        <v>83</v>
      </c>
      <c r="C96" t="s">
        <v>15</v>
      </c>
      <c r="D96">
        <v>244</v>
      </c>
      <c r="E96" s="1">
        <v>5499</v>
      </c>
      <c r="F96" s="1">
        <v>3111</v>
      </c>
      <c r="G96">
        <v>3</v>
      </c>
      <c r="H96">
        <v>18</v>
      </c>
      <c r="I96">
        <v>18</v>
      </c>
      <c r="J96">
        <v>0</v>
      </c>
      <c r="K96" s="1">
        <v>3005</v>
      </c>
      <c r="L96" s="1">
        <v>1251</v>
      </c>
      <c r="M96" t="s">
        <v>333</v>
      </c>
      <c r="N96" t="s">
        <v>334</v>
      </c>
      <c r="O96" s="3" t="s">
        <v>912</v>
      </c>
      <c r="P96" t="str">
        <f t="shared" si="1"/>
        <v>-</v>
      </c>
      <c r="Q96" t="str">
        <f>IF(COUNTIF(U96,"*adj*")&gt;0,"+","-")</f>
        <v>-</v>
      </c>
      <c r="R96" t="str">
        <f>IF(COUNTIF(U96,"*)|(*")&gt;0,"+","-")</f>
        <v>-</v>
      </c>
      <c r="S96" t="str">
        <f>IF(COUNTIF(U96,"*word=*")&gt;0,"-","+")</f>
        <v>+</v>
      </c>
      <c r="U96" t="s">
        <v>988</v>
      </c>
    </row>
    <row r="97" spans="1:21" x14ac:dyDescent="0.25">
      <c r="A97" t="s">
        <v>324</v>
      </c>
      <c r="B97">
        <v>81</v>
      </c>
      <c r="C97" t="s">
        <v>15</v>
      </c>
      <c r="D97">
        <v>781</v>
      </c>
      <c r="E97" s="1">
        <v>6661</v>
      </c>
      <c r="F97" s="1">
        <v>2286</v>
      </c>
      <c r="G97">
        <v>2</v>
      </c>
      <c r="H97">
        <v>16</v>
      </c>
      <c r="I97">
        <v>14</v>
      </c>
      <c r="J97">
        <v>2</v>
      </c>
      <c r="K97" s="1">
        <v>2224</v>
      </c>
      <c r="L97" t="s">
        <v>325</v>
      </c>
      <c r="M97" t="s">
        <v>326</v>
      </c>
      <c r="N97" t="s">
        <v>327</v>
      </c>
      <c r="O97" s="3" t="s">
        <v>873</v>
      </c>
      <c r="P97" t="str">
        <f t="shared" si="1"/>
        <v>-</v>
      </c>
      <c r="Q97" t="str">
        <f>IF(COUNTIF(U97,"*adj*")&gt;0,"+","-")</f>
        <v>+</v>
      </c>
      <c r="R97" t="str">
        <f>IF(COUNTIF(U97,"*)|(*")&gt;0,"+","-")</f>
        <v>-</v>
      </c>
      <c r="S97" t="str">
        <f>IF(COUNTIF(U97,"*word=*")&gt;0,"-","+")</f>
        <v>+</v>
      </c>
      <c r="U97" t="s">
        <v>987</v>
      </c>
    </row>
    <row r="98" spans="1:21" x14ac:dyDescent="0.25">
      <c r="A98" t="s">
        <v>306</v>
      </c>
      <c r="B98">
        <v>76</v>
      </c>
      <c r="C98" t="s">
        <v>15</v>
      </c>
      <c r="D98">
        <v>62</v>
      </c>
      <c r="E98" s="1">
        <v>4135</v>
      </c>
      <c r="F98" s="1">
        <v>1846</v>
      </c>
      <c r="G98">
        <v>1</v>
      </c>
      <c r="H98">
        <v>16</v>
      </c>
      <c r="I98">
        <v>13</v>
      </c>
      <c r="J98">
        <v>3</v>
      </c>
      <c r="K98" s="1">
        <v>1879</v>
      </c>
      <c r="L98" t="s">
        <v>307</v>
      </c>
      <c r="M98" t="s">
        <v>308</v>
      </c>
      <c r="N98" t="s">
        <v>309</v>
      </c>
      <c r="O98" s="3" t="s">
        <v>911</v>
      </c>
      <c r="P98" t="str">
        <f t="shared" si="1"/>
        <v>-</v>
      </c>
      <c r="Q98" t="str">
        <f>IF(COUNTIF(U98,"*adj*")&gt;0,"+","-")</f>
        <v>+</v>
      </c>
      <c r="R98" t="str">
        <f>IF(COUNTIF(U98,"*)|(*")&gt;0,"+","-")</f>
        <v>-</v>
      </c>
      <c r="S98" t="str">
        <f>IF(COUNTIF(U98,"*word=*")&gt;0,"-","+")</f>
        <v>+</v>
      </c>
      <c r="U98" t="s">
        <v>982</v>
      </c>
    </row>
    <row r="99" spans="1:21" x14ac:dyDescent="0.25">
      <c r="A99" t="s">
        <v>704</v>
      </c>
      <c r="B99">
        <v>186</v>
      </c>
      <c r="C99" t="s">
        <v>410</v>
      </c>
      <c r="D99">
        <v>336</v>
      </c>
      <c r="E99" s="1">
        <v>5819</v>
      </c>
      <c r="F99" s="1">
        <v>3545</v>
      </c>
      <c r="G99">
        <v>4</v>
      </c>
      <c r="H99">
        <v>14</v>
      </c>
      <c r="I99">
        <v>11</v>
      </c>
      <c r="J99">
        <v>3</v>
      </c>
      <c r="K99" t="s">
        <v>705</v>
      </c>
      <c r="L99" s="1">
        <v>1934</v>
      </c>
      <c r="M99" t="s">
        <v>706</v>
      </c>
      <c r="N99" t="s">
        <v>707</v>
      </c>
      <c r="O99" s="3" t="s">
        <v>858</v>
      </c>
      <c r="P99" t="str">
        <f t="shared" si="1"/>
        <v>+</v>
      </c>
      <c r="Q99" t="str">
        <f>IF(COUNTIF(U99,"*adj*")&gt;0,"+","-")</f>
        <v>+</v>
      </c>
      <c r="R99" t="str">
        <f>IF(COUNTIF(U99,"*)|(*")&gt;0,"+","-")</f>
        <v>+</v>
      </c>
      <c r="S99" t="str">
        <f>IF(COUNTIF(U99,"*word=*")&gt;0,"-","+")</f>
        <v>+</v>
      </c>
      <c r="U99" t="s">
        <v>1081</v>
      </c>
    </row>
    <row r="100" spans="1:21" x14ac:dyDescent="0.25">
      <c r="A100" t="s">
        <v>328</v>
      </c>
      <c r="B100">
        <v>82</v>
      </c>
      <c r="C100" t="s">
        <v>15</v>
      </c>
      <c r="D100">
        <v>115</v>
      </c>
      <c r="E100" s="1">
        <v>4749</v>
      </c>
      <c r="F100" s="1">
        <v>4357</v>
      </c>
      <c r="G100" t="s">
        <v>329</v>
      </c>
      <c r="H100">
        <v>14</v>
      </c>
      <c r="I100">
        <v>14</v>
      </c>
      <c r="J100">
        <v>0</v>
      </c>
      <c r="K100" s="1">
        <v>4319</v>
      </c>
      <c r="L100" s="1">
        <v>3608</v>
      </c>
      <c r="M100" t="s">
        <v>330</v>
      </c>
      <c r="N100" t="s">
        <v>331</v>
      </c>
      <c r="O100" s="3" t="s">
        <v>874</v>
      </c>
      <c r="P100" t="str">
        <f t="shared" si="1"/>
        <v>+</v>
      </c>
      <c r="Q100" t="str">
        <f>IF(COUNTIF(U100,"*adj*")&gt;0,"+","-")</f>
        <v>+</v>
      </c>
      <c r="R100" t="str">
        <f>IF(COUNTIF(U100,"*)|(*")&gt;0,"+","-")</f>
        <v>+</v>
      </c>
      <c r="S100" t="str">
        <f>IF(COUNTIF(U100,"*word=*")&gt;0,"-","+")</f>
        <v>+</v>
      </c>
      <c r="U100" t="s">
        <v>1117</v>
      </c>
    </row>
    <row r="101" spans="1:21" x14ac:dyDescent="0.25">
      <c r="A101" t="s">
        <v>680</v>
      </c>
      <c r="B101">
        <v>179</v>
      </c>
      <c r="C101" t="s">
        <v>410</v>
      </c>
      <c r="D101">
        <v>747</v>
      </c>
      <c r="E101" s="1">
        <v>6617</v>
      </c>
      <c r="F101" s="1">
        <v>1083</v>
      </c>
      <c r="G101">
        <v>1</v>
      </c>
      <c r="H101">
        <v>14</v>
      </c>
      <c r="I101">
        <v>12</v>
      </c>
      <c r="J101">
        <v>2</v>
      </c>
      <c r="K101" s="1">
        <v>1238</v>
      </c>
      <c r="L101" s="1">
        <v>-2506</v>
      </c>
      <c r="M101" t="s">
        <v>681</v>
      </c>
      <c r="N101" t="s">
        <v>682</v>
      </c>
      <c r="O101" s="3" t="s">
        <v>1082</v>
      </c>
      <c r="P101" t="str">
        <f t="shared" si="1"/>
        <v>-</v>
      </c>
      <c r="Q101" t="str">
        <f>IF(COUNTIF(U101,"*adj*")&gt;0,"+","-")</f>
        <v>-</v>
      </c>
      <c r="R101" t="str">
        <f>IF(COUNTIF(U101,"*)|(*")&gt;0,"+","-")</f>
        <v>-</v>
      </c>
      <c r="S101" t="str">
        <f>IF(COUNTIF(U101,"*word=*")&gt;0,"-","+")</f>
        <v>+</v>
      </c>
      <c r="U101" t="s">
        <v>1047</v>
      </c>
    </row>
    <row r="102" spans="1:21" x14ac:dyDescent="0.25">
      <c r="A102" t="s">
        <v>663</v>
      </c>
      <c r="B102">
        <v>174</v>
      </c>
      <c r="C102" t="s">
        <v>410</v>
      </c>
      <c r="D102">
        <v>25</v>
      </c>
      <c r="E102" s="1">
        <v>3239</v>
      </c>
      <c r="F102" s="1">
        <v>3357</v>
      </c>
      <c r="G102">
        <v>3</v>
      </c>
      <c r="H102">
        <v>17</v>
      </c>
      <c r="I102">
        <v>14</v>
      </c>
      <c r="J102">
        <v>3</v>
      </c>
      <c r="K102" s="1">
        <v>3258</v>
      </c>
      <c r="L102" s="1">
        <v>1654</v>
      </c>
      <c r="M102" t="s">
        <v>664</v>
      </c>
      <c r="N102" t="s">
        <v>665</v>
      </c>
      <c r="O102" s="3" t="s">
        <v>916</v>
      </c>
      <c r="P102" t="str">
        <f t="shared" si="1"/>
        <v>+</v>
      </c>
      <c r="Q102" t="str">
        <f>IF(COUNTIF(U102,"*adj*")&gt;0,"+","-")</f>
        <v>+</v>
      </c>
      <c r="R102" t="str">
        <f>IF(COUNTIF(U102,"*)|(*")&gt;0,"+","-")</f>
        <v>+</v>
      </c>
      <c r="S102" t="str">
        <f>IF(COUNTIF(U102,"*word=*")&gt;0,"-","+")</f>
        <v>+</v>
      </c>
      <c r="U102" t="s">
        <v>1118</v>
      </c>
    </row>
    <row r="103" spans="1:21" x14ac:dyDescent="0.25">
      <c r="A103" t="s">
        <v>732</v>
      </c>
      <c r="B103">
        <v>194</v>
      </c>
      <c r="C103" t="s">
        <v>410</v>
      </c>
      <c r="D103">
        <v>3153</v>
      </c>
      <c r="E103" s="1">
        <v>8056</v>
      </c>
      <c r="F103" s="1">
        <v>3688</v>
      </c>
      <c r="G103">
        <v>4</v>
      </c>
      <c r="H103">
        <v>16</v>
      </c>
      <c r="I103">
        <v>16</v>
      </c>
      <c r="J103">
        <v>0</v>
      </c>
      <c r="K103" s="1">
        <v>3695</v>
      </c>
      <c r="L103" s="1">
        <v>2381</v>
      </c>
      <c r="M103" t="s">
        <v>733</v>
      </c>
      <c r="N103" t="s">
        <v>734</v>
      </c>
      <c r="O103" s="3" t="s">
        <v>852</v>
      </c>
      <c r="P103" t="str">
        <f t="shared" si="1"/>
        <v>+</v>
      </c>
      <c r="Q103" t="str">
        <f>IF(COUNTIF(U103,"*adj*")&gt;0,"+","-")</f>
        <v>+</v>
      </c>
      <c r="R103" t="str">
        <f>IF(COUNTIF(U103,"*)|(*")&gt;0,"+","-")</f>
        <v>+</v>
      </c>
      <c r="S103" t="str">
        <f>IF(COUNTIF(U103,"*word=*")&gt;0,"-","+")</f>
        <v>+</v>
      </c>
      <c r="U103" t="s">
        <v>1058</v>
      </c>
    </row>
    <row r="104" spans="1:21" x14ac:dyDescent="0.25">
      <c r="A104" t="s">
        <v>351</v>
      </c>
      <c r="B104">
        <v>88</v>
      </c>
      <c r="C104" t="s">
        <v>15</v>
      </c>
      <c r="D104">
        <v>10</v>
      </c>
      <c r="E104" s="1">
        <v>2351</v>
      </c>
      <c r="F104" s="1">
        <v>2231</v>
      </c>
      <c r="G104">
        <v>2</v>
      </c>
      <c r="H104">
        <v>16</v>
      </c>
      <c r="I104">
        <v>13</v>
      </c>
      <c r="J104">
        <v>3</v>
      </c>
      <c r="K104" s="1">
        <v>2173</v>
      </c>
      <c r="L104" t="s">
        <v>352</v>
      </c>
      <c r="M104" t="s">
        <v>353</v>
      </c>
      <c r="N104" t="s">
        <v>354</v>
      </c>
      <c r="O104" s="3" t="s">
        <v>798</v>
      </c>
      <c r="P104" t="str">
        <f t="shared" si="1"/>
        <v>-</v>
      </c>
      <c r="Q104" t="str">
        <f>IF(COUNTIF(U104,"*adj*")&gt;0,"+","-")</f>
        <v>+</v>
      </c>
      <c r="R104" t="str">
        <f>IF(COUNTIF(U104,"*)|(*")&gt;0,"+","-")</f>
        <v>-</v>
      </c>
      <c r="S104" t="str">
        <f>IF(COUNTIF(U104,"*word=*")&gt;0,"-","+")</f>
        <v>+</v>
      </c>
      <c r="U104" t="s">
        <v>992</v>
      </c>
    </row>
    <row r="105" spans="1:21" x14ac:dyDescent="0.25">
      <c r="A105" t="s">
        <v>235</v>
      </c>
      <c r="B105">
        <v>58</v>
      </c>
      <c r="C105" t="s">
        <v>15</v>
      </c>
      <c r="D105">
        <v>39</v>
      </c>
      <c r="E105" s="1">
        <v>3676</v>
      </c>
      <c r="F105" t="s">
        <v>236</v>
      </c>
      <c r="G105">
        <v>2</v>
      </c>
      <c r="H105">
        <v>14</v>
      </c>
      <c r="I105">
        <v>12</v>
      </c>
      <c r="J105">
        <v>2</v>
      </c>
      <c r="K105" s="1">
        <v>2362</v>
      </c>
      <c r="L105" t="s">
        <v>237</v>
      </c>
      <c r="M105" t="s">
        <v>238</v>
      </c>
      <c r="N105" t="s">
        <v>239</v>
      </c>
      <c r="O105" s="3" t="s">
        <v>868</v>
      </c>
      <c r="P105" t="str">
        <f t="shared" si="1"/>
        <v>-</v>
      </c>
      <c r="Q105" t="str">
        <f>IF(COUNTIF(U105,"*adj*")&gt;0,"+","-")</f>
        <v>+</v>
      </c>
      <c r="R105" t="str">
        <f>IF(COUNTIF(U105,"*)|(*")&gt;0,"+","-")</f>
        <v>-</v>
      </c>
      <c r="S105" t="str">
        <f>IF(COUNTIF(U105,"*word=*")&gt;0,"-","+")</f>
        <v>+</v>
      </c>
      <c r="U105" t="s">
        <v>966</v>
      </c>
    </row>
    <row r="106" spans="1:21" x14ac:dyDescent="0.25">
      <c r="A106" t="s">
        <v>104</v>
      </c>
      <c r="B106">
        <v>24</v>
      </c>
      <c r="C106" t="s">
        <v>15</v>
      </c>
      <c r="D106">
        <v>75</v>
      </c>
      <c r="E106" s="1">
        <v>4324</v>
      </c>
      <c r="F106" s="1">
        <v>1636</v>
      </c>
      <c r="G106">
        <v>2</v>
      </c>
      <c r="H106">
        <v>15</v>
      </c>
      <c r="I106">
        <v>11</v>
      </c>
      <c r="J106">
        <v>4</v>
      </c>
      <c r="K106" s="1">
        <v>1933</v>
      </c>
      <c r="L106" t="s">
        <v>105</v>
      </c>
      <c r="M106" t="s">
        <v>106</v>
      </c>
      <c r="N106" t="s">
        <v>107</v>
      </c>
      <c r="O106" s="3" t="s">
        <v>757</v>
      </c>
      <c r="P106" t="str">
        <f t="shared" si="1"/>
        <v>-</v>
      </c>
      <c r="Q106" t="str">
        <f>IF(COUNTIF(U106,"*adj*")&gt;0,"+","-")</f>
        <v>+</v>
      </c>
      <c r="R106" t="str">
        <f>IF(COUNTIF(U106,"*)|(*")&gt;0,"+","-")</f>
        <v>-</v>
      </c>
      <c r="S106" t="str">
        <f>IF(COUNTIF(U106,"*word=*")&gt;0,"-","+")</f>
        <v>+</v>
      </c>
      <c r="U106" t="s">
        <v>935</v>
      </c>
    </row>
    <row r="107" spans="1:21" x14ac:dyDescent="0.25">
      <c r="A107" t="s">
        <v>232</v>
      </c>
      <c r="B107">
        <v>57</v>
      </c>
      <c r="C107" t="s">
        <v>15</v>
      </c>
      <c r="D107">
        <v>24</v>
      </c>
      <c r="E107" s="1">
        <v>3199</v>
      </c>
      <c r="F107" s="1">
        <v>3571</v>
      </c>
      <c r="G107" t="s">
        <v>92</v>
      </c>
      <c r="H107">
        <v>14</v>
      </c>
      <c r="I107">
        <v>14</v>
      </c>
      <c r="J107">
        <v>0</v>
      </c>
      <c r="K107" s="1">
        <v>3603</v>
      </c>
      <c r="L107" s="1">
        <v>2223</v>
      </c>
      <c r="M107" t="s">
        <v>233</v>
      </c>
      <c r="N107" t="s">
        <v>234</v>
      </c>
      <c r="O107" s="3" t="s">
        <v>907</v>
      </c>
      <c r="P107" t="str">
        <f t="shared" si="1"/>
        <v>-</v>
      </c>
      <c r="Q107" t="str">
        <f>IF(COUNTIF(U107,"*adj*")&gt;0,"+","-")</f>
        <v>+</v>
      </c>
      <c r="R107" t="str">
        <f>IF(COUNTIF(U107,"*)|(*")&gt;0,"+","-")</f>
        <v>-</v>
      </c>
      <c r="S107" t="str">
        <f>IF(COUNTIF(U107,"*word=*")&gt;0,"-","+")</f>
        <v>+</v>
      </c>
      <c r="U107" t="s">
        <v>965</v>
      </c>
    </row>
    <row r="108" spans="1:21" x14ac:dyDescent="0.25">
      <c r="A108" t="s">
        <v>393</v>
      </c>
      <c r="B108">
        <v>99</v>
      </c>
      <c r="C108" t="s">
        <v>15</v>
      </c>
      <c r="D108">
        <v>133</v>
      </c>
      <c r="E108" s="1">
        <v>4894</v>
      </c>
      <c r="F108" s="1">
        <v>3067</v>
      </c>
      <c r="G108">
        <v>3</v>
      </c>
      <c r="H108">
        <v>16</v>
      </c>
      <c r="I108">
        <v>15</v>
      </c>
      <c r="J108">
        <v>1</v>
      </c>
      <c r="K108" s="1">
        <v>2972</v>
      </c>
      <c r="L108" s="1">
        <v>1198</v>
      </c>
      <c r="M108" t="s">
        <v>394</v>
      </c>
      <c r="N108" t="s">
        <v>395</v>
      </c>
      <c r="O108" s="3" t="s">
        <v>877</v>
      </c>
      <c r="P108" t="str">
        <f t="shared" si="1"/>
        <v>-</v>
      </c>
      <c r="Q108" t="str">
        <f>IF(COUNTIF(U108,"*adj*")&gt;0,"+","-")</f>
        <v>+</v>
      </c>
      <c r="R108" t="str">
        <f>IF(COUNTIF(U108,"*)|(*")&gt;0,"+","-")</f>
        <v>-</v>
      </c>
      <c r="S108" t="str">
        <f>IF(COUNTIF(U108,"*word=*")&gt;0,"-","+")</f>
        <v>+</v>
      </c>
      <c r="U108" t="s">
        <v>999</v>
      </c>
    </row>
    <row r="109" spans="1:21" x14ac:dyDescent="0.25">
      <c r="A109" t="s">
        <v>162</v>
      </c>
      <c r="B109">
        <v>38</v>
      </c>
      <c r="C109" t="s">
        <v>15</v>
      </c>
      <c r="D109">
        <v>321</v>
      </c>
      <c r="E109" s="1">
        <v>5773</v>
      </c>
      <c r="F109" s="1">
        <v>3385</v>
      </c>
      <c r="G109">
        <v>3</v>
      </c>
      <c r="H109">
        <v>16</v>
      </c>
      <c r="I109">
        <v>13</v>
      </c>
      <c r="J109">
        <v>3</v>
      </c>
      <c r="K109" s="1">
        <v>3318</v>
      </c>
      <c r="L109" s="1">
        <v>1751</v>
      </c>
      <c r="M109" t="s">
        <v>163</v>
      </c>
      <c r="N109" t="s">
        <v>164</v>
      </c>
      <c r="O109" s="3" t="s">
        <v>768</v>
      </c>
      <c r="P109" t="str">
        <f t="shared" si="1"/>
        <v>-</v>
      </c>
      <c r="Q109" t="str">
        <f>IF(COUNTIF(U109,"*adj*")&gt;0,"+","-")</f>
        <v>+</v>
      </c>
      <c r="R109" t="str">
        <f>IF(COUNTIF(U109,"*)|(*")&gt;0,"+","-")</f>
        <v>-</v>
      </c>
      <c r="S109" t="str">
        <f>IF(COUNTIF(U109,"*word=*")&gt;0,"-","+")</f>
        <v>+</v>
      </c>
      <c r="U109" t="s">
        <v>947</v>
      </c>
    </row>
    <row r="110" spans="1:21" x14ac:dyDescent="0.25">
      <c r="A110" t="s">
        <v>355</v>
      </c>
      <c r="B110">
        <v>89</v>
      </c>
      <c r="C110" t="s">
        <v>15</v>
      </c>
      <c r="D110">
        <v>121</v>
      </c>
      <c r="E110" t="s">
        <v>356</v>
      </c>
      <c r="F110" s="1">
        <v>2286</v>
      </c>
      <c r="G110">
        <v>2</v>
      </c>
      <c r="H110">
        <v>14</v>
      </c>
      <c r="I110">
        <v>14</v>
      </c>
      <c r="J110">
        <v>0</v>
      </c>
      <c r="K110" s="1">
        <v>2345</v>
      </c>
      <c r="L110" t="s">
        <v>357</v>
      </c>
      <c r="M110" t="s">
        <v>358</v>
      </c>
      <c r="N110" t="s">
        <v>359</v>
      </c>
      <c r="O110" s="3" t="s">
        <v>799</v>
      </c>
      <c r="P110" t="str">
        <f t="shared" si="1"/>
        <v>-</v>
      </c>
      <c r="Q110" t="str">
        <f>IF(COUNTIF(U110,"*adj*")&gt;0,"+","-")</f>
        <v>+</v>
      </c>
      <c r="R110" t="str">
        <f>IF(COUNTIF(U110,"*)|(*")&gt;0,"+","-")</f>
        <v>-</v>
      </c>
      <c r="S110" t="str">
        <f>IF(COUNTIF(U110,"*word=*")&gt;0,"-","+")</f>
        <v>+</v>
      </c>
      <c r="U110" t="s">
        <v>993</v>
      </c>
    </row>
    <row r="111" spans="1:21" x14ac:dyDescent="0.25">
      <c r="A111" t="s">
        <v>666</v>
      </c>
      <c r="B111">
        <v>175</v>
      </c>
      <c r="C111" t="s">
        <v>410</v>
      </c>
      <c r="D111">
        <v>1020</v>
      </c>
      <c r="E111" s="1">
        <v>6928</v>
      </c>
      <c r="F111" t="s">
        <v>182</v>
      </c>
      <c r="G111">
        <v>3</v>
      </c>
      <c r="H111">
        <v>16</v>
      </c>
      <c r="I111">
        <v>16</v>
      </c>
      <c r="J111">
        <v>0</v>
      </c>
      <c r="K111" s="1">
        <v>3147</v>
      </c>
      <c r="L111" s="1">
        <v>1477</v>
      </c>
      <c r="M111" t="s">
        <v>667</v>
      </c>
      <c r="N111" t="s">
        <v>668</v>
      </c>
      <c r="O111" s="3" t="s">
        <v>896</v>
      </c>
      <c r="P111" t="str">
        <f t="shared" si="1"/>
        <v>-</v>
      </c>
      <c r="Q111" t="str">
        <f>IF(COUNTIF(U111,"*adj*")&gt;0,"+","-")</f>
        <v>+</v>
      </c>
      <c r="R111" t="str">
        <f>IF(COUNTIF(U111,"*)|(*")&gt;0,"+","-")</f>
        <v>-</v>
      </c>
      <c r="S111" t="str">
        <f>IF(COUNTIF(U111,"*word=*")&gt;0,"-","+")</f>
        <v>-</v>
      </c>
      <c r="U111" t="s">
        <v>1083</v>
      </c>
    </row>
    <row r="112" spans="1:21" x14ac:dyDescent="0.25">
      <c r="A112" t="s">
        <v>121</v>
      </c>
      <c r="B112">
        <v>28</v>
      </c>
      <c r="C112" t="s">
        <v>15</v>
      </c>
      <c r="D112">
        <v>510</v>
      </c>
      <c r="E112" s="1">
        <v>6235</v>
      </c>
      <c r="F112" s="1">
        <v>2837</v>
      </c>
      <c r="G112">
        <v>3</v>
      </c>
      <c r="H112">
        <v>50</v>
      </c>
      <c r="I112">
        <v>49</v>
      </c>
      <c r="J112">
        <v>1</v>
      </c>
      <c r="K112" s="1">
        <v>2832</v>
      </c>
      <c r="L112" t="s">
        <v>122</v>
      </c>
      <c r="M112" t="s">
        <v>123</v>
      </c>
      <c r="N112" t="s">
        <v>124</v>
      </c>
      <c r="O112" s="3" t="s">
        <v>761</v>
      </c>
      <c r="P112" t="str">
        <f t="shared" si="1"/>
        <v>-</v>
      </c>
      <c r="Q112" t="str">
        <f>IF(COUNTIF(U112,"*adj*")&gt;0,"+","-")</f>
        <v>+</v>
      </c>
      <c r="R112" t="str">
        <f>IF(COUNTIF(U112,"*)|(*")&gt;0,"+","-")</f>
        <v>-</v>
      </c>
      <c r="S112" t="str">
        <f>IF(COUNTIF(U112,"*word=*")&gt;0,"-","+")</f>
        <v>+</v>
      </c>
      <c r="U112" t="s">
        <v>938</v>
      </c>
    </row>
    <row r="113" spans="1:21" x14ac:dyDescent="0.25">
      <c r="A113" t="s">
        <v>401</v>
      </c>
      <c r="B113">
        <v>103</v>
      </c>
      <c r="C113" t="s">
        <v>15</v>
      </c>
      <c r="D113">
        <v>256</v>
      </c>
      <c r="E113" s="1">
        <v>5547</v>
      </c>
      <c r="F113" s="1">
        <v>2462</v>
      </c>
      <c r="G113">
        <v>2</v>
      </c>
      <c r="H113">
        <v>15</v>
      </c>
      <c r="I113">
        <v>13</v>
      </c>
      <c r="J113">
        <v>2</v>
      </c>
      <c r="K113" s="1">
        <v>2527</v>
      </c>
      <c r="L113" t="s">
        <v>402</v>
      </c>
      <c r="M113" t="s">
        <v>403</v>
      </c>
      <c r="N113" t="s">
        <v>404</v>
      </c>
      <c r="O113" s="3" t="s">
        <v>905</v>
      </c>
      <c r="P113" t="str">
        <f t="shared" si="1"/>
        <v>-</v>
      </c>
      <c r="Q113" t="str">
        <f>IF(COUNTIF(U113,"*adj*")&gt;0,"+","-")</f>
        <v>+</v>
      </c>
      <c r="R113" t="str">
        <f>IF(COUNTIF(U113,"*)|(*")&gt;0,"+","-")</f>
        <v>-</v>
      </c>
      <c r="S113" t="str">
        <f>IF(COUNTIF(U113,"*word=*")&gt;0,"-","+")</f>
        <v>-</v>
      </c>
      <c r="U113" t="s">
        <v>1001</v>
      </c>
    </row>
    <row r="114" spans="1:21" x14ac:dyDescent="0.25">
      <c r="A114" t="s">
        <v>554</v>
      </c>
      <c r="B114">
        <v>145</v>
      </c>
      <c r="C114" t="s">
        <v>410</v>
      </c>
      <c r="D114">
        <v>2027</v>
      </c>
      <c r="E114" s="1">
        <v>7615</v>
      </c>
      <c r="F114" s="1">
        <v>3333</v>
      </c>
      <c r="G114">
        <v>4</v>
      </c>
      <c r="H114">
        <v>15</v>
      </c>
      <c r="I114">
        <v>15</v>
      </c>
      <c r="J114">
        <v>0</v>
      </c>
      <c r="K114" s="1">
        <v>3425</v>
      </c>
      <c r="L114" s="1">
        <v>1925</v>
      </c>
      <c r="M114" t="s">
        <v>555</v>
      </c>
      <c r="N114" t="s">
        <v>556</v>
      </c>
      <c r="O114" s="3" t="s">
        <v>918</v>
      </c>
      <c r="P114" t="str">
        <f t="shared" si="1"/>
        <v>+</v>
      </c>
      <c r="Q114" t="str">
        <f>IF(COUNTIF(U114,"*adj*")&gt;0,"+","-")</f>
        <v>+</v>
      </c>
      <c r="R114" t="str">
        <f>IF(COUNTIF(U114,"*)|(*")&gt;0,"+","-")</f>
        <v>+</v>
      </c>
      <c r="S114" t="str">
        <f>IF(COUNTIF(U114,"*word=*")&gt;0,"-","+")</f>
        <v>+</v>
      </c>
      <c r="U114" t="s">
        <v>1025</v>
      </c>
    </row>
    <row r="115" spans="1:21" x14ac:dyDescent="0.25">
      <c r="A115" t="s">
        <v>557</v>
      </c>
      <c r="B115">
        <v>146</v>
      </c>
      <c r="C115" t="s">
        <v>410</v>
      </c>
      <c r="D115">
        <v>1284</v>
      </c>
      <c r="E115" s="1">
        <v>7158</v>
      </c>
      <c r="F115" t="s">
        <v>558</v>
      </c>
      <c r="G115">
        <v>1</v>
      </c>
      <c r="H115">
        <v>16</v>
      </c>
      <c r="I115">
        <v>10</v>
      </c>
      <c r="J115">
        <v>6</v>
      </c>
      <c r="K115" s="1">
        <v>1486</v>
      </c>
      <c r="L115" s="1">
        <v>-1603</v>
      </c>
      <c r="M115" t="s">
        <v>559</v>
      </c>
      <c r="N115" t="s">
        <v>560</v>
      </c>
      <c r="O115" s="3" t="s">
        <v>825</v>
      </c>
      <c r="P115" t="str">
        <f t="shared" si="1"/>
        <v>-</v>
      </c>
      <c r="Q115" t="str">
        <f>IF(COUNTIF(U115,"*adj*")&gt;0,"+","-")</f>
        <v>+</v>
      </c>
      <c r="R115" t="str">
        <f>IF(COUNTIF(U115,"*)|(*")&gt;0,"+","-")</f>
        <v>-</v>
      </c>
      <c r="S115" t="str">
        <f>IF(COUNTIF(U115,"*word=*")&gt;0,"-","+")</f>
        <v>+</v>
      </c>
      <c r="U115" t="s">
        <v>1026</v>
      </c>
    </row>
    <row r="116" spans="1:21" x14ac:dyDescent="0.25">
      <c r="A116" t="s">
        <v>672</v>
      </c>
      <c r="B116">
        <v>177</v>
      </c>
      <c r="C116" t="s">
        <v>410</v>
      </c>
      <c r="D116">
        <v>1314</v>
      </c>
      <c r="E116" s="1">
        <v>7181</v>
      </c>
      <c r="F116" s="1">
        <v>3188</v>
      </c>
      <c r="G116">
        <v>3</v>
      </c>
      <c r="H116">
        <v>16</v>
      </c>
      <c r="I116">
        <v>16</v>
      </c>
      <c r="J116">
        <v>0</v>
      </c>
      <c r="K116" s="1">
        <v>3038</v>
      </c>
      <c r="L116" s="1">
        <v>1303</v>
      </c>
      <c r="M116" t="s">
        <v>673</v>
      </c>
      <c r="N116" t="s">
        <v>674</v>
      </c>
      <c r="O116" s="3" t="s">
        <v>841</v>
      </c>
      <c r="P116" t="str">
        <f t="shared" si="1"/>
        <v>-</v>
      </c>
      <c r="Q116" t="str">
        <f>IF(COUNTIF(U116,"*adj*")&gt;0,"+","-")</f>
        <v>+</v>
      </c>
      <c r="R116" t="str">
        <f>IF(COUNTIF(U116,"*)|(*")&gt;0,"+","-")</f>
        <v>-</v>
      </c>
      <c r="S116" t="str">
        <f>IF(COUNTIF(U116,"*word=*")&gt;0,"-","+")</f>
        <v>+</v>
      </c>
      <c r="U116" t="s">
        <v>1046</v>
      </c>
    </row>
    <row r="117" spans="1:21" x14ac:dyDescent="0.25">
      <c r="A117" t="s">
        <v>689</v>
      </c>
      <c r="B117">
        <v>182</v>
      </c>
      <c r="C117" t="s">
        <v>410</v>
      </c>
      <c r="D117">
        <v>215</v>
      </c>
      <c r="E117" s="1">
        <v>5373</v>
      </c>
      <c r="F117" s="1">
        <v>2188</v>
      </c>
      <c r="G117">
        <v>2</v>
      </c>
      <c r="H117">
        <v>16</v>
      </c>
      <c r="I117">
        <v>16</v>
      </c>
      <c r="J117">
        <v>0</v>
      </c>
      <c r="K117" s="1">
        <v>2233</v>
      </c>
      <c r="L117" t="s">
        <v>690</v>
      </c>
      <c r="M117" t="s">
        <v>691</v>
      </c>
      <c r="N117" t="s">
        <v>692</v>
      </c>
      <c r="O117" s="3" t="s">
        <v>844</v>
      </c>
      <c r="P117" t="str">
        <f t="shared" si="1"/>
        <v>-</v>
      </c>
      <c r="Q117" t="str">
        <f>IF(COUNTIF(U117,"*adj*")&gt;0,"+","-")</f>
        <v>+</v>
      </c>
      <c r="R117" t="str">
        <f>IF(COUNTIF(U117,"*)|(*")&gt;0,"+","-")</f>
        <v>-</v>
      </c>
      <c r="S117" t="str">
        <f>IF(COUNTIF(U117,"*word=*")&gt;0,"-","+")</f>
        <v>+</v>
      </c>
      <c r="U117" t="s">
        <v>1050</v>
      </c>
    </row>
    <row r="118" spans="1:21" x14ac:dyDescent="0.25">
      <c r="A118" t="s">
        <v>675</v>
      </c>
      <c r="B118">
        <v>178</v>
      </c>
      <c r="C118" t="s">
        <v>410</v>
      </c>
      <c r="D118">
        <v>224</v>
      </c>
      <c r="E118" s="1">
        <v>5414</v>
      </c>
      <c r="F118" s="1">
        <v>2867</v>
      </c>
      <c r="G118">
        <v>3</v>
      </c>
      <c r="H118">
        <v>16</v>
      </c>
      <c r="I118">
        <v>15</v>
      </c>
      <c r="J118">
        <v>1</v>
      </c>
      <c r="K118" t="s">
        <v>676</v>
      </c>
      <c r="L118" t="s">
        <v>677</v>
      </c>
      <c r="M118" t="s">
        <v>678</v>
      </c>
      <c r="N118" t="s">
        <v>679</v>
      </c>
      <c r="O118" s="3" t="s">
        <v>897</v>
      </c>
      <c r="P118" t="str">
        <f t="shared" si="1"/>
        <v>+</v>
      </c>
      <c r="Q118" t="str">
        <f>IF(COUNTIF(U118,"*adj*")&gt;0,"+","-")</f>
        <v>+</v>
      </c>
      <c r="R118" t="str">
        <f>IF(COUNTIF(U118,"*)|(*")&gt;0,"+","-")</f>
        <v>+</v>
      </c>
      <c r="S118" t="str">
        <f>IF(COUNTIF(U118,"*word=*")&gt;0,"-","+")</f>
        <v>+</v>
      </c>
      <c r="U118" t="s">
        <v>1084</v>
      </c>
    </row>
    <row r="119" spans="1:21" x14ac:dyDescent="0.25">
      <c r="A119" t="s">
        <v>642</v>
      </c>
      <c r="B119">
        <v>169</v>
      </c>
      <c r="C119" t="s">
        <v>410</v>
      </c>
      <c r="D119">
        <v>20</v>
      </c>
      <c r="E119" s="2" t="s">
        <v>643</v>
      </c>
      <c r="F119" t="s">
        <v>134</v>
      </c>
      <c r="G119">
        <v>2</v>
      </c>
      <c r="H119">
        <v>16</v>
      </c>
      <c r="I119">
        <v>10</v>
      </c>
      <c r="J119">
        <v>6</v>
      </c>
      <c r="K119" s="1">
        <v>2396</v>
      </c>
      <c r="L119" t="s">
        <v>644</v>
      </c>
      <c r="M119" t="s">
        <v>645</v>
      </c>
      <c r="N119" t="s">
        <v>646</v>
      </c>
      <c r="O119" s="3" t="s">
        <v>899</v>
      </c>
      <c r="P119" t="str">
        <f t="shared" si="1"/>
        <v>-</v>
      </c>
      <c r="Q119" t="str">
        <f>IF(COUNTIF(U119,"*adj*")&gt;0,"+","-")</f>
        <v>+</v>
      </c>
      <c r="R119" t="str">
        <f>IF(COUNTIF(U119,"*)|(*")&gt;0,"+","-")</f>
        <v>-</v>
      </c>
      <c r="S119" t="str">
        <f>IF(COUNTIF(U119,"*word=*")&gt;0,"-","+")</f>
        <v>+</v>
      </c>
      <c r="U119" t="s">
        <v>1041</v>
      </c>
    </row>
    <row r="120" spans="1:21" x14ac:dyDescent="0.25">
      <c r="A120" t="s">
        <v>482</v>
      </c>
      <c r="B120">
        <v>125</v>
      </c>
      <c r="C120" t="s">
        <v>410</v>
      </c>
      <c r="D120">
        <v>452</v>
      </c>
      <c r="E120" s="1">
        <v>6115</v>
      </c>
      <c r="F120" s="1">
        <v>3643</v>
      </c>
      <c r="G120">
        <v>4</v>
      </c>
      <c r="H120">
        <v>14</v>
      </c>
      <c r="I120">
        <v>14</v>
      </c>
      <c r="J120">
        <v>0</v>
      </c>
      <c r="K120" s="1">
        <v>3675</v>
      </c>
      <c r="L120" s="1">
        <v>2347</v>
      </c>
      <c r="M120" t="s">
        <v>483</v>
      </c>
      <c r="N120" t="s">
        <v>484</v>
      </c>
      <c r="O120" s="3" t="s">
        <v>885</v>
      </c>
      <c r="P120" t="str">
        <f t="shared" si="1"/>
        <v>+</v>
      </c>
      <c r="Q120" t="str">
        <f>IF(COUNTIF(U120,"*adj*")&gt;0,"+","-")</f>
        <v>+</v>
      </c>
      <c r="R120" t="str">
        <f>IF(COUNTIF(U120,"*)|(*")&gt;0,"+","-")</f>
        <v>+</v>
      </c>
      <c r="S120" t="str">
        <f>IF(COUNTIF(U120,"*word=*")&gt;0,"-","+")</f>
        <v>-</v>
      </c>
      <c r="U120" t="s">
        <v>1085</v>
      </c>
    </row>
    <row r="121" spans="1:21" x14ac:dyDescent="0.25">
      <c r="A121" t="s">
        <v>257</v>
      </c>
      <c r="B121">
        <v>62</v>
      </c>
      <c r="C121" t="s">
        <v>15</v>
      </c>
      <c r="D121">
        <v>40</v>
      </c>
      <c r="E121" s="1">
        <v>3701</v>
      </c>
      <c r="F121" s="1">
        <v>4118</v>
      </c>
      <c r="G121">
        <v>4</v>
      </c>
      <c r="H121">
        <v>17</v>
      </c>
      <c r="I121">
        <v>17</v>
      </c>
      <c r="J121">
        <v>0</v>
      </c>
      <c r="K121" s="1">
        <v>3891</v>
      </c>
      <c r="L121" s="1">
        <v>2732</v>
      </c>
      <c r="M121" t="s">
        <v>258</v>
      </c>
      <c r="N121" t="s">
        <v>259</v>
      </c>
      <c r="O121" s="3" t="s">
        <v>909</v>
      </c>
      <c r="P121" t="str">
        <f t="shared" si="1"/>
        <v>-</v>
      </c>
      <c r="Q121" t="str">
        <f>IF(COUNTIF(U121,"*adj*")&gt;0,"+","-")</f>
        <v>+</v>
      </c>
      <c r="R121" t="str">
        <f>IF(COUNTIF(U121,"*)|(*")&gt;0,"+","-")</f>
        <v>-</v>
      </c>
      <c r="S121" t="str">
        <f>IF(COUNTIF(U121,"*word=*")&gt;0,"-","+")</f>
        <v>+</v>
      </c>
      <c r="U121" t="s">
        <v>969</v>
      </c>
    </row>
    <row r="122" spans="1:21" x14ac:dyDescent="0.25">
      <c r="A122" t="s">
        <v>36</v>
      </c>
      <c r="B122">
        <v>7</v>
      </c>
      <c r="C122" t="s">
        <v>15</v>
      </c>
      <c r="D122">
        <v>437</v>
      </c>
      <c r="E122" s="1">
        <v>6081</v>
      </c>
      <c r="F122" s="1">
        <v>2214</v>
      </c>
      <c r="G122">
        <v>2</v>
      </c>
      <c r="H122">
        <v>14</v>
      </c>
      <c r="I122">
        <v>14</v>
      </c>
      <c r="J122">
        <v>0</v>
      </c>
      <c r="K122" s="1">
        <v>2318</v>
      </c>
      <c r="L122" t="s">
        <v>37</v>
      </c>
      <c r="M122" t="s">
        <v>38</v>
      </c>
      <c r="N122" t="s">
        <v>39</v>
      </c>
      <c r="O122" s="3" t="s">
        <v>742</v>
      </c>
      <c r="P122" t="str">
        <f t="shared" si="1"/>
        <v>-</v>
      </c>
      <c r="Q122" t="str">
        <f>IF(COUNTIF(U122,"*adj*")&gt;0,"+","-")</f>
        <v>+</v>
      </c>
      <c r="R122" t="str">
        <f>IF(COUNTIF(U122,"*)|(*")&gt;0,"+","-")</f>
        <v>-</v>
      </c>
      <c r="S122" t="str">
        <f>IF(COUNTIF(U122,"*word=*")&gt;0,"-","+")</f>
        <v>+</v>
      </c>
      <c r="U122" t="s">
        <v>921</v>
      </c>
    </row>
    <row r="123" spans="1:21" x14ac:dyDescent="0.25">
      <c r="A123" t="s">
        <v>459</v>
      </c>
      <c r="B123">
        <v>119</v>
      </c>
      <c r="C123" t="s">
        <v>410</v>
      </c>
      <c r="D123">
        <v>55</v>
      </c>
      <c r="E123" s="1">
        <v>4016</v>
      </c>
      <c r="F123" s="1">
        <v>3471</v>
      </c>
      <c r="G123">
        <v>4</v>
      </c>
      <c r="H123">
        <v>17</v>
      </c>
      <c r="I123">
        <v>17</v>
      </c>
      <c r="J123">
        <v>0</v>
      </c>
      <c r="K123" s="1">
        <v>3342</v>
      </c>
      <c r="L123" s="1">
        <v>1791</v>
      </c>
      <c r="M123" t="s">
        <v>460</v>
      </c>
      <c r="N123" t="s">
        <v>461</v>
      </c>
      <c r="O123" s="3" t="s">
        <v>813</v>
      </c>
      <c r="P123" t="str">
        <f t="shared" si="1"/>
        <v>-</v>
      </c>
      <c r="Q123" t="str">
        <f>IF(COUNTIF(U123,"*adj*")&gt;0,"+","-")</f>
        <v>+</v>
      </c>
      <c r="R123" t="str">
        <f>IF(COUNTIF(U123,"*)|(*")&gt;0,"+","-")</f>
        <v>-</v>
      </c>
      <c r="S123" t="str">
        <f>IF(COUNTIF(U123,"*word=*")&gt;0,"-","+")</f>
        <v>+</v>
      </c>
      <c r="U123" t="s">
        <v>1010</v>
      </c>
    </row>
    <row r="124" spans="1:21" x14ac:dyDescent="0.25">
      <c r="A124" t="s">
        <v>216</v>
      </c>
      <c r="B124">
        <v>53</v>
      </c>
      <c r="C124" t="s">
        <v>15</v>
      </c>
      <c r="D124">
        <v>234</v>
      </c>
      <c r="E124" s="1">
        <v>5457</v>
      </c>
      <c r="F124" s="1">
        <v>2917</v>
      </c>
      <c r="G124">
        <v>3</v>
      </c>
      <c r="H124">
        <v>14</v>
      </c>
      <c r="I124">
        <v>12</v>
      </c>
      <c r="J124">
        <v>2</v>
      </c>
      <c r="K124" s="1">
        <v>3101</v>
      </c>
      <c r="L124" s="1">
        <v>1403</v>
      </c>
      <c r="M124" t="s">
        <v>217</v>
      </c>
      <c r="N124" t="s">
        <v>218</v>
      </c>
      <c r="O124" s="3" t="s">
        <v>866</v>
      </c>
      <c r="P124" t="str">
        <f t="shared" si="1"/>
        <v>-</v>
      </c>
      <c r="Q124" t="str">
        <f>IF(COUNTIF(U124,"*adj*")&gt;0,"+","-")</f>
        <v>+</v>
      </c>
      <c r="R124" t="str">
        <f>IF(COUNTIF(U124,"*)|(*")&gt;0,"+","-")</f>
        <v>-</v>
      </c>
      <c r="S124" t="str">
        <f>IF(COUNTIF(U124,"*word=*")&gt;0,"-","+")</f>
        <v>+</v>
      </c>
      <c r="U124" t="s">
        <v>1086</v>
      </c>
    </row>
    <row r="125" spans="1:21" x14ac:dyDescent="0.25">
      <c r="A125" t="s">
        <v>133</v>
      </c>
      <c r="B125">
        <v>31</v>
      </c>
      <c r="C125" t="s">
        <v>15</v>
      </c>
      <c r="D125">
        <v>306</v>
      </c>
      <c r="E125" s="1">
        <v>5725</v>
      </c>
      <c r="F125" t="s">
        <v>134</v>
      </c>
      <c r="G125">
        <v>2</v>
      </c>
      <c r="H125">
        <v>15</v>
      </c>
      <c r="I125">
        <v>15</v>
      </c>
      <c r="J125">
        <v>0</v>
      </c>
      <c r="K125" s="1">
        <v>2399</v>
      </c>
      <c r="L125" t="s">
        <v>135</v>
      </c>
      <c r="M125" t="s">
        <v>136</v>
      </c>
      <c r="N125" t="s">
        <v>137</v>
      </c>
      <c r="O125" s="3" t="s">
        <v>861</v>
      </c>
      <c r="P125" t="str">
        <f t="shared" si="1"/>
        <v>-</v>
      </c>
      <c r="Q125" t="str">
        <f>IF(COUNTIF(U125,"*adj*")&gt;0,"+","-")</f>
        <v>+</v>
      </c>
      <c r="R125" t="str">
        <f>IF(COUNTIF(U125,"*)|(*")&gt;0,"+","-")</f>
        <v>-</v>
      </c>
      <c r="S125" t="str">
        <f>IF(COUNTIF(U125,"*word=*")&gt;0,"-","+")</f>
        <v>+</v>
      </c>
      <c r="U125" t="s">
        <v>1087</v>
      </c>
    </row>
    <row r="126" spans="1:21" x14ac:dyDescent="0.25">
      <c r="A126" t="s">
        <v>320</v>
      </c>
      <c r="B126">
        <v>80</v>
      </c>
      <c r="C126" t="s">
        <v>15</v>
      </c>
      <c r="D126">
        <v>345</v>
      </c>
      <c r="E126" s="1">
        <v>5845</v>
      </c>
      <c r="F126" s="1">
        <v>2133</v>
      </c>
      <c r="G126">
        <v>2</v>
      </c>
      <c r="H126">
        <v>16</v>
      </c>
      <c r="I126">
        <v>15</v>
      </c>
      <c r="J126">
        <v>1</v>
      </c>
      <c r="K126" s="1">
        <v>2114</v>
      </c>
      <c r="L126" t="s">
        <v>321</v>
      </c>
      <c r="M126" t="s">
        <v>322</v>
      </c>
      <c r="N126" t="s">
        <v>323</v>
      </c>
      <c r="O126" s="3" t="s">
        <v>903</v>
      </c>
      <c r="P126" t="str">
        <f t="shared" si="1"/>
        <v>-</v>
      </c>
      <c r="Q126" t="str">
        <f>IF(COUNTIF(U126,"*adj*")&gt;0,"+","-")</f>
        <v>+</v>
      </c>
      <c r="R126" t="str">
        <f>IF(COUNTIF(U126,"*)|(*")&gt;0,"+","-")</f>
        <v>-</v>
      </c>
      <c r="S126" t="str">
        <f>IF(COUNTIF(U126,"*word=*")&gt;0,"-","+")</f>
        <v>+</v>
      </c>
      <c r="U126" t="s">
        <v>986</v>
      </c>
    </row>
    <row r="127" spans="1:21" x14ac:dyDescent="0.25">
      <c r="A127" t="s">
        <v>250</v>
      </c>
      <c r="B127">
        <v>61</v>
      </c>
      <c r="C127" t="s">
        <v>15</v>
      </c>
      <c r="D127">
        <v>428</v>
      </c>
      <c r="E127" t="s">
        <v>251</v>
      </c>
      <c r="F127" t="s">
        <v>252</v>
      </c>
      <c r="G127">
        <v>3</v>
      </c>
      <c r="H127">
        <v>16</v>
      </c>
      <c r="I127">
        <v>16</v>
      </c>
      <c r="J127">
        <v>0</v>
      </c>
      <c r="K127" t="s">
        <v>253</v>
      </c>
      <c r="L127" t="s">
        <v>254</v>
      </c>
      <c r="M127" t="s">
        <v>255</v>
      </c>
      <c r="N127" t="s">
        <v>256</v>
      </c>
      <c r="O127" s="3" t="s">
        <v>869</v>
      </c>
      <c r="P127" t="str">
        <f t="shared" si="1"/>
        <v>-</v>
      </c>
      <c r="Q127" t="str">
        <f>IF(COUNTIF(U127,"*adj*")&gt;0,"+","-")</f>
        <v>+</v>
      </c>
      <c r="R127" t="str">
        <f>IF(COUNTIF(U127,"*)|(*")&gt;0,"+","-")</f>
        <v>-</v>
      </c>
      <c r="S127" t="str">
        <f>IF(COUNTIF(U127,"*word=*")&gt;0,"-","+")</f>
        <v>+</v>
      </c>
      <c r="U127" t="s">
        <v>968</v>
      </c>
    </row>
    <row r="128" spans="1:21" x14ac:dyDescent="0.25">
      <c r="A128" t="s">
        <v>425</v>
      </c>
      <c r="B128">
        <v>110</v>
      </c>
      <c r="C128" t="s">
        <v>410</v>
      </c>
      <c r="D128">
        <v>196</v>
      </c>
      <c r="E128" s="1">
        <v>5281</v>
      </c>
      <c r="F128" s="1">
        <v>2938</v>
      </c>
      <c r="G128">
        <v>3</v>
      </c>
      <c r="H128">
        <v>16</v>
      </c>
      <c r="I128">
        <v>16</v>
      </c>
      <c r="J128">
        <v>0</v>
      </c>
      <c r="K128" s="1">
        <v>2843</v>
      </c>
      <c r="L128" t="s">
        <v>426</v>
      </c>
      <c r="M128" t="s">
        <v>427</v>
      </c>
      <c r="N128" t="s">
        <v>428</v>
      </c>
      <c r="O128" s="3" t="s">
        <v>1097</v>
      </c>
      <c r="P128" t="str">
        <f t="shared" si="1"/>
        <v>+</v>
      </c>
      <c r="Q128" t="str">
        <f>IF(COUNTIF(U128,"*adj*")&gt;0,"+","-")</f>
        <v>+</v>
      </c>
      <c r="R128" t="str">
        <f>IF(COUNTIF(U128,"*)|(*")&gt;0,"+","-")</f>
        <v>+</v>
      </c>
      <c r="S128" t="str">
        <f>IF(COUNTIF(U128,"*word=*")&gt;0,"-","+")</f>
        <v>+</v>
      </c>
      <c r="U128" t="s">
        <v>1096</v>
      </c>
    </row>
    <row r="129" spans="1:21" x14ac:dyDescent="0.25">
      <c r="A129" t="s">
        <v>278</v>
      </c>
      <c r="B129">
        <v>68</v>
      </c>
      <c r="C129" t="s">
        <v>15</v>
      </c>
      <c r="D129">
        <v>113</v>
      </c>
      <c r="E129" s="1">
        <v>4732</v>
      </c>
      <c r="F129" t="s">
        <v>279</v>
      </c>
      <c r="G129">
        <v>3</v>
      </c>
      <c r="H129">
        <v>16</v>
      </c>
      <c r="I129">
        <v>10</v>
      </c>
      <c r="J129">
        <v>6</v>
      </c>
      <c r="K129" s="1">
        <v>2526</v>
      </c>
      <c r="L129" t="s">
        <v>280</v>
      </c>
      <c r="M129" t="s">
        <v>281</v>
      </c>
      <c r="N129" t="s">
        <v>282</v>
      </c>
      <c r="O129" s="3" t="s">
        <v>788</v>
      </c>
      <c r="P129" t="str">
        <f t="shared" si="1"/>
        <v>-</v>
      </c>
      <c r="Q129" t="str">
        <f>IF(COUNTIF(U129,"*adj*")&gt;0,"+","-")</f>
        <v>+</v>
      </c>
      <c r="R129" t="str">
        <f>IF(COUNTIF(U129,"*)|(*")&gt;0,"+","-")</f>
        <v>-</v>
      </c>
      <c r="S129" t="str">
        <f>IF(COUNTIF(U129,"*word=*")&gt;0,"-","+")</f>
        <v>+</v>
      </c>
      <c r="U129" t="s">
        <v>975</v>
      </c>
    </row>
    <row r="130" spans="1:21" x14ac:dyDescent="0.25">
      <c r="A130" t="s">
        <v>14</v>
      </c>
      <c r="B130">
        <v>1</v>
      </c>
      <c r="C130" t="s">
        <v>15</v>
      </c>
      <c r="D130">
        <v>210</v>
      </c>
      <c r="E130" s="1">
        <v>5349</v>
      </c>
      <c r="F130" s="1">
        <v>2882</v>
      </c>
      <c r="G130">
        <v>2</v>
      </c>
      <c r="H130">
        <v>17</v>
      </c>
      <c r="I130">
        <v>17</v>
      </c>
      <c r="J130">
        <v>0</v>
      </c>
      <c r="K130" s="1">
        <v>2771</v>
      </c>
      <c r="L130" t="s">
        <v>16</v>
      </c>
      <c r="M130" t="s">
        <v>17</v>
      </c>
      <c r="N130" t="s">
        <v>18</v>
      </c>
      <c r="O130" s="3" t="s">
        <v>1098</v>
      </c>
      <c r="P130" t="str">
        <f t="shared" si="1"/>
        <v>-</v>
      </c>
      <c r="Q130" t="str">
        <f>IF(COUNTIF(U130,"*adj*")&gt;0,"+","-")</f>
        <v>+</v>
      </c>
      <c r="R130" t="str">
        <f>IF(COUNTIF(U130,"*)|(*")&gt;0,"+","-")</f>
        <v>-</v>
      </c>
      <c r="S130" t="str">
        <f>IF(COUNTIF(U130,"*word=*")&gt;0,"-","+")</f>
        <v>+</v>
      </c>
      <c r="U130" t="s">
        <v>1099</v>
      </c>
    </row>
    <row r="131" spans="1:21" x14ac:dyDescent="0.25">
      <c r="A131" t="s">
        <v>368</v>
      </c>
      <c r="B131">
        <v>92</v>
      </c>
      <c r="C131" t="s">
        <v>15</v>
      </c>
      <c r="D131">
        <v>78</v>
      </c>
      <c r="E131" s="1">
        <v>4363</v>
      </c>
      <c r="F131" s="1">
        <v>1867</v>
      </c>
      <c r="G131">
        <v>2</v>
      </c>
      <c r="H131">
        <v>15</v>
      </c>
      <c r="I131">
        <v>15</v>
      </c>
      <c r="J131">
        <v>0</v>
      </c>
      <c r="K131" t="s">
        <v>369</v>
      </c>
      <c r="L131" t="s">
        <v>370</v>
      </c>
      <c r="M131" t="s">
        <v>371</v>
      </c>
      <c r="N131" t="s">
        <v>372</v>
      </c>
      <c r="O131" s="3" t="s">
        <v>904</v>
      </c>
      <c r="P131" t="str">
        <f t="shared" ref="P131:P189" si="2">R131</f>
        <v>-</v>
      </c>
      <c r="Q131" t="str">
        <f>IF(COUNTIF(U131,"*adj*")&gt;0,"+","-")</f>
        <v>+</v>
      </c>
      <c r="R131" t="str">
        <f>IF(COUNTIF(U131,"*)|(*")&gt;0,"+","-")</f>
        <v>-</v>
      </c>
      <c r="S131" t="str">
        <f>IF(COUNTIF(U131,"*word=*")&gt;0,"-","+")</f>
        <v>-</v>
      </c>
      <c r="U131" t="s">
        <v>996</v>
      </c>
    </row>
    <row r="132" spans="1:21" x14ac:dyDescent="0.25">
      <c r="A132" t="s">
        <v>413</v>
      </c>
      <c r="B132">
        <v>107</v>
      </c>
      <c r="C132" t="s">
        <v>410</v>
      </c>
      <c r="D132">
        <v>1813</v>
      </c>
      <c r="E132" s="1">
        <v>7503</v>
      </c>
      <c r="F132" s="1">
        <v>2385</v>
      </c>
      <c r="G132">
        <v>2</v>
      </c>
      <c r="H132">
        <v>16</v>
      </c>
      <c r="I132">
        <v>13</v>
      </c>
      <c r="J132">
        <v>3</v>
      </c>
      <c r="K132" s="1">
        <v>2227</v>
      </c>
      <c r="L132" t="s">
        <v>414</v>
      </c>
      <c r="M132" t="s">
        <v>415</v>
      </c>
      <c r="N132" t="s">
        <v>416</v>
      </c>
      <c r="O132" s="3" t="s">
        <v>878</v>
      </c>
      <c r="P132" t="str">
        <f t="shared" si="2"/>
        <v>+</v>
      </c>
      <c r="Q132" t="str">
        <f>IF(COUNTIF(U132,"*adj*")&gt;0,"+","-")</f>
        <v>+</v>
      </c>
      <c r="R132" t="str">
        <f>IF(COUNTIF(U132,"*)|(*")&gt;0,"+","-")</f>
        <v>+</v>
      </c>
      <c r="S132" t="str">
        <f>IF(COUNTIF(U132,"*word=*")&gt;0,"-","+")</f>
        <v>+</v>
      </c>
      <c r="U132" t="s">
        <v>1093</v>
      </c>
    </row>
    <row r="133" spans="1:21" x14ac:dyDescent="0.25">
      <c r="A133" t="s">
        <v>539</v>
      </c>
      <c r="B133">
        <v>140</v>
      </c>
      <c r="C133" t="s">
        <v>410</v>
      </c>
      <c r="D133">
        <v>704</v>
      </c>
      <c r="E133" s="1">
        <v>6557</v>
      </c>
      <c r="F133" s="1">
        <v>2429</v>
      </c>
      <c r="G133" t="s">
        <v>54</v>
      </c>
      <c r="H133">
        <v>14</v>
      </c>
      <c r="I133">
        <v>14</v>
      </c>
      <c r="J133">
        <v>0</v>
      </c>
      <c r="K133" s="1">
        <v>2503</v>
      </c>
      <c r="L133" t="s">
        <v>540</v>
      </c>
      <c r="M133" t="s">
        <v>541</v>
      </c>
      <c r="N133" t="s">
        <v>542</v>
      </c>
      <c r="O133" s="3" t="s">
        <v>889</v>
      </c>
      <c r="P133" t="str">
        <f t="shared" si="2"/>
        <v>-</v>
      </c>
      <c r="Q133" t="str">
        <f>IF(COUNTIF(U133,"*adj*")&gt;0,"+","-")</f>
        <v>+</v>
      </c>
      <c r="R133" t="str">
        <f>IF(COUNTIF(U133,"*)|(*")&gt;0,"+","-")</f>
        <v>-</v>
      </c>
      <c r="S133" t="str">
        <f>IF(COUNTIF(U133,"*word=*")&gt;0,"-","+")</f>
        <v>+</v>
      </c>
      <c r="U133" t="s">
        <v>1088</v>
      </c>
    </row>
    <row r="134" spans="1:21" x14ac:dyDescent="0.25">
      <c r="A134" t="s">
        <v>178</v>
      </c>
      <c r="B134">
        <v>43</v>
      </c>
      <c r="C134" t="s">
        <v>15</v>
      </c>
      <c r="D134">
        <v>805</v>
      </c>
      <c r="E134" s="1">
        <v>6691</v>
      </c>
      <c r="F134" s="1">
        <v>3062</v>
      </c>
      <c r="G134">
        <v>3</v>
      </c>
      <c r="H134">
        <v>16</v>
      </c>
      <c r="I134">
        <v>16</v>
      </c>
      <c r="J134">
        <v>0</v>
      </c>
      <c r="K134" s="1">
        <v>2989</v>
      </c>
      <c r="L134" s="1">
        <v>1225</v>
      </c>
      <c r="M134" t="s">
        <v>179</v>
      </c>
      <c r="N134" t="s">
        <v>180</v>
      </c>
      <c r="O134" s="3" t="s">
        <v>773</v>
      </c>
      <c r="P134" t="str">
        <f t="shared" si="2"/>
        <v>-</v>
      </c>
      <c r="Q134" t="str">
        <f>IF(COUNTIF(U134,"*adj*")&gt;0,"+","-")</f>
        <v>+</v>
      </c>
      <c r="R134" t="str">
        <f>IF(COUNTIF(U134,"*)|(*")&gt;0,"+","-")</f>
        <v>-</v>
      </c>
      <c r="S134" t="str">
        <f>IF(COUNTIF(U134,"*word=*")&gt;0,"-","+")</f>
        <v>+</v>
      </c>
      <c r="U134" t="s">
        <v>952</v>
      </c>
    </row>
    <row r="135" spans="1:21" x14ac:dyDescent="0.25">
      <c r="A135" t="s">
        <v>169</v>
      </c>
      <c r="B135">
        <v>40</v>
      </c>
      <c r="C135" t="s">
        <v>15</v>
      </c>
      <c r="D135">
        <v>111</v>
      </c>
      <c r="E135" s="1">
        <v>4714</v>
      </c>
      <c r="F135" s="1">
        <v>1562</v>
      </c>
      <c r="G135">
        <v>1</v>
      </c>
      <c r="H135">
        <v>16</v>
      </c>
      <c r="I135">
        <v>16</v>
      </c>
      <c r="J135">
        <v>0</v>
      </c>
      <c r="K135" s="1">
        <v>1655</v>
      </c>
      <c r="L135" s="1">
        <v>-1168</v>
      </c>
      <c r="M135" t="s">
        <v>170</v>
      </c>
      <c r="N135" t="s">
        <v>171</v>
      </c>
      <c r="O135" s="3" t="s">
        <v>770</v>
      </c>
      <c r="P135" t="str">
        <f t="shared" si="2"/>
        <v>-</v>
      </c>
      <c r="Q135" t="str">
        <f>IF(COUNTIF(U135,"*adj*")&gt;0,"+","-")</f>
        <v>+</v>
      </c>
      <c r="R135" t="str">
        <f>IF(COUNTIF(U135,"*)|(*")&gt;0,"+","-")</f>
        <v>-</v>
      </c>
      <c r="S135" t="str">
        <f>IF(COUNTIF(U135,"*word=*")&gt;0,"-","+")</f>
        <v>+</v>
      </c>
      <c r="U135" t="s">
        <v>949</v>
      </c>
    </row>
    <row r="136" spans="1:21" x14ac:dyDescent="0.25">
      <c r="A136" t="s">
        <v>417</v>
      </c>
      <c r="B136">
        <v>108</v>
      </c>
      <c r="C136" t="s">
        <v>410</v>
      </c>
      <c r="D136">
        <v>0</v>
      </c>
      <c r="E136" t="s">
        <v>22</v>
      </c>
      <c r="F136" t="s">
        <v>32</v>
      </c>
      <c r="G136">
        <v>2</v>
      </c>
      <c r="H136">
        <v>16</v>
      </c>
      <c r="I136">
        <v>5</v>
      </c>
      <c r="J136">
        <v>11</v>
      </c>
      <c r="K136" s="1">
        <v>2001</v>
      </c>
      <c r="L136" t="s">
        <v>418</v>
      </c>
      <c r="M136" t="s">
        <v>419</v>
      </c>
      <c r="N136" t="s">
        <v>420</v>
      </c>
      <c r="O136" s="3" t="s">
        <v>913</v>
      </c>
      <c r="P136" t="str">
        <f t="shared" si="2"/>
        <v>+</v>
      </c>
      <c r="Q136" t="str">
        <f>IF(COUNTIF(U136,"*adj*")&gt;0,"+","-")</f>
        <v>+</v>
      </c>
      <c r="R136" t="str">
        <f>IF(COUNTIF(U136,"*)|(*")&gt;0,"+","-")</f>
        <v>+</v>
      </c>
      <c r="S136" t="str">
        <f>IF(COUNTIF(U136,"*word=*")&gt;0,"-","+")</f>
        <v>+</v>
      </c>
      <c r="U136" t="s">
        <v>1089</v>
      </c>
    </row>
    <row r="137" spans="1:21" x14ac:dyDescent="0.25">
      <c r="A137" t="s">
        <v>364</v>
      </c>
      <c r="B137">
        <v>91</v>
      </c>
      <c r="C137" t="s">
        <v>15</v>
      </c>
      <c r="D137">
        <v>1275</v>
      </c>
      <c r="E137" s="1">
        <v>7151</v>
      </c>
      <c r="F137" s="1">
        <v>1571</v>
      </c>
      <c r="G137">
        <v>1</v>
      </c>
      <c r="H137">
        <v>14</v>
      </c>
      <c r="I137">
        <v>14</v>
      </c>
      <c r="J137">
        <v>0</v>
      </c>
      <c r="K137" s="1">
        <v>1738</v>
      </c>
      <c r="L137" t="s">
        <v>365</v>
      </c>
      <c r="M137" t="s">
        <v>366</v>
      </c>
      <c r="N137" t="s">
        <v>367</v>
      </c>
      <c r="O137" s="3" t="s">
        <v>801</v>
      </c>
      <c r="P137" t="str">
        <f t="shared" si="2"/>
        <v>-</v>
      </c>
      <c r="Q137" t="str">
        <f>IF(COUNTIF(U137,"*adj*")&gt;0,"+","-")</f>
        <v>+</v>
      </c>
      <c r="R137" t="str">
        <f>IF(COUNTIF(U137,"*)|(*")&gt;0,"+","-")</f>
        <v>-</v>
      </c>
      <c r="S137" t="str">
        <f>IF(COUNTIF(U137,"*word=*")&gt;0,"-","+")</f>
        <v>+</v>
      </c>
      <c r="U137" t="s">
        <v>995</v>
      </c>
    </row>
    <row r="138" spans="1:21" x14ac:dyDescent="0.25">
      <c r="A138" t="s">
        <v>40</v>
      </c>
      <c r="B138">
        <v>8</v>
      </c>
      <c r="C138" t="s">
        <v>15</v>
      </c>
      <c r="D138">
        <v>506</v>
      </c>
      <c r="E138" s="1">
        <v>6228</v>
      </c>
      <c r="F138" s="1">
        <v>2375</v>
      </c>
      <c r="G138">
        <v>2</v>
      </c>
      <c r="H138">
        <v>16</v>
      </c>
      <c r="I138">
        <v>16</v>
      </c>
      <c r="J138">
        <v>0</v>
      </c>
      <c r="K138" s="1">
        <v>2343</v>
      </c>
      <c r="L138" t="s">
        <v>41</v>
      </c>
      <c r="M138" t="s">
        <v>42</v>
      </c>
      <c r="N138" t="s">
        <v>43</v>
      </c>
      <c r="O138" s="3" t="s">
        <v>743</v>
      </c>
      <c r="P138" t="str">
        <f t="shared" si="2"/>
        <v>-</v>
      </c>
      <c r="Q138" t="str">
        <f>IF(COUNTIF(U138,"*adj*")&gt;0,"+","-")</f>
        <v>+</v>
      </c>
      <c r="R138" t="str">
        <f>IF(COUNTIF(U138,"*)|(*")&gt;0,"+","-")</f>
        <v>-</v>
      </c>
      <c r="S138" t="str">
        <f>IF(COUNTIF(U138,"*word=*")&gt;0,"-","+")</f>
        <v>+</v>
      </c>
      <c r="U138" t="s">
        <v>1090</v>
      </c>
    </row>
    <row r="139" spans="1:21" x14ac:dyDescent="0.25">
      <c r="A139" t="s">
        <v>343</v>
      </c>
      <c r="B139">
        <v>86</v>
      </c>
      <c r="C139" t="s">
        <v>15</v>
      </c>
      <c r="D139">
        <v>151</v>
      </c>
      <c r="E139" s="1">
        <v>5021</v>
      </c>
      <c r="F139" s="1">
        <v>2462</v>
      </c>
      <c r="G139">
        <v>2</v>
      </c>
      <c r="H139">
        <v>15</v>
      </c>
      <c r="I139">
        <v>13</v>
      </c>
      <c r="J139">
        <v>2</v>
      </c>
      <c r="K139" s="1">
        <v>2599</v>
      </c>
      <c r="L139" t="s">
        <v>344</v>
      </c>
      <c r="M139" t="s">
        <v>345</v>
      </c>
      <c r="N139" t="s">
        <v>346</v>
      </c>
      <c r="O139" s="3" t="s">
        <v>875</v>
      </c>
      <c r="P139" t="str">
        <f t="shared" si="2"/>
        <v>-</v>
      </c>
      <c r="Q139" t="str">
        <f>IF(COUNTIF(U139,"*adj*")&gt;0,"+","-")</f>
        <v>+</v>
      </c>
      <c r="R139" t="str">
        <f>IF(COUNTIF(U139,"*)|(*")&gt;0,"+","-")</f>
        <v>-</v>
      </c>
      <c r="S139" t="str">
        <f>IF(COUNTIF(U139,"*word=*")&gt;0,"-","+")</f>
        <v>+</v>
      </c>
      <c r="U139" t="s">
        <v>1091</v>
      </c>
    </row>
    <row r="140" spans="1:21" x14ac:dyDescent="0.25">
      <c r="A140" t="s">
        <v>647</v>
      </c>
      <c r="B140">
        <v>170</v>
      </c>
      <c r="C140" t="s">
        <v>410</v>
      </c>
      <c r="D140">
        <v>211</v>
      </c>
      <c r="E140" s="1">
        <v>5354</v>
      </c>
      <c r="F140" s="1">
        <v>2643</v>
      </c>
      <c r="G140" t="s">
        <v>54</v>
      </c>
      <c r="H140">
        <v>14</v>
      </c>
      <c r="I140">
        <v>14</v>
      </c>
      <c r="J140">
        <v>0</v>
      </c>
      <c r="K140" s="1">
        <v>2697</v>
      </c>
      <c r="L140" t="s">
        <v>648</v>
      </c>
      <c r="M140" t="s">
        <v>649</v>
      </c>
      <c r="N140" t="s">
        <v>650</v>
      </c>
      <c r="O140" s="3" t="s">
        <v>837</v>
      </c>
      <c r="P140" t="str">
        <f t="shared" si="2"/>
        <v>-</v>
      </c>
      <c r="Q140" t="str">
        <f>IF(COUNTIF(U140,"*adj*")&gt;0,"+","-")</f>
        <v>+</v>
      </c>
      <c r="R140" t="str">
        <f>IF(COUNTIF(U140,"*)|(*")&gt;0,"+","-")</f>
        <v>-</v>
      </c>
      <c r="S140" t="str">
        <f>IF(COUNTIF(U140,"*word=*")&gt;0,"-","+")</f>
        <v>+</v>
      </c>
      <c r="U140" t="s">
        <v>1042</v>
      </c>
    </row>
    <row r="141" spans="1:21" x14ac:dyDescent="0.25">
      <c r="A141" t="s">
        <v>421</v>
      </c>
      <c r="B141">
        <v>109</v>
      </c>
      <c r="C141" t="s">
        <v>410</v>
      </c>
      <c r="D141">
        <v>170</v>
      </c>
      <c r="E141" s="1">
        <v>5139</v>
      </c>
      <c r="F141">
        <v>2</v>
      </c>
      <c r="G141">
        <v>2</v>
      </c>
      <c r="H141">
        <v>15</v>
      </c>
      <c r="I141">
        <v>15</v>
      </c>
      <c r="J141">
        <v>0</v>
      </c>
      <c r="K141" s="1">
        <v>2075</v>
      </c>
      <c r="L141" t="s">
        <v>422</v>
      </c>
      <c r="M141" t="s">
        <v>423</v>
      </c>
      <c r="N141" t="s">
        <v>424</v>
      </c>
      <c r="O141" s="3" t="s">
        <v>879</v>
      </c>
      <c r="P141" t="str">
        <f t="shared" si="2"/>
        <v>+</v>
      </c>
      <c r="Q141" t="str">
        <f>IF(COUNTIF(U141,"*adj*")&gt;0,"+","-")</f>
        <v>+</v>
      </c>
      <c r="R141" t="str">
        <f>IF(COUNTIF(U141,"*)|(*")&gt;0,"+","-")</f>
        <v>+</v>
      </c>
      <c r="S141" t="str">
        <f>IF(COUNTIF(U141,"*word=*")&gt;0,"-","+")</f>
        <v>+</v>
      </c>
      <c r="U141" t="s">
        <v>1092</v>
      </c>
    </row>
    <row r="142" spans="1:21" x14ac:dyDescent="0.25">
      <c r="A142" t="s">
        <v>159</v>
      </c>
      <c r="B142">
        <v>37</v>
      </c>
      <c r="C142" t="s">
        <v>15</v>
      </c>
      <c r="D142">
        <v>670</v>
      </c>
      <c r="E142" s="1">
        <v>6508</v>
      </c>
      <c r="F142" s="1">
        <v>3154</v>
      </c>
      <c r="G142">
        <v>3</v>
      </c>
      <c r="H142">
        <v>14</v>
      </c>
      <c r="I142">
        <v>13</v>
      </c>
      <c r="J142">
        <v>1</v>
      </c>
      <c r="K142" s="1">
        <v>3117</v>
      </c>
      <c r="L142" s="1">
        <v>1429</v>
      </c>
      <c r="M142" t="s">
        <v>160</v>
      </c>
      <c r="N142" t="s">
        <v>161</v>
      </c>
      <c r="O142" s="3" t="s">
        <v>767</v>
      </c>
      <c r="P142" t="str">
        <f t="shared" si="2"/>
        <v>-</v>
      </c>
      <c r="Q142" t="str">
        <f>IF(COUNTIF(U142,"*adj*")&gt;0,"+","-")</f>
        <v>+</v>
      </c>
      <c r="R142" t="str">
        <f>IF(COUNTIF(U142,"*)|(*")&gt;0,"+","-")</f>
        <v>-</v>
      </c>
      <c r="S142" t="str">
        <f>IF(COUNTIF(U142,"*word=*")&gt;0,"-","+")</f>
        <v>+</v>
      </c>
      <c r="U142" t="s">
        <v>946</v>
      </c>
    </row>
    <row r="143" spans="1:21" x14ac:dyDescent="0.25">
      <c r="A143" t="s">
        <v>618</v>
      </c>
      <c r="B143">
        <v>162</v>
      </c>
      <c r="C143" t="s">
        <v>410</v>
      </c>
      <c r="D143">
        <v>650</v>
      </c>
      <c r="E143" s="1">
        <v>6478</v>
      </c>
      <c r="F143">
        <v>3</v>
      </c>
      <c r="G143">
        <v>3</v>
      </c>
      <c r="H143">
        <v>14</v>
      </c>
      <c r="I143">
        <v>5</v>
      </c>
      <c r="J143">
        <v>9</v>
      </c>
      <c r="K143" s="1">
        <v>2608</v>
      </c>
      <c r="L143" t="s">
        <v>619</v>
      </c>
      <c r="M143" t="s">
        <v>620</v>
      </c>
      <c r="N143" t="s">
        <v>621</v>
      </c>
      <c r="O143" s="3" t="s">
        <v>835</v>
      </c>
      <c r="P143" t="str">
        <f t="shared" si="2"/>
        <v>-</v>
      </c>
      <c r="Q143" t="str">
        <f>IF(COUNTIF(U143,"*adj*")&gt;0,"+","-")</f>
        <v>+</v>
      </c>
      <c r="R143" t="str">
        <f>IF(COUNTIF(U143,"*)|(*")&gt;0,"+","-")</f>
        <v>-</v>
      </c>
      <c r="S143" t="str">
        <f>IF(COUNTIF(U143,"*word=*")&gt;0,"-","+")</f>
        <v>+</v>
      </c>
      <c r="U143" t="s">
        <v>1036</v>
      </c>
    </row>
    <row r="144" spans="1:21" x14ac:dyDescent="0.25">
      <c r="A144" t="s">
        <v>686</v>
      </c>
      <c r="B144">
        <v>181</v>
      </c>
      <c r="C144" t="s">
        <v>410</v>
      </c>
      <c r="D144">
        <v>12</v>
      </c>
      <c r="E144" s="1">
        <v>2526</v>
      </c>
      <c r="F144" t="s">
        <v>182</v>
      </c>
      <c r="G144" t="s">
        <v>92</v>
      </c>
      <c r="H144">
        <v>18</v>
      </c>
      <c r="I144">
        <v>4</v>
      </c>
      <c r="J144">
        <v>14</v>
      </c>
      <c r="K144" s="1">
        <v>2969</v>
      </c>
      <c r="L144" s="1">
        <v>1193</v>
      </c>
      <c r="M144" t="s">
        <v>687</v>
      </c>
      <c r="N144" t="s">
        <v>688</v>
      </c>
      <c r="O144" s="3" t="s">
        <v>843</v>
      </c>
      <c r="P144" t="str">
        <f t="shared" si="2"/>
        <v>-</v>
      </c>
      <c r="Q144" t="str">
        <f>IF(COUNTIF(U144,"*adj*")&gt;0,"+","-")</f>
        <v>+</v>
      </c>
      <c r="R144" t="str">
        <f>IF(COUNTIF(U144,"*)|(*")&gt;0,"+","-")</f>
        <v>-</v>
      </c>
      <c r="S144" t="str">
        <f>IF(COUNTIF(U144,"*word=*")&gt;0,"-","+")</f>
        <v>+</v>
      </c>
      <c r="U144" t="s">
        <v>1049</v>
      </c>
    </row>
    <row r="145" spans="1:21" x14ac:dyDescent="0.25">
      <c r="A145" t="s">
        <v>508</v>
      </c>
      <c r="B145">
        <v>132</v>
      </c>
      <c r="C145" t="s">
        <v>410</v>
      </c>
      <c r="D145">
        <v>167</v>
      </c>
      <c r="E145" s="1">
        <v>5121</v>
      </c>
      <c r="F145" s="1">
        <v>2062</v>
      </c>
      <c r="G145">
        <v>2</v>
      </c>
      <c r="H145">
        <v>16</v>
      </c>
      <c r="I145">
        <v>16</v>
      </c>
      <c r="J145">
        <v>0</v>
      </c>
      <c r="K145" s="1">
        <v>2065</v>
      </c>
      <c r="L145" t="s">
        <v>509</v>
      </c>
      <c r="M145" t="s">
        <v>510</v>
      </c>
      <c r="N145" t="s">
        <v>511</v>
      </c>
      <c r="O145" s="3" t="s">
        <v>820</v>
      </c>
      <c r="P145" t="str">
        <f t="shared" si="2"/>
        <v>+</v>
      </c>
      <c r="Q145" t="str">
        <f>IF(COUNTIF(U145,"*adj*")&gt;0,"+","-")</f>
        <v>+</v>
      </c>
      <c r="R145" t="str">
        <f>IF(COUNTIF(U145,"*)|(*")&gt;0,"+","-")</f>
        <v>+</v>
      </c>
      <c r="S145" t="str">
        <f>IF(COUNTIF(U145,"*word=*")&gt;0,"-","+")</f>
        <v>+</v>
      </c>
      <c r="U145" t="s">
        <v>1107</v>
      </c>
    </row>
    <row r="146" spans="1:21" x14ac:dyDescent="0.25">
      <c r="A146" t="s">
        <v>204</v>
      </c>
      <c r="B146">
        <v>50</v>
      </c>
      <c r="C146" t="s">
        <v>15</v>
      </c>
      <c r="D146">
        <v>82</v>
      </c>
      <c r="E146" s="1">
        <v>4413</v>
      </c>
      <c r="F146" s="1">
        <v>2692</v>
      </c>
      <c r="G146">
        <v>2</v>
      </c>
      <c r="H146">
        <v>14</v>
      </c>
      <c r="I146">
        <v>13</v>
      </c>
      <c r="J146">
        <v>1</v>
      </c>
      <c r="K146" s="1">
        <v>2684</v>
      </c>
      <c r="L146" t="s">
        <v>205</v>
      </c>
      <c r="M146" t="s">
        <v>206</v>
      </c>
      <c r="N146" t="s">
        <v>207</v>
      </c>
      <c r="O146" s="3" t="s">
        <v>779</v>
      </c>
      <c r="P146" t="str">
        <f t="shared" si="2"/>
        <v>-</v>
      </c>
      <c r="Q146" t="str">
        <f>IF(COUNTIF(U146,"*adj*")&gt;0,"+","-")</f>
        <v>+</v>
      </c>
      <c r="R146" t="str">
        <f>IF(COUNTIF(U146,"*)|(*")&gt;0,"+","-")</f>
        <v>-</v>
      </c>
      <c r="S146" t="str">
        <f>IF(COUNTIF(U146,"*word=*")&gt;0,"-","+")</f>
        <v>+</v>
      </c>
      <c r="U146" t="s">
        <v>959</v>
      </c>
    </row>
    <row r="147" spans="1:21" x14ac:dyDescent="0.25">
      <c r="A147" t="s">
        <v>499</v>
      </c>
      <c r="B147">
        <v>130</v>
      </c>
      <c r="C147" t="s">
        <v>410</v>
      </c>
      <c r="D147">
        <v>344</v>
      </c>
      <c r="E147" s="1">
        <v>5842</v>
      </c>
      <c r="F147">
        <v>2</v>
      </c>
      <c r="G147">
        <v>2</v>
      </c>
      <c r="H147">
        <v>15</v>
      </c>
      <c r="I147">
        <v>14</v>
      </c>
      <c r="J147">
        <v>1</v>
      </c>
      <c r="K147" t="s">
        <v>500</v>
      </c>
      <c r="L147" t="s">
        <v>501</v>
      </c>
      <c r="M147" t="s">
        <v>502</v>
      </c>
      <c r="N147" t="s">
        <v>503</v>
      </c>
      <c r="O147" s="3" t="s">
        <v>887</v>
      </c>
      <c r="P147" t="str">
        <f t="shared" si="2"/>
        <v>+</v>
      </c>
      <c r="Q147" t="str">
        <f>IF(COUNTIF(U147,"*adj*")&gt;0,"+","-")</f>
        <v>+</v>
      </c>
      <c r="R147" t="str">
        <f>IF(COUNTIF(U147,"*)|(*")&gt;0,"+","-")</f>
        <v>+</v>
      </c>
      <c r="S147" t="str">
        <f>IF(COUNTIF(U147,"*word=*")&gt;0,"-","+")</f>
        <v>+</v>
      </c>
      <c r="U147" t="s">
        <v>1106</v>
      </c>
    </row>
    <row r="148" spans="1:21" x14ac:dyDescent="0.25">
      <c r="A148" t="s">
        <v>495</v>
      </c>
      <c r="B148">
        <v>129</v>
      </c>
      <c r="C148" t="s">
        <v>410</v>
      </c>
      <c r="D148">
        <v>104</v>
      </c>
      <c r="E148" s="1">
        <v>4649</v>
      </c>
      <c r="F148" t="s">
        <v>134</v>
      </c>
      <c r="G148">
        <v>2</v>
      </c>
      <c r="H148">
        <v>16</v>
      </c>
      <c r="I148">
        <v>15</v>
      </c>
      <c r="J148">
        <v>1</v>
      </c>
      <c r="K148" s="1">
        <v>2368</v>
      </c>
      <c r="L148" t="s">
        <v>496</v>
      </c>
      <c r="M148" t="s">
        <v>497</v>
      </c>
      <c r="N148" t="s">
        <v>498</v>
      </c>
      <c r="O148" s="3" t="s">
        <v>818</v>
      </c>
      <c r="P148" t="str">
        <f t="shared" si="2"/>
        <v>-</v>
      </c>
      <c r="Q148" t="str">
        <f>IF(COUNTIF(U148,"*adj*")&gt;0,"+","-")</f>
        <v>+</v>
      </c>
      <c r="R148" t="str">
        <f>IF(COUNTIF(U148,"*)|(*")&gt;0,"+","-")</f>
        <v>-</v>
      </c>
      <c r="S148" t="str">
        <f>IF(COUNTIF(U148,"*word=*")&gt;0,"-","+")</f>
        <v>+</v>
      </c>
      <c r="U148" t="s">
        <v>1016</v>
      </c>
    </row>
    <row r="149" spans="1:21" x14ac:dyDescent="0.25">
      <c r="A149" t="s">
        <v>708</v>
      </c>
      <c r="B149">
        <v>187</v>
      </c>
      <c r="C149" t="s">
        <v>410</v>
      </c>
      <c r="D149">
        <v>557</v>
      </c>
      <c r="E149" s="1">
        <v>6323</v>
      </c>
      <c r="F149" s="1">
        <v>3062</v>
      </c>
      <c r="G149">
        <v>3</v>
      </c>
      <c r="H149">
        <v>16</v>
      </c>
      <c r="I149">
        <v>16</v>
      </c>
      <c r="J149">
        <v>0</v>
      </c>
      <c r="K149" s="1">
        <v>2913</v>
      </c>
      <c r="L149" s="1">
        <v>1105</v>
      </c>
      <c r="M149" t="s">
        <v>709</v>
      </c>
      <c r="N149" t="s">
        <v>710</v>
      </c>
      <c r="O149" s="3" t="s">
        <v>860</v>
      </c>
      <c r="P149" t="str">
        <f t="shared" si="2"/>
        <v>+</v>
      </c>
      <c r="Q149" t="str">
        <f>IF(COUNTIF(U149,"*adj*")&gt;0,"+","-")</f>
        <v>+</v>
      </c>
      <c r="R149" t="str">
        <f>IF(COUNTIF(U149,"*)|(*")&gt;0,"+","-")</f>
        <v>+</v>
      </c>
      <c r="S149" t="str">
        <f>IF(COUNTIF(U149,"*word=*")&gt;0,"-","+")</f>
        <v>+</v>
      </c>
      <c r="U149" t="s">
        <v>1066</v>
      </c>
    </row>
    <row r="150" spans="1:21" x14ac:dyDescent="0.25">
      <c r="A150" t="s">
        <v>651</v>
      </c>
      <c r="B150">
        <v>171</v>
      </c>
      <c r="C150" t="s">
        <v>410</v>
      </c>
      <c r="D150">
        <v>320</v>
      </c>
      <c r="E150" t="s">
        <v>652</v>
      </c>
      <c r="F150" s="1">
        <v>2818</v>
      </c>
      <c r="G150">
        <v>3</v>
      </c>
      <c r="H150">
        <v>14</v>
      </c>
      <c r="I150">
        <v>11</v>
      </c>
      <c r="J150">
        <v>3</v>
      </c>
      <c r="K150" s="1">
        <v>2903</v>
      </c>
      <c r="L150" s="1">
        <v>1089</v>
      </c>
      <c r="M150" t="s">
        <v>653</v>
      </c>
      <c r="N150" t="s">
        <v>654</v>
      </c>
      <c r="O150" s="3" t="s">
        <v>900</v>
      </c>
      <c r="P150" t="str">
        <f t="shared" si="2"/>
        <v>+</v>
      </c>
      <c r="Q150" t="str">
        <f>IF(COUNTIF(U150,"*adj*")&gt;0,"+","-")</f>
        <v>+</v>
      </c>
      <c r="R150" t="str">
        <f>IF(COUNTIF(U150,"*)|(*")&gt;0,"+","-")</f>
        <v>+</v>
      </c>
      <c r="S150" t="str">
        <f>IF(COUNTIF(U150,"*word=*")&gt;0,"-","+")</f>
        <v>+</v>
      </c>
      <c r="U150" t="s">
        <v>1108</v>
      </c>
    </row>
    <row r="151" spans="1:21" x14ac:dyDescent="0.25">
      <c r="A151" t="s">
        <v>531</v>
      </c>
      <c r="B151">
        <v>138</v>
      </c>
      <c r="C151" t="s">
        <v>410</v>
      </c>
      <c r="D151">
        <v>9</v>
      </c>
      <c r="E151" s="1">
        <v>2251</v>
      </c>
      <c r="F151" s="1">
        <v>2429</v>
      </c>
      <c r="G151">
        <v>2</v>
      </c>
      <c r="H151">
        <v>17</v>
      </c>
      <c r="I151">
        <v>7</v>
      </c>
      <c r="J151">
        <v>10</v>
      </c>
      <c r="K151" s="1">
        <v>2266</v>
      </c>
      <c r="L151" t="s">
        <v>532</v>
      </c>
      <c r="M151" t="s">
        <v>533</v>
      </c>
      <c r="N151" t="s">
        <v>534</v>
      </c>
      <c r="O151" s="3" t="s">
        <v>1100</v>
      </c>
      <c r="P151" t="str">
        <f t="shared" si="2"/>
        <v>-</v>
      </c>
      <c r="Q151" t="str">
        <f>IF(COUNTIF(U151,"*adj*")&gt;0,"+","-")</f>
        <v>+</v>
      </c>
      <c r="R151" t="str">
        <f>IF(COUNTIF(U151,"*)|(*")&gt;0,"+","-")</f>
        <v>-</v>
      </c>
      <c r="S151" t="str">
        <f>IF(COUNTIF(U151,"*word=*")&gt;0,"-","+")</f>
        <v>+</v>
      </c>
      <c r="U151" t="s">
        <v>1101</v>
      </c>
    </row>
    <row r="152" spans="1:21" x14ac:dyDescent="0.25">
      <c r="A152" t="s">
        <v>290</v>
      </c>
      <c r="B152">
        <v>72</v>
      </c>
      <c r="C152" t="s">
        <v>15</v>
      </c>
      <c r="D152">
        <v>130</v>
      </c>
      <c r="E152" s="1">
        <v>4871</v>
      </c>
      <c r="F152" s="1">
        <v>2067</v>
      </c>
      <c r="G152">
        <v>2</v>
      </c>
      <c r="H152">
        <v>17</v>
      </c>
      <c r="I152">
        <v>15</v>
      </c>
      <c r="J152">
        <v>2</v>
      </c>
      <c r="K152" s="1">
        <v>2061</v>
      </c>
      <c r="L152" t="s">
        <v>291</v>
      </c>
      <c r="M152" t="s">
        <v>292</v>
      </c>
      <c r="N152" t="s">
        <v>293</v>
      </c>
      <c r="O152" s="3" t="s">
        <v>791</v>
      </c>
      <c r="P152" t="str">
        <f t="shared" si="2"/>
        <v>-</v>
      </c>
      <c r="Q152" t="str">
        <f>IF(COUNTIF(U152,"*adj*")&gt;0,"+","-")</f>
        <v>+</v>
      </c>
      <c r="R152" t="str">
        <f>IF(COUNTIF(U152,"*)|(*")&gt;0,"+","-")</f>
        <v>-</v>
      </c>
      <c r="S152" t="str">
        <f>IF(COUNTIF(U152,"*word=*")&gt;0,"-","+")</f>
        <v>+</v>
      </c>
      <c r="U152" t="s">
        <v>978</v>
      </c>
    </row>
    <row r="153" spans="1:21" x14ac:dyDescent="0.25">
      <c r="A153" t="s">
        <v>588</v>
      </c>
      <c r="B153">
        <v>154</v>
      </c>
      <c r="C153" t="s">
        <v>410</v>
      </c>
      <c r="D153">
        <v>557</v>
      </c>
      <c r="E153" s="1">
        <v>6323</v>
      </c>
      <c r="F153">
        <v>4</v>
      </c>
      <c r="G153">
        <v>4</v>
      </c>
      <c r="H153">
        <v>17</v>
      </c>
      <c r="I153">
        <v>17</v>
      </c>
      <c r="J153">
        <v>0</v>
      </c>
      <c r="K153" t="s">
        <v>589</v>
      </c>
      <c r="L153" s="1">
        <v>2603</v>
      </c>
      <c r="M153" t="s">
        <v>590</v>
      </c>
      <c r="N153" t="s">
        <v>591</v>
      </c>
      <c r="O153" s="3" t="s">
        <v>830</v>
      </c>
      <c r="P153" t="str">
        <f t="shared" si="2"/>
        <v>-</v>
      </c>
      <c r="Q153" t="str">
        <f>IF(COUNTIF(U153,"*adj*")&gt;0,"+","-")</f>
        <v>+</v>
      </c>
      <c r="R153" t="str">
        <f>IF(COUNTIF(U153,"*)|(*")&gt;0,"+","-")</f>
        <v>-</v>
      </c>
      <c r="S153" t="str">
        <f>IF(COUNTIF(U153,"*word=*")&gt;0,"-","+")</f>
        <v>+</v>
      </c>
      <c r="U153" t="s">
        <v>1109</v>
      </c>
    </row>
    <row r="154" spans="1:21" x14ac:dyDescent="0.25">
      <c r="A154" t="s">
        <v>154</v>
      </c>
      <c r="B154">
        <v>36</v>
      </c>
      <c r="C154" t="s">
        <v>15</v>
      </c>
      <c r="D154">
        <v>45</v>
      </c>
      <c r="E154" s="1">
        <v>3818</v>
      </c>
      <c r="F154" t="s">
        <v>155</v>
      </c>
      <c r="G154" t="s">
        <v>67</v>
      </c>
      <c r="H154">
        <v>18</v>
      </c>
      <c r="I154">
        <v>10</v>
      </c>
      <c r="J154">
        <v>8</v>
      </c>
      <c r="K154" s="1">
        <v>2068</v>
      </c>
      <c r="L154" t="s">
        <v>156</v>
      </c>
      <c r="M154" t="s">
        <v>157</v>
      </c>
      <c r="N154" t="s">
        <v>158</v>
      </c>
      <c r="O154" s="3" t="s">
        <v>766</v>
      </c>
      <c r="P154" t="str">
        <f t="shared" si="2"/>
        <v>-</v>
      </c>
      <c r="Q154" t="str">
        <f>IF(COUNTIF(U154,"*adj*")&gt;0,"+","-")</f>
        <v>+</v>
      </c>
      <c r="R154" t="str">
        <f>IF(COUNTIF(U154,"*)|(*")&gt;0,"+","-")</f>
        <v>-</v>
      </c>
      <c r="S154" t="str">
        <f>IF(COUNTIF(U154,"*word=*")&gt;0,"-","+")</f>
        <v>+</v>
      </c>
      <c r="U154" t="s">
        <v>945</v>
      </c>
    </row>
    <row r="155" spans="1:21" x14ac:dyDescent="0.25">
      <c r="A155" t="s">
        <v>516</v>
      </c>
      <c r="B155">
        <v>134</v>
      </c>
      <c r="C155" t="s">
        <v>410</v>
      </c>
      <c r="D155">
        <v>9</v>
      </c>
      <c r="E155" s="1">
        <v>2251</v>
      </c>
      <c r="F155" t="s">
        <v>517</v>
      </c>
      <c r="G155">
        <v>4</v>
      </c>
      <c r="H155">
        <v>17</v>
      </c>
      <c r="I155">
        <v>10</v>
      </c>
      <c r="J155">
        <v>7</v>
      </c>
      <c r="K155" s="1">
        <v>3641</v>
      </c>
      <c r="L155" s="1">
        <v>2288</v>
      </c>
      <c r="M155" t="s">
        <v>518</v>
      </c>
      <c r="N155" t="s">
        <v>519</v>
      </c>
      <c r="O155" s="3" t="s">
        <v>1102</v>
      </c>
      <c r="P155" t="str">
        <f t="shared" si="2"/>
        <v>+</v>
      </c>
      <c r="Q155" t="str">
        <f>IF(COUNTIF(U155,"*adj*")&gt;0,"+","-")</f>
        <v>+</v>
      </c>
      <c r="R155" t="str">
        <f>IF(COUNTIF(U155,"*)|(*")&gt;0,"+","-")</f>
        <v>+</v>
      </c>
      <c r="S155" t="str">
        <f>IF(COUNTIF(U155,"*word=*")&gt;0,"-","+")</f>
        <v>+</v>
      </c>
      <c r="U155" t="s">
        <v>1103</v>
      </c>
    </row>
    <row r="156" spans="1:21" x14ac:dyDescent="0.25">
      <c r="A156" t="s">
        <v>53</v>
      </c>
      <c r="B156">
        <v>11</v>
      </c>
      <c r="C156" t="s">
        <v>15</v>
      </c>
      <c r="D156">
        <v>91</v>
      </c>
      <c r="E156" s="1">
        <v>4516</v>
      </c>
      <c r="F156" s="1">
        <v>3071</v>
      </c>
      <c r="G156" t="s">
        <v>54</v>
      </c>
      <c r="H156">
        <v>14</v>
      </c>
      <c r="I156">
        <v>14</v>
      </c>
      <c r="J156">
        <v>0</v>
      </c>
      <c r="K156" t="s">
        <v>55</v>
      </c>
      <c r="L156" s="1">
        <v>1355</v>
      </c>
      <c r="M156" t="s">
        <v>56</v>
      </c>
      <c r="N156" t="s">
        <v>57</v>
      </c>
      <c r="O156" s="3" t="s">
        <v>746</v>
      </c>
      <c r="P156" t="str">
        <f t="shared" si="2"/>
        <v>-</v>
      </c>
      <c r="Q156" t="str">
        <f>IF(COUNTIF(U156,"*adj*")&gt;0,"+","-")</f>
        <v>+</v>
      </c>
      <c r="R156" t="str">
        <f>IF(COUNTIF(U156,"*)|(*")&gt;0,"+","-")</f>
        <v>-</v>
      </c>
      <c r="S156" t="str">
        <f>IF(COUNTIF(U156,"*word=*")&gt;0,"-","+")</f>
        <v>+</v>
      </c>
      <c r="U156" t="s">
        <v>924</v>
      </c>
    </row>
    <row r="157" spans="1:21" x14ac:dyDescent="0.25">
      <c r="A157" t="s">
        <v>440</v>
      </c>
      <c r="B157">
        <v>114</v>
      </c>
      <c r="C157" t="s">
        <v>410</v>
      </c>
      <c r="D157">
        <v>1081</v>
      </c>
      <c r="E157" s="1">
        <v>6986</v>
      </c>
      <c r="F157" t="s">
        <v>441</v>
      </c>
      <c r="G157" t="s">
        <v>92</v>
      </c>
      <c r="H157">
        <v>16</v>
      </c>
      <c r="I157">
        <v>10</v>
      </c>
      <c r="J157">
        <v>6</v>
      </c>
      <c r="K157" s="1">
        <v>3112</v>
      </c>
      <c r="L157" s="1">
        <v>1421</v>
      </c>
      <c r="M157" t="s">
        <v>442</v>
      </c>
      <c r="N157" t="s">
        <v>443</v>
      </c>
      <c r="O157" s="3" t="s">
        <v>855</v>
      </c>
      <c r="P157" t="str">
        <f t="shared" si="2"/>
        <v>+</v>
      </c>
      <c r="Q157" t="str">
        <f>IF(COUNTIF(U157,"*adj*")&gt;0,"+","-")</f>
        <v>+</v>
      </c>
      <c r="R157" t="str">
        <f>IF(COUNTIF(U157,"*)|(*")&gt;0,"+","-")</f>
        <v>+</v>
      </c>
      <c r="S157" t="str">
        <f>IF(COUNTIF(U157,"*word=*")&gt;0,"-","+")</f>
        <v>+</v>
      </c>
      <c r="U157" t="s">
        <v>1067</v>
      </c>
    </row>
    <row r="158" spans="1:21" x14ac:dyDescent="0.25">
      <c r="A158" t="s">
        <v>88</v>
      </c>
      <c r="B158">
        <v>20</v>
      </c>
      <c r="C158" t="s">
        <v>15</v>
      </c>
      <c r="D158">
        <v>1424</v>
      </c>
      <c r="E158" s="1">
        <v>7262</v>
      </c>
      <c r="F158" s="1">
        <v>3375</v>
      </c>
      <c r="G158">
        <v>4</v>
      </c>
      <c r="H158">
        <v>16</v>
      </c>
      <c r="I158">
        <v>16</v>
      </c>
      <c r="J158">
        <v>0</v>
      </c>
      <c r="K158" s="1">
        <v>3213</v>
      </c>
      <c r="L158" s="1">
        <v>1582</v>
      </c>
      <c r="M158" t="s">
        <v>89</v>
      </c>
      <c r="N158" t="s">
        <v>90</v>
      </c>
      <c r="O158" s="3" t="s">
        <v>753</v>
      </c>
      <c r="P158" t="str">
        <f t="shared" si="2"/>
        <v>-</v>
      </c>
      <c r="Q158" t="str">
        <f>IF(COUNTIF(U158,"*adj*")&gt;0,"+","-")</f>
        <v>+</v>
      </c>
      <c r="R158" t="str">
        <f>IF(COUNTIF(U158,"*)|(*")&gt;0,"+","-")</f>
        <v>-</v>
      </c>
      <c r="S158" t="str">
        <f>IF(COUNTIF(U158,"*word=*")&gt;0,"-","+")</f>
        <v>+</v>
      </c>
      <c r="U158" t="s">
        <v>931</v>
      </c>
    </row>
    <row r="159" spans="1:21" x14ac:dyDescent="0.25">
      <c r="A159" t="s">
        <v>96</v>
      </c>
      <c r="B159">
        <v>22</v>
      </c>
      <c r="C159" t="s">
        <v>15</v>
      </c>
      <c r="D159">
        <v>38</v>
      </c>
      <c r="E159" s="1">
        <v>3651</v>
      </c>
      <c r="F159" s="1">
        <v>1625</v>
      </c>
      <c r="G159">
        <v>1</v>
      </c>
      <c r="H159">
        <v>16</v>
      </c>
      <c r="I159">
        <v>16</v>
      </c>
      <c r="J159">
        <v>0</v>
      </c>
      <c r="K159" t="s">
        <v>97</v>
      </c>
      <c r="L159" s="1">
        <v>-1181</v>
      </c>
      <c r="M159" t="s">
        <v>98</v>
      </c>
      <c r="N159" t="s">
        <v>99</v>
      </c>
      <c r="O159" s="3" t="s">
        <v>755</v>
      </c>
      <c r="P159" t="str">
        <f t="shared" si="2"/>
        <v>-</v>
      </c>
      <c r="Q159" t="str">
        <f>IF(COUNTIF(U159,"*adj*")&gt;0,"+","-")</f>
        <v>+</v>
      </c>
      <c r="R159" t="str">
        <f>IF(COUNTIF(U159,"*)|(*")&gt;0,"+","-")</f>
        <v>-</v>
      </c>
      <c r="S159" t="str">
        <f>IF(COUNTIF(U159,"*word=*")&gt;0,"-","+")</f>
        <v>+</v>
      </c>
      <c r="U159" t="s">
        <v>933</v>
      </c>
    </row>
    <row r="160" spans="1:21" x14ac:dyDescent="0.25">
      <c r="A160" t="s">
        <v>592</v>
      </c>
      <c r="B160">
        <v>155</v>
      </c>
      <c r="C160" t="s">
        <v>410</v>
      </c>
      <c r="D160">
        <v>315</v>
      </c>
      <c r="E160" s="1">
        <v>5754</v>
      </c>
      <c r="F160" s="1">
        <v>2125</v>
      </c>
      <c r="G160">
        <v>2</v>
      </c>
      <c r="H160">
        <v>16</v>
      </c>
      <c r="I160">
        <v>16</v>
      </c>
      <c r="J160">
        <v>0</v>
      </c>
      <c r="K160" s="1">
        <v>2183</v>
      </c>
      <c r="L160" t="s">
        <v>593</v>
      </c>
      <c r="M160" t="s">
        <v>594</v>
      </c>
      <c r="N160" t="s">
        <v>595</v>
      </c>
      <c r="O160" s="3" t="s">
        <v>895</v>
      </c>
      <c r="P160" t="str">
        <f t="shared" si="2"/>
        <v>-</v>
      </c>
      <c r="Q160" t="str">
        <f>IF(COUNTIF(U160,"*adj*")&gt;0,"+","-")</f>
        <v>+</v>
      </c>
      <c r="R160" t="str">
        <f>IF(COUNTIF(U160,"*)|(*")&gt;0,"+","-")</f>
        <v>-</v>
      </c>
      <c r="S160" t="str">
        <f>IF(COUNTIF(U160,"*word=*")&gt;0,"-","+")</f>
        <v>+</v>
      </c>
      <c r="U160" t="s">
        <v>1110</v>
      </c>
    </row>
    <row r="161" spans="1:21" x14ac:dyDescent="0.25">
      <c r="A161" t="s">
        <v>596</v>
      </c>
      <c r="B161">
        <v>156</v>
      </c>
      <c r="C161" t="s">
        <v>410</v>
      </c>
      <c r="D161">
        <v>404</v>
      </c>
      <c r="E161" s="1">
        <v>6003</v>
      </c>
      <c r="F161">
        <v>3</v>
      </c>
      <c r="G161">
        <v>3</v>
      </c>
      <c r="H161">
        <v>16</v>
      </c>
      <c r="I161">
        <v>13</v>
      </c>
      <c r="J161">
        <v>3</v>
      </c>
      <c r="K161" s="1">
        <v>2966</v>
      </c>
      <c r="L161" s="1">
        <v>1188</v>
      </c>
      <c r="M161" t="s">
        <v>597</v>
      </c>
      <c r="N161" t="s">
        <v>598</v>
      </c>
      <c r="O161" s="3" t="s">
        <v>831</v>
      </c>
      <c r="P161" t="str">
        <f t="shared" si="2"/>
        <v>+</v>
      </c>
      <c r="Q161" t="str">
        <f>IF(COUNTIF(U161,"*adj*")&gt;0,"+","-")</f>
        <v>+</v>
      </c>
      <c r="R161" t="str">
        <f>IF(COUNTIF(U161,"*)|(*")&gt;0,"+","-")</f>
        <v>+</v>
      </c>
      <c r="S161" t="str">
        <f>IF(COUNTIF(U161,"*word=*")&gt;0,"-","+")</f>
        <v>+</v>
      </c>
      <c r="U161" t="s">
        <v>1032</v>
      </c>
    </row>
    <row r="162" spans="1:21" x14ac:dyDescent="0.25">
      <c r="A162" t="s">
        <v>717</v>
      </c>
      <c r="B162">
        <v>190</v>
      </c>
      <c r="C162" t="s">
        <v>410</v>
      </c>
      <c r="D162">
        <v>84</v>
      </c>
      <c r="E162" s="1">
        <v>4437</v>
      </c>
      <c r="F162" s="1">
        <v>2375</v>
      </c>
      <c r="G162">
        <v>2</v>
      </c>
      <c r="H162">
        <v>16</v>
      </c>
      <c r="I162">
        <v>8</v>
      </c>
      <c r="J162">
        <v>8</v>
      </c>
      <c r="K162" s="1">
        <v>2361</v>
      </c>
      <c r="L162" t="s">
        <v>718</v>
      </c>
      <c r="M162" t="s">
        <v>719</v>
      </c>
      <c r="N162" t="s">
        <v>720</v>
      </c>
      <c r="O162" s="3" t="s">
        <v>902</v>
      </c>
      <c r="P162" t="str">
        <f t="shared" si="2"/>
        <v>+</v>
      </c>
      <c r="Q162" t="str">
        <f>IF(COUNTIF(U162,"*adj*")&gt;0,"+","-")</f>
        <v>+</v>
      </c>
      <c r="R162" t="str">
        <f>IF(COUNTIF(U162,"*)|(*")&gt;0,"+","-")</f>
        <v>+</v>
      </c>
      <c r="S162" t="str">
        <f>IF(COUNTIF(U162,"*word=*")&gt;0,"-","+")</f>
        <v>+</v>
      </c>
      <c r="U162" t="s">
        <v>1068</v>
      </c>
    </row>
    <row r="163" spans="1:21" x14ac:dyDescent="0.25">
      <c r="A163" t="s">
        <v>693</v>
      </c>
      <c r="B163">
        <v>183</v>
      </c>
      <c r="C163" t="s">
        <v>410</v>
      </c>
      <c r="D163">
        <v>703</v>
      </c>
      <c r="E163" s="1">
        <v>6556</v>
      </c>
      <c r="F163" s="1">
        <v>4059</v>
      </c>
      <c r="G163">
        <v>4</v>
      </c>
      <c r="H163">
        <v>17</v>
      </c>
      <c r="I163">
        <v>17</v>
      </c>
      <c r="J163">
        <v>0</v>
      </c>
      <c r="K163" s="1">
        <v>3894</v>
      </c>
      <c r="L163" s="1">
        <v>2738</v>
      </c>
      <c r="M163" t="s">
        <v>694</v>
      </c>
      <c r="N163" t="s">
        <v>695</v>
      </c>
      <c r="O163" s="3" t="s">
        <v>845</v>
      </c>
      <c r="P163" t="str">
        <f t="shared" si="2"/>
        <v>-</v>
      </c>
      <c r="Q163" t="str">
        <f>IF(COUNTIF(U163,"*adj*")&gt;0,"+","-")</f>
        <v>+</v>
      </c>
      <c r="R163" t="str">
        <f>IF(COUNTIF(U163,"*)|(*")&gt;0,"+","-")</f>
        <v>-</v>
      </c>
      <c r="S163" t="str">
        <f>IF(COUNTIF(U163,"*word=*")&gt;0,"-","+")</f>
        <v>+</v>
      </c>
      <c r="U163" t="s">
        <v>1051</v>
      </c>
    </row>
    <row r="164" spans="1:21" x14ac:dyDescent="0.25">
      <c r="A164" t="s">
        <v>188</v>
      </c>
      <c r="B164">
        <v>46</v>
      </c>
      <c r="C164" t="s">
        <v>15</v>
      </c>
      <c r="D164">
        <v>19</v>
      </c>
      <c r="E164" t="s">
        <v>189</v>
      </c>
      <c r="F164" s="1">
        <v>1917</v>
      </c>
      <c r="G164" t="s">
        <v>67</v>
      </c>
      <c r="H164">
        <v>16</v>
      </c>
      <c r="I164">
        <v>12</v>
      </c>
      <c r="J164">
        <v>4</v>
      </c>
      <c r="K164" s="1">
        <v>1908</v>
      </c>
      <c r="L164" t="s">
        <v>190</v>
      </c>
      <c r="M164" t="s">
        <v>191</v>
      </c>
      <c r="N164" t="s">
        <v>192</v>
      </c>
      <c r="O164" s="3" t="s">
        <v>776</v>
      </c>
      <c r="P164" t="str">
        <f t="shared" si="2"/>
        <v>-</v>
      </c>
      <c r="Q164" t="str">
        <f>IF(COUNTIF(U164,"*adj*")&gt;0,"+","-")</f>
        <v>+</v>
      </c>
      <c r="R164" t="str">
        <f>IF(COUNTIF(U164,"*)|(*")&gt;0,"+","-")</f>
        <v>-</v>
      </c>
      <c r="S164" t="str">
        <f>IF(COUNTIF(U164,"*word=*")&gt;0,"-","+")</f>
        <v>+</v>
      </c>
      <c r="U164" t="s">
        <v>955</v>
      </c>
    </row>
    <row r="165" spans="1:21" x14ac:dyDescent="0.25">
      <c r="A165" t="s">
        <v>302</v>
      </c>
      <c r="B165">
        <v>75</v>
      </c>
      <c r="C165" t="s">
        <v>15</v>
      </c>
      <c r="D165">
        <v>56</v>
      </c>
      <c r="E165" s="1">
        <v>4034</v>
      </c>
      <c r="F165" s="1">
        <v>2071</v>
      </c>
      <c r="G165">
        <v>2</v>
      </c>
      <c r="H165">
        <v>14</v>
      </c>
      <c r="I165">
        <v>14</v>
      </c>
      <c r="J165">
        <v>0</v>
      </c>
      <c r="K165" s="1">
        <v>2259</v>
      </c>
      <c r="L165" t="s">
        <v>303</v>
      </c>
      <c r="M165" t="s">
        <v>304</v>
      </c>
      <c r="N165" t="s">
        <v>305</v>
      </c>
      <c r="O165" s="3" t="s">
        <v>871</v>
      </c>
      <c r="P165" t="str">
        <f t="shared" si="2"/>
        <v>-</v>
      </c>
      <c r="Q165" t="str">
        <f>IF(COUNTIF(U165,"*adj*")&gt;0,"+","-")</f>
        <v>+</v>
      </c>
      <c r="R165" t="str">
        <f>IF(COUNTIF(U165,"*)|(*")&gt;0,"+","-")</f>
        <v>-</v>
      </c>
      <c r="S165" t="str">
        <f>IF(COUNTIF(U165,"*word=*")&gt;0,"-","+")</f>
        <v>+</v>
      </c>
      <c r="U165" t="s">
        <v>981</v>
      </c>
    </row>
    <row r="166" spans="1:21" x14ac:dyDescent="0.25">
      <c r="A166" t="s">
        <v>23</v>
      </c>
      <c r="B166">
        <v>4</v>
      </c>
      <c r="C166" t="s">
        <v>15</v>
      </c>
      <c r="D166">
        <v>510</v>
      </c>
      <c r="E166" s="1">
        <v>6235</v>
      </c>
      <c r="F166" s="1">
        <v>1714</v>
      </c>
      <c r="G166">
        <v>1</v>
      </c>
      <c r="H166">
        <v>14</v>
      </c>
      <c r="I166">
        <v>14</v>
      </c>
      <c r="J166">
        <v>0</v>
      </c>
      <c r="K166" s="1">
        <v>1826</v>
      </c>
      <c r="L166" t="s">
        <v>24</v>
      </c>
      <c r="M166" t="s">
        <v>25</v>
      </c>
      <c r="N166" t="s">
        <v>26</v>
      </c>
      <c r="O166" s="4" t="s">
        <v>1104</v>
      </c>
      <c r="P166" t="str">
        <f t="shared" si="2"/>
        <v>-</v>
      </c>
      <c r="Q166" t="str">
        <f>IF(COUNTIF(U166,"*adj*")&gt;0,"+","-")</f>
        <v>+</v>
      </c>
      <c r="R166" t="str">
        <f>IF(COUNTIF(U166,"*)|(*")&gt;0,"+","-")</f>
        <v>-</v>
      </c>
      <c r="S166" t="str">
        <f>IF(COUNTIF(U166,"*word=*")&gt;0,"-","+")</f>
        <v>+</v>
      </c>
      <c r="U166" t="s">
        <v>1105</v>
      </c>
    </row>
    <row r="167" spans="1:21" x14ac:dyDescent="0.25">
      <c r="A167" t="s">
        <v>117</v>
      </c>
      <c r="B167">
        <v>27</v>
      </c>
      <c r="C167" t="s">
        <v>15</v>
      </c>
      <c r="D167">
        <v>725</v>
      </c>
      <c r="E167" s="1">
        <v>6587</v>
      </c>
      <c r="F167" s="1">
        <v>1926</v>
      </c>
      <c r="G167">
        <v>2</v>
      </c>
      <c r="H167">
        <v>28</v>
      </c>
      <c r="I167">
        <v>27</v>
      </c>
      <c r="J167">
        <v>1</v>
      </c>
      <c r="K167" s="1">
        <v>2083</v>
      </c>
      <c r="L167" t="s">
        <v>118</v>
      </c>
      <c r="M167" t="s">
        <v>119</v>
      </c>
      <c r="N167" t="s">
        <v>120</v>
      </c>
      <c r="O167" s="3" t="s">
        <v>760</v>
      </c>
      <c r="P167" t="str">
        <f t="shared" si="2"/>
        <v>-</v>
      </c>
      <c r="Q167" t="str">
        <f>IF(COUNTIF(U167,"*adj*")&gt;0,"+","-")</f>
        <v>+</v>
      </c>
      <c r="R167" t="str">
        <f>IF(COUNTIF(U167,"*)|(*")&gt;0,"+","-")</f>
        <v>-</v>
      </c>
      <c r="S167" t="str">
        <f>IF(COUNTIF(U167,"*word=*")&gt;0,"-","+")</f>
        <v>+</v>
      </c>
      <c r="U167" t="s">
        <v>937</v>
      </c>
    </row>
    <row r="168" spans="1:21" x14ac:dyDescent="0.25">
      <c r="A168" t="s">
        <v>108</v>
      </c>
      <c r="B168">
        <v>25</v>
      </c>
      <c r="C168" t="s">
        <v>15</v>
      </c>
      <c r="D168">
        <v>26</v>
      </c>
      <c r="E168" s="1">
        <v>3277</v>
      </c>
      <c r="F168" t="s">
        <v>32</v>
      </c>
      <c r="G168">
        <v>1</v>
      </c>
      <c r="H168">
        <v>15</v>
      </c>
      <c r="I168">
        <v>15</v>
      </c>
      <c r="J168">
        <v>0</v>
      </c>
      <c r="K168" s="1">
        <v>1828</v>
      </c>
      <c r="L168" t="s">
        <v>109</v>
      </c>
      <c r="M168" t="s">
        <v>110</v>
      </c>
      <c r="N168" t="s">
        <v>111</v>
      </c>
      <c r="O168" s="3" t="s">
        <v>758</v>
      </c>
      <c r="P168" t="str">
        <f t="shared" si="2"/>
        <v>-</v>
      </c>
      <c r="Q168" t="str">
        <f>IF(COUNTIF(U168,"*adj*")&gt;0,"+","-")</f>
        <v>+</v>
      </c>
      <c r="R168" t="str">
        <f>IF(COUNTIF(U168,"*)|(*")&gt;0,"+","-")</f>
        <v>-</v>
      </c>
      <c r="S168" t="str">
        <f>IF(COUNTIF(U168,"*word=*")&gt;0,"-","+")</f>
        <v>+</v>
      </c>
      <c r="U168" t="s">
        <v>1111</v>
      </c>
    </row>
    <row r="169" spans="1:21" x14ac:dyDescent="0.25">
      <c r="A169" t="s">
        <v>632</v>
      </c>
      <c r="B169">
        <v>166</v>
      </c>
      <c r="C169" t="s">
        <v>410</v>
      </c>
      <c r="D169">
        <v>255</v>
      </c>
      <c r="E169" s="1">
        <v>5543</v>
      </c>
      <c r="F169" s="1">
        <v>3143</v>
      </c>
      <c r="G169">
        <v>3</v>
      </c>
      <c r="H169">
        <v>13</v>
      </c>
      <c r="I169">
        <v>7</v>
      </c>
      <c r="J169">
        <v>6</v>
      </c>
      <c r="K169">
        <v>3</v>
      </c>
      <c r="L169" s="1">
        <v>1242</v>
      </c>
      <c r="M169" t="s">
        <v>633</v>
      </c>
      <c r="N169" t="s">
        <v>634</v>
      </c>
      <c r="O169" s="3" t="s">
        <v>836</v>
      </c>
      <c r="P169" t="str">
        <f t="shared" si="2"/>
        <v>-</v>
      </c>
      <c r="Q169" t="str">
        <f>IF(COUNTIF(U169,"*adj*")&gt;0,"+","-")</f>
        <v>+</v>
      </c>
      <c r="R169" t="str">
        <f>IF(COUNTIF(U169,"*)|(*")&gt;0,"+","-")</f>
        <v>-</v>
      </c>
      <c r="S169" t="str">
        <f>IF(COUNTIF(U169,"*word=*")&gt;0,"-","+")</f>
        <v>+</v>
      </c>
      <c r="U169" t="s">
        <v>1038</v>
      </c>
    </row>
    <row r="170" spans="1:21" x14ac:dyDescent="0.25">
      <c r="A170" t="s">
        <v>735</v>
      </c>
      <c r="B170">
        <v>195</v>
      </c>
      <c r="C170" t="s">
        <v>410</v>
      </c>
      <c r="D170">
        <v>852</v>
      </c>
      <c r="E170" s="1">
        <v>6748</v>
      </c>
      <c r="F170" s="1">
        <v>4312</v>
      </c>
      <c r="G170">
        <v>5</v>
      </c>
      <c r="H170">
        <v>16</v>
      </c>
      <c r="I170">
        <v>16</v>
      </c>
      <c r="J170">
        <v>0</v>
      </c>
      <c r="K170" s="1">
        <v>4347</v>
      </c>
      <c r="L170" s="1">
        <v>3675</v>
      </c>
      <c r="M170" t="s">
        <v>736</v>
      </c>
      <c r="N170" t="s">
        <v>737</v>
      </c>
      <c r="O170" s="3" t="s">
        <v>853</v>
      </c>
      <c r="P170" t="str">
        <f t="shared" si="2"/>
        <v>-</v>
      </c>
      <c r="Q170" t="str">
        <f>IF(COUNTIF(U170,"*adj*")&gt;0,"+","-")</f>
        <v>+</v>
      </c>
      <c r="R170" t="str">
        <f>IF(COUNTIF(U170,"*)|(*")&gt;0,"+","-")</f>
        <v>-</v>
      </c>
      <c r="S170" t="str">
        <f>IF(COUNTIF(U170,"*word=*")&gt;0,"-","+")</f>
        <v>+</v>
      </c>
      <c r="U170" t="s">
        <v>1059</v>
      </c>
    </row>
    <row r="171" spans="1:21" x14ac:dyDescent="0.25">
      <c r="A171" t="s">
        <v>70</v>
      </c>
      <c r="B171">
        <v>15</v>
      </c>
      <c r="C171" t="s">
        <v>15</v>
      </c>
      <c r="D171">
        <v>1070</v>
      </c>
      <c r="E171" s="1">
        <v>6976</v>
      </c>
      <c r="F171" s="1">
        <v>1875</v>
      </c>
      <c r="G171" t="s">
        <v>67</v>
      </c>
      <c r="H171">
        <v>16</v>
      </c>
      <c r="I171">
        <v>8</v>
      </c>
      <c r="J171">
        <v>8</v>
      </c>
      <c r="K171" s="1">
        <v>1921</v>
      </c>
      <c r="L171" t="s">
        <v>71</v>
      </c>
      <c r="M171" t="s">
        <v>72</v>
      </c>
      <c r="N171" t="s">
        <v>73</v>
      </c>
      <c r="O171" s="3" t="s">
        <v>749</v>
      </c>
      <c r="P171" t="str">
        <f t="shared" si="2"/>
        <v>-</v>
      </c>
      <c r="Q171" t="str">
        <f>IF(COUNTIF(U171,"*adj*")&gt;0,"+","-")</f>
        <v>+</v>
      </c>
      <c r="R171" t="str">
        <f>IF(COUNTIF(U171,"*)|(*")&gt;0,"+","-")</f>
        <v>-</v>
      </c>
      <c r="S171" t="str">
        <f>IF(COUNTIF(U171,"*word=*")&gt;0,"-","+")</f>
        <v>+</v>
      </c>
      <c r="U171" t="s">
        <v>927</v>
      </c>
    </row>
    <row r="172" spans="1:21" x14ac:dyDescent="0.25">
      <c r="A172" t="s">
        <v>347</v>
      </c>
      <c r="B172">
        <v>87</v>
      </c>
      <c r="C172" t="s">
        <v>15</v>
      </c>
      <c r="D172">
        <v>61</v>
      </c>
      <c r="E172" s="1">
        <v>4119</v>
      </c>
      <c r="F172" s="1">
        <v>1929</v>
      </c>
      <c r="G172" t="s">
        <v>67</v>
      </c>
      <c r="H172">
        <v>14</v>
      </c>
      <c r="I172">
        <v>14</v>
      </c>
      <c r="J172">
        <v>0</v>
      </c>
      <c r="K172" s="1">
        <v>2013</v>
      </c>
      <c r="L172" t="s">
        <v>348</v>
      </c>
      <c r="M172" t="s">
        <v>349</v>
      </c>
      <c r="N172" t="s">
        <v>350</v>
      </c>
      <c r="O172" s="3" t="s">
        <v>797</v>
      </c>
      <c r="P172" t="str">
        <f t="shared" si="2"/>
        <v>-</v>
      </c>
      <c r="Q172" t="str">
        <f>IF(COUNTIF(U172,"*adj*")&gt;0,"+","-")</f>
        <v>+</v>
      </c>
      <c r="R172" t="str">
        <f>IF(COUNTIF(U172,"*)|(*")&gt;0,"+","-")</f>
        <v>-</v>
      </c>
      <c r="S172" t="str">
        <f>IF(COUNTIF(U172,"*word=*")&gt;0,"-","+")</f>
        <v>+</v>
      </c>
      <c r="U172" t="s">
        <v>991</v>
      </c>
    </row>
    <row r="173" spans="1:21" x14ac:dyDescent="0.25">
      <c r="A173" t="s">
        <v>19</v>
      </c>
      <c r="B173">
        <v>2</v>
      </c>
      <c r="C173" t="s">
        <v>15</v>
      </c>
      <c r="D173">
        <v>135</v>
      </c>
      <c r="E173" s="1">
        <v>4909</v>
      </c>
      <c r="F173">
        <v>4</v>
      </c>
      <c r="G173">
        <v>4</v>
      </c>
      <c r="H173">
        <v>17</v>
      </c>
      <c r="I173">
        <v>16</v>
      </c>
      <c r="J173">
        <v>1</v>
      </c>
      <c r="K173" s="1">
        <v>3818</v>
      </c>
      <c r="L173" s="1">
        <v>2599</v>
      </c>
      <c r="M173" t="s">
        <v>20</v>
      </c>
      <c r="N173" t="s">
        <v>21</v>
      </c>
      <c r="O173" s="4" t="s">
        <v>739</v>
      </c>
      <c r="P173" t="str">
        <f t="shared" si="2"/>
        <v>-</v>
      </c>
      <c r="Q173" t="str">
        <f>IF(COUNTIF(U173,"*adj*")&gt;0,"+","-")</f>
        <v>+</v>
      </c>
      <c r="R173" t="str">
        <f>IF(COUNTIF(U173,"*)|(*")&gt;0,"+","-")</f>
        <v>-</v>
      </c>
      <c r="S173" t="str">
        <f>IF(COUNTIF(U173,"*word=*")&gt;0,"-","+")</f>
        <v>+</v>
      </c>
      <c r="U173" t="s">
        <v>919</v>
      </c>
    </row>
    <row r="174" spans="1:21" x14ac:dyDescent="0.25">
      <c r="A174" t="s">
        <v>181</v>
      </c>
      <c r="B174">
        <v>44</v>
      </c>
      <c r="C174" t="s">
        <v>15</v>
      </c>
      <c r="D174">
        <v>471</v>
      </c>
      <c r="E174" s="1">
        <v>6156</v>
      </c>
      <c r="F174" t="s">
        <v>182</v>
      </c>
      <c r="G174">
        <v>4</v>
      </c>
      <c r="H174">
        <v>16</v>
      </c>
      <c r="I174">
        <v>16</v>
      </c>
      <c r="J174">
        <v>0</v>
      </c>
      <c r="K174" s="1">
        <v>3144</v>
      </c>
      <c r="L174" s="1">
        <v>1471</v>
      </c>
      <c r="M174" t="s">
        <v>183</v>
      </c>
      <c r="N174" t="s">
        <v>184</v>
      </c>
      <c r="O174" s="3" t="s">
        <v>774</v>
      </c>
      <c r="P174" t="str">
        <f t="shared" si="2"/>
        <v>-</v>
      </c>
      <c r="Q174" t="str">
        <f>IF(COUNTIF(U174,"*adj*")&gt;0,"+","-")</f>
        <v>+</v>
      </c>
      <c r="R174" t="str">
        <f>IF(COUNTIF(U174,"*)|(*")&gt;0,"+","-")</f>
        <v>-</v>
      </c>
      <c r="S174" t="str">
        <f>IF(COUNTIF(U174,"*word=*")&gt;0,"-","+")</f>
        <v>+</v>
      </c>
      <c r="U174" t="s">
        <v>953</v>
      </c>
    </row>
    <row r="175" spans="1:21" x14ac:dyDescent="0.25">
      <c r="A175" t="s">
        <v>625</v>
      </c>
      <c r="B175">
        <v>164</v>
      </c>
      <c r="C175" t="s">
        <v>410</v>
      </c>
      <c r="D175">
        <v>58</v>
      </c>
      <c r="E175" s="1">
        <v>4069</v>
      </c>
      <c r="F175" s="1">
        <v>2571</v>
      </c>
      <c r="G175">
        <v>2</v>
      </c>
      <c r="H175">
        <v>15</v>
      </c>
      <c r="I175">
        <v>7</v>
      </c>
      <c r="J175">
        <v>8</v>
      </c>
      <c r="K175" s="1">
        <v>2414</v>
      </c>
      <c r="L175" t="s">
        <v>626</v>
      </c>
      <c r="M175" t="s">
        <v>627</v>
      </c>
      <c r="N175" t="s">
        <v>628</v>
      </c>
      <c r="O175" s="3" t="s">
        <v>857</v>
      </c>
      <c r="P175" t="str">
        <f t="shared" si="2"/>
        <v>+</v>
      </c>
      <c r="Q175" t="str">
        <f>IF(COUNTIF(U175,"*adj*")&gt;0,"+","-")</f>
        <v>-</v>
      </c>
      <c r="R175" t="str">
        <f>IF(COUNTIF(U175,"*)|(*")&gt;0,"+","-")</f>
        <v>+</v>
      </c>
      <c r="S175" t="str">
        <f>IF(COUNTIF(U175,"*word=*")&gt;0,"-","+")</f>
        <v>+</v>
      </c>
      <c r="U175" t="s">
        <v>1112</v>
      </c>
    </row>
    <row r="176" spans="1:21" x14ac:dyDescent="0.25">
      <c r="A176" t="s">
        <v>622</v>
      </c>
      <c r="B176">
        <v>163</v>
      </c>
      <c r="C176" t="s">
        <v>410</v>
      </c>
      <c r="D176">
        <v>33</v>
      </c>
      <c r="E176" s="1">
        <v>3512</v>
      </c>
      <c r="F176" s="1">
        <v>2357</v>
      </c>
      <c r="G176">
        <v>2</v>
      </c>
      <c r="H176">
        <v>15</v>
      </c>
      <c r="I176">
        <v>14</v>
      </c>
      <c r="J176">
        <v>1</v>
      </c>
      <c r="K176" s="1">
        <v>2413</v>
      </c>
      <c r="L176" t="s">
        <v>623</v>
      </c>
      <c r="M176" t="s">
        <v>624</v>
      </c>
      <c r="N176" t="s">
        <v>207</v>
      </c>
      <c r="O176" s="3" t="s">
        <v>779</v>
      </c>
      <c r="P176" t="str">
        <f t="shared" si="2"/>
        <v>-</v>
      </c>
      <c r="Q176" t="str">
        <f>IF(COUNTIF(U176,"*adj*")&gt;0,"+","-")</f>
        <v>+</v>
      </c>
      <c r="R176" t="str">
        <f>IF(COUNTIF(U176,"*)|(*")&gt;0,"+","-")</f>
        <v>-</v>
      </c>
      <c r="S176" t="str">
        <f>IF(COUNTIF(U176,"*word=*")&gt;0,"-","+")</f>
        <v>+</v>
      </c>
      <c r="U176" t="s">
        <v>959</v>
      </c>
    </row>
    <row r="177" spans="1:21" x14ac:dyDescent="0.25">
      <c r="A177" t="s">
        <v>339</v>
      </c>
      <c r="B177">
        <v>85</v>
      </c>
      <c r="C177" t="s">
        <v>15</v>
      </c>
      <c r="D177">
        <v>451</v>
      </c>
      <c r="E177" s="1">
        <v>6113</v>
      </c>
      <c r="F177">
        <v>3</v>
      </c>
      <c r="G177">
        <v>3</v>
      </c>
      <c r="H177">
        <v>16</v>
      </c>
      <c r="I177">
        <v>16</v>
      </c>
      <c r="J177">
        <v>0</v>
      </c>
      <c r="K177" t="s">
        <v>340</v>
      </c>
      <c r="L177" s="1">
        <v>1005</v>
      </c>
      <c r="M177" t="s">
        <v>341</v>
      </c>
      <c r="N177" t="s">
        <v>342</v>
      </c>
      <c r="O177" s="3" t="s">
        <v>796</v>
      </c>
      <c r="P177" t="str">
        <f t="shared" si="2"/>
        <v>-</v>
      </c>
      <c r="Q177" t="str">
        <f>IF(COUNTIF(U177,"*adj*")&gt;0,"+","-")</f>
        <v>-</v>
      </c>
      <c r="R177" t="str">
        <f>IF(COUNTIF(U177,"*)|(*")&gt;0,"+","-")</f>
        <v>-</v>
      </c>
      <c r="S177" t="str">
        <f>IF(COUNTIF(U177,"*word=*")&gt;0,"-","+")</f>
        <v>+</v>
      </c>
      <c r="U177" t="s">
        <v>990</v>
      </c>
    </row>
    <row r="178" spans="1:21" x14ac:dyDescent="0.25">
      <c r="A178" t="s">
        <v>489</v>
      </c>
      <c r="B178">
        <v>127</v>
      </c>
      <c r="C178" t="s">
        <v>410</v>
      </c>
      <c r="D178">
        <v>58</v>
      </c>
      <c r="E178" s="1">
        <v>4069</v>
      </c>
      <c r="F178" s="1">
        <v>3357</v>
      </c>
      <c r="G178">
        <v>4</v>
      </c>
      <c r="H178">
        <v>15</v>
      </c>
      <c r="I178">
        <v>14</v>
      </c>
      <c r="J178">
        <v>1</v>
      </c>
      <c r="K178" s="1">
        <v>3598</v>
      </c>
      <c r="L178" s="1">
        <v>2215</v>
      </c>
      <c r="M178" t="s">
        <v>490</v>
      </c>
      <c r="N178" t="s">
        <v>491</v>
      </c>
      <c r="O178" s="3" t="s">
        <v>817</v>
      </c>
      <c r="P178" t="str">
        <f t="shared" si="2"/>
        <v>-</v>
      </c>
      <c r="Q178" t="str">
        <f>IF(COUNTIF(U178,"*adj*")&gt;0,"+","-")</f>
        <v>+</v>
      </c>
      <c r="R178" t="str">
        <f>IF(COUNTIF(U178,"*)|(*")&gt;0,"+","-")</f>
        <v>-</v>
      </c>
      <c r="S178" t="str">
        <f>IF(COUNTIF(U178,"*word=*")&gt;0,"-","+")</f>
        <v>+</v>
      </c>
      <c r="U178" t="s">
        <v>1015</v>
      </c>
    </row>
    <row r="179" spans="1:21" x14ac:dyDescent="0.25">
      <c r="A179" t="s">
        <v>485</v>
      </c>
      <c r="B179">
        <v>126</v>
      </c>
      <c r="C179" t="s">
        <v>410</v>
      </c>
      <c r="D179">
        <v>88</v>
      </c>
      <c r="E179" s="1">
        <v>4483</v>
      </c>
      <c r="F179" s="1">
        <v>2364</v>
      </c>
      <c r="G179">
        <v>2</v>
      </c>
      <c r="H179">
        <v>16</v>
      </c>
      <c r="I179">
        <v>11</v>
      </c>
      <c r="J179">
        <v>5</v>
      </c>
      <c r="K179" s="1">
        <v>2398</v>
      </c>
      <c r="L179" t="s">
        <v>486</v>
      </c>
      <c r="M179" t="s">
        <v>487</v>
      </c>
      <c r="N179" t="s">
        <v>488</v>
      </c>
      <c r="O179" s="3" t="s">
        <v>816</v>
      </c>
      <c r="P179" t="str">
        <f t="shared" si="2"/>
        <v>-</v>
      </c>
      <c r="Q179" t="str">
        <f>IF(COUNTIF(U179,"*adj*")&gt;0,"+","-")</f>
        <v>+</v>
      </c>
      <c r="R179" t="str">
        <f>IF(COUNTIF(U179,"*)|(*")&gt;0,"+","-")</f>
        <v>-</v>
      </c>
      <c r="S179" t="str">
        <f>IF(COUNTIF(U179,"*word=*")&gt;0,"-","+")</f>
        <v>+</v>
      </c>
      <c r="U179" t="s">
        <v>1014</v>
      </c>
    </row>
    <row r="180" spans="1:21" x14ac:dyDescent="0.25">
      <c r="A180" t="s">
        <v>658</v>
      </c>
      <c r="B180">
        <v>173</v>
      </c>
      <c r="C180" t="s">
        <v>410</v>
      </c>
      <c r="D180">
        <v>511</v>
      </c>
      <c r="E180" s="1">
        <v>6237</v>
      </c>
      <c r="F180" s="1">
        <v>1667</v>
      </c>
      <c r="G180">
        <v>1</v>
      </c>
      <c r="H180">
        <v>17</v>
      </c>
      <c r="I180">
        <v>15</v>
      </c>
      <c r="J180">
        <v>2</v>
      </c>
      <c r="K180" t="s">
        <v>659</v>
      </c>
      <c r="L180" t="s">
        <v>660</v>
      </c>
      <c r="M180" t="s">
        <v>661</v>
      </c>
      <c r="N180" t="s">
        <v>662</v>
      </c>
      <c r="O180" s="3" t="s">
        <v>839</v>
      </c>
      <c r="P180" t="str">
        <f t="shared" si="2"/>
        <v>-</v>
      </c>
      <c r="Q180" t="str">
        <f>IF(COUNTIF(U180,"*adj*")&gt;0,"+","-")</f>
        <v>+</v>
      </c>
      <c r="R180" t="str">
        <f>IF(COUNTIF(U180,"*)|(*")&gt;0,"+","-")</f>
        <v>-</v>
      </c>
      <c r="S180" t="str">
        <f>IF(COUNTIF(U180,"*word=*")&gt;0,"-","+")</f>
        <v>+</v>
      </c>
      <c r="U180" t="s">
        <v>1044</v>
      </c>
    </row>
    <row r="181" spans="1:21" x14ac:dyDescent="0.25">
      <c r="A181" t="s">
        <v>85</v>
      </c>
      <c r="B181">
        <v>19</v>
      </c>
      <c r="C181" t="s">
        <v>15</v>
      </c>
      <c r="D181">
        <v>4425</v>
      </c>
      <c r="E181" s="1">
        <v>8395</v>
      </c>
      <c r="F181" s="1">
        <v>3882</v>
      </c>
      <c r="G181">
        <v>4</v>
      </c>
      <c r="H181">
        <v>17</v>
      </c>
      <c r="I181">
        <v>17</v>
      </c>
      <c r="J181">
        <v>0</v>
      </c>
      <c r="K181" s="1">
        <v>3804</v>
      </c>
      <c r="L181" s="1">
        <v>2574</v>
      </c>
      <c r="M181" t="s">
        <v>86</v>
      </c>
      <c r="N181" t="s">
        <v>87</v>
      </c>
      <c r="O181" s="3" t="s">
        <v>863</v>
      </c>
      <c r="P181" t="str">
        <f t="shared" si="2"/>
        <v>-</v>
      </c>
      <c r="Q181" t="str">
        <f>IF(COUNTIF(U181,"*adj*")&gt;0,"+","-")</f>
        <v>+</v>
      </c>
      <c r="R181" t="str">
        <f>IF(COUNTIF(U181,"*)|(*")&gt;0,"+","-")</f>
        <v>-</v>
      </c>
      <c r="S181" t="str">
        <f>IF(COUNTIF(U181,"*word=*")&gt;0,"-","+")</f>
        <v>+</v>
      </c>
      <c r="U181" t="s">
        <v>1113</v>
      </c>
    </row>
    <row r="182" spans="1:21" x14ac:dyDescent="0.25">
      <c r="A182" t="s">
        <v>197</v>
      </c>
      <c r="B182">
        <v>48</v>
      </c>
      <c r="C182" t="s">
        <v>15</v>
      </c>
      <c r="D182">
        <v>188</v>
      </c>
      <c r="E182" s="1">
        <v>5239</v>
      </c>
      <c r="F182" s="1">
        <v>4429</v>
      </c>
      <c r="G182">
        <v>5</v>
      </c>
      <c r="H182">
        <v>14</v>
      </c>
      <c r="I182">
        <v>14</v>
      </c>
      <c r="J182">
        <v>0</v>
      </c>
      <c r="K182" s="1">
        <v>4427</v>
      </c>
      <c r="L182" s="1">
        <v>3871</v>
      </c>
      <c r="M182" t="s">
        <v>198</v>
      </c>
      <c r="N182" t="s">
        <v>199</v>
      </c>
      <c r="O182" s="3" t="s">
        <v>906</v>
      </c>
      <c r="P182" t="str">
        <f t="shared" si="2"/>
        <v>-</v>
      </c>
      <c r="Q182" t="str">
        <f>IF(COUNTIF(U182,"*adj*")&gt;0,"+","-")</f>
        <v>+</v>
      </c>
      <c r="R182" t="str">
        <f>IF(COUNTIF(U182,"*)|(*")&gt;0,"+","-")</f>
        <v>-</v>
      </c>
      <c r="S182" t="str">
        <f>IF(COUNTIF(U182,"*word=*")&gt;0,"-","+")</f>
        <v>+</v>
      </c>
      <c r="U182" t="s">
        <v>957</v>
      </c>
    </row>
    <row r="183" spans="1:21" x14ac:dyDescent="0.25">
      <c r="A183" t="s">
        <v>550</v>
      </c>
      <c r="B183">
        <v>144</v>
      </c>
      <c r="C183" t="s">
        <v>410</v>
      </c>
      <c r="D183">
        <v>587</v>
      </c>
      <c r="E183" s="1">
        <v>6376</v>
      </c>
      <c r="F183" t="s">
        <v>32</v>
      </c>
      <c r="G183" t="s">
        <v>67</v>
      </c>
      <c r="H183">
        <v>15</v>
      </c>
      <c r="I183">
        <v>10</v>
      </c>
      <c r="J183">
        <v>5</v>
      </c>
      <c r="K183" s="1">
        <v>1912</v>
      </c>
      <c r="L183" t="s">
        <v>551</v>
      </c>
      <c r="M183" t="s">
        <v>552</v>
      </c>
      <c r="N183" t="s">
        <v>553</v>
      </c>
      <c r="O183" s="3" t="s">
        <v>892</v>
      </c>
      <c r="P183" t="str">
        <f t="shared" si="2"/>
        <v>+</v>
      </c>
      <c r="Q183" t="str">
        <f>IF(COUNTIF(U183,"*adj*")&gt;0,"+","-")</f>
        <v>+</v>
      </c>
      <c r="R183" t="str">
        <f>IF(COUNTIF(U183,"*)|(*")&gt;0,"+","-")</f>
        <v>+</v>
      </c>
      <c r="S183" t="str">
        <f>IF(COUNTIF(U183,"*word=*")&gt;0,"-","+")</f>
        <v>+</v>
      </c>
      <c r="U183" t="s">
        <v>1114</v>
      </c>
    </row>
    <row r="184" spans="1:21" x14ac:dyDescent="0.25">
      <c r="A184" t="s">
        <v>448</v>
      </c>
      <c r="B184">
        <v>116</v>
      </c>
      <c r="C184" t="s">
        <v>410</v>
      </c>
      <c r="D184">
        <v>7</v>
      </c>
      <c r="E184" s="1">
        <v>2015</v>
      </c>
      <c r="F184">
        <v>3</v>
      </c>
      <c r="G184">
        <v>3</v>
      </c>
      <c r="H184">
        <v>14</v>
      </c>
      <c r="I184">
        <v>14</v>
      </c>
      <c r="J184">
        <v>0</v>
      </c>
      <c r="K184" s="1">
        <v>3045</v>
      </c>
      <c r="L184" s="1">
        <v>1314</v>
      </c>
      <c r="M184" t="s">
        <v>449</v>
      </c>
      <c r="N184" t="s">
        <v>450</v>
      </c>
      <c r="O184" s="3" t="s">
        <v>811</v>
      </c>
      <c r="P184" t="str">
        <f t="shared" si="2"/>
        <v>-</v>
      </c>
      <c r="Q184" t="str">
        <f>IF(COUNTIF(U184,"*adj*")&gt;0,"+","-")</f>
        <v>+</v>
      </c>
      <c r="R184" t="str">
        <f>IF(COUNTIF(U184,"*)|(*")&gt;0,"+","-")</f>
        <v>-</v>
      </c>
      <c r="S184" t="str">
        <f>IF(COUNTIF(U184,"*word=*")&gt;0,"-","+")</f>
        <v>+</v>
      </c>
      <c r="U184" t="s">
        <v>1007</v>
      </c>
    </row>
    <row r="185" spans="1:21" x14ac:dyDescent="0.25">
      <c r="A185" t="s">
        <v>580</v>
      </c>
      <c r="B185">
        <v>152</v>
      </c>
      <c r="C185" t="s">
        <v>410</v>
      </c>
      <c r="D185">
        <v>264</v>
      </c>
      <c r="E185" s="1">
        <v>5578</v>
      </c>
      <c r="F185">
        <v>2</v>
      </c>
      <c r="G185">
        <v>2</v>
      </c>
      <c r="H185">
        <v>17</v>
      </c>
      <c r="I185">
        <v>17</v>
      </c>
      <c r="J185">
        <v>0</v>
      </c>
      <c r="K185" s="1">
        <v>1945</v>
      </c>
      <c r="L185" t="s">
        <v>581</v>
      </c>
      <c r="M185" t="s">
        <v>582</v>
      </c>
      <c r="N185" t="s">
        <v>583</v>
      </c>
      <c r="O185" s="3" t="s">
        <v>828</v>
      </c>
      <c r="P185" t="str">
        <f t="shared" si="2"/>
        <v>-</v>
      </c>
      <c r="Q185" t="str">
        <f>IF(COUNTIF(U185,"*adj*")&gt;0,"+","-")</f>
        <v>+</v>
      </c>
      <c r="R185" t="str">
        <f>IF(COUNTIF(U185,"*)|(*")&gt;0,"+","-")</f>
        <v>-</v>
      </c>
      <c r="S185" t="str">
        <f>IF(COUNTIF(U185,"*word=*")&gt;0,"-","+")</f>
        <v>+</v>
      </c>
      <c r="U185" t="s">
        <v>1030</v>
      </c>
    </row>
    <row r="186" spans="1:21" x14ac:dyDescent="0.25">
      <c r="A186" t="s">
        <v>700</v>
      </c>
      <c r="B186">
        <v>185</v>
      </c>
      <c r="C186" t="s">
        <v>410</v>
      </c>
      <c r="D186">
        <v>241</v>
      </c>
      <c r="E186" s="1">
        <v>5487</v>
      </c>
      <c r="F186">
        <v>3</v>
      </c>
      <c r="G186">
        <v>3</v>
      </c>
      <c r="H186">
        <v>15</v>
      </c>
      <c r="I186">
        <v>12</v>
      </c>
      <c r="J186">
        <v>3</v>
      </c>
      <c r="K186" t="s">
        <v>701</v>
      </c>
      <c r="L186" s="1">
        <v>1577</v>
      </c>
      <c r="M186" t="s">
        <v>702</v>
      </c>
      <c r="N186" t="s">
        <v>703</v>
      </c>
      <c r="O186" s="3" t="s">
        <v>847</v>
      </c>
      <c r="P186" t="str">
        <f t="shared" si="2"/>
        <v>-</v>
      </c>
      <c r="Q186" t="str">
        <f>IF(COUNTIF(U186,"*adj*")&gt;0,"+","-")</f>
        <v>+</v>
      </c>
      <c r="R186" t="str">
        <f>IF(COUNTIF(U186,"*)|(*")&gt;0,"+","-")</f>
        <v>-</v>
      </c>
      <c r="S186" t="str">
        <f>IF(COUNTIF(U186,"*word=*")&gt;0,"-","+")</f>
        <v>+</v>
      </c>
      <c r="U186" t="s">
        <v>1053</v>
      </c>
    </row>
    <row r="187" spans="1:21" x14ac:dyDescent="0.25">
      <c r="A187" t="s">
        <v>405</v>
      </c>
      <c r="B187">
        <v>104</v>
      </c>
      <c r="C187" t="s">
        <v>15</v>
      </c>
      <c r="D187">
        <v>239</v>
      </c>
      <c r="E187" s="1">
        <v>5479</v>
      </c>
      <c r="F187">
        <v>2</v>
      </c>
      <c r="G187">
        <v>2</v>
      </c>
      <c r="H187">
        <v>16</v>
      </c>
      <c r="I187">
        <v>4</v>
      </c>
      <c r="J187">
        <v>12</v>
      </c>
      <c r="K187" s="1">
        <v>2081</v>
      </c>
      <c r="L187" t="s">
        <v>406</v>
      </c>
      <c r="M187" t="s">
        <v>407</v>
      </c>
      <c r="N187" t="s">
        <v>408</v>
      </c>
      <c r="O187" s="3" t="s">
        <v>807</v>
      </c>
      <c r="P187" t="str">
        <f t="shared" si="2"/>
        <v>-</v>
      </c>
      <c r="Q187" t="str">
        <f>IF(COUNTIF(U187,"*adj*")&gt;0,"+","-")</f>
        <v>+</v>
      </c>
      <c r="R187" t="str">
        <f>IF(COUNTIF(U187,"*)|(*")&gt;0,"+","-")</f>
        <v>-</v>
      </c>
      <c r="S187" t="str">
        <f>IF(COUNTIF(U187,"*word=*")&gt;0,"-","+")</f>
        <v>+</v>
      </c>
      <c r="U187" t="s">
        <v>1002</v>
      </c>
    </row>
    <row r="188" spans="1:21" x14ac:dyDescent="0.25">
      <c r="A188" t="s">
        <v>429</v>
      </c>
      <c r="B188">
        <v>111</v>
      </c>
      <c r="C188" t="s">
        <v>410</v>
      </c>
      <c r="D188">
        <v>1919</v>
      </c>
      <c r="E188" t="s">
        <v>430</v>
      </c>
      <c r="F188" s="1">
        <v>4312</v>
      </c>
      <c r="G188">
        <v>4</v>
      </c>
      <c r="H188">
        <v>16</v>
      </c>
      <c r="I188">
        <v>16</v>
      </c>
      <c r="J188">
        <v>0</v>
      </c>
      <c r="K188" s="1">
        <v>4111</v>
      </c>
      <c r="L188" s="1">
        <v>3157</v>
      </c>
      <c r="M188" t="s">
        <v>431</v>
      </c>
      <c r="N188" t="s">
        <v>432</v>
      </c>
      <c r="O188" s="3" t="s">
        <v>880</v>
      </c>
      <c r="P188" t="str">
        <f t="shared" si="2"/>
        <v>+</v>
      </c>
      <c r="Q188" t="str">
        <f>IF(COUNTIF(U188,"*adj*")&gt;0,"+","-")</f>
        <v>-</v>
      </c>
      <c r="R188" t="str">
        <f>IF(COUNTIF(U188,"*)|(*")&gt;0,"+","-")</f>
        <v>+</v>
      </c>
      <c r="S188" t="str">
        <f>IF(COUNTIF(U188,"*word=*")&gt;0,"-","+")</f>
        <v>+</v>
      </c>
      <c r="U188" t="s">
        <v>1115</v>
      </c>
    </row>
    <row r="189" spans="1:21" x14ac:dyDescent="0.25">
      <c r="A189" t="s">
        <v>381</v>
      </c>
      <c r="B189">
        <v>95</v>
      </c>
      <c r="C189" t="s">
        <v>15</v>
      </c>
      <c r="D189">
        <v>15</v>
      </c>
      <c r="E189" s="1">
        <v>2741</v>
      </c>
      <c r="F189" s="1">
        <v>2875</v>
      </c>
      <c r="G189">
        <v>3</v>
      </c>
      <c r="H189">
        <v>16</v>
      </c>
      <c r="I189">
        <v>8</v>
      </c>
      <c r="J189">
        <v>8</v>
      </c>
      <c r="K189" s="1">
        <v>2626</v>
      </c>
      <c r="L189" t="s">
        <v>382</v>
      </c>
      <c r="M189" t="s">
        <v>383</v>
      </c>
      <c r="N189" t="s">
        <v>384</v>
      </c>
      <c r="O189" s="3" t="s">
        <v>876</v>
      </c>
      <c r="P189" t="str">
        <f t="shared" si="2"/>
        <v>+</v>
      </c>
      <c r="Q189" t="str">
        <f>IF(COUNTIF(U189,"*adj*")&gt;0,"+","-")</f>
        <v>+</v>
      </c>
      <c r="R189" t="str">
        <f>IF(COUNTIF(U189,"*)|(*")&gt;0,"+","-")</f>
        <v>+</v>
      </c>
      <c r="S189" t="str">
        <f>IF(COUNTIF(U189,"*word=*")&gt;0,"-","+")</f>
        <v>+</v>
      </c>
      <c r="U189" t="s">
        <v>1116</v>
      </c>
    </row>
    <row r="190" spans="1:21" x14ac:dyDescent="0.25">
      <c r="K190" s="1"/>
      <c r="L190" s="1"/>
      <c r="U190" t="s">
        <v>1069</v>
      </c>
    </row>
    <row r="191" spans="1:21" x14ac:dyDescent="0.25">
      <c r="L191" s="1"/>
      <c r="U191" t="s">
        <v>1069</v>
      </c>
    </row>
    <row r="192" spans="1:21" x14ac:dyDescent="0.25">
      <c r="K192" s="1"/>
      <c r="L192" s="1"/>
      <c r="U192" t="s">
        <v>1069</v>
      </c>
    </row>
    <row r="193" spans="5:21" x14ac:dyDescent="0.25">
      <c r="K193" s="1"/>
      <c r="U193" t="s">
        <v>1069</v>
      </c>
    </row>
    <row r="194" spans="5:21" x14ac:dyDescent="0.25">
      <c r="E194" s="1"/>
      <c r="U194" t="s">
        <v>1069</v>
      </c>
    </row>
    <row r="195" spans="5:21" x14ac:dyDescent="0.25">
      <c r="U195" t="s">
        <v>1069</v>
      </c>
    </row>
    <row r="196" spans="5:21" x14ac:dyDescent="0.25">
      <c r="U196" t="s">
        <v>1069</v>
      </c>
    </row>
    <row r="197" spans="5:21" x14ac:dyDescent="0.25">
      <c r="U197" t="s">
        <v>1069</v>
      </c>
    </row>
    <row r="198" spans="5:21" x14ac:dyDescent="0.25">
      <c r="U198" t="s">
        <v>1069</v>
      </c>
    </row>
    <row r="199" spans="5:21" x14ac:dyDescent="0.25">
      <c r="U199" t="s">
        <v>1069</v>
      </c>
    </row>
    <row r="200" spans="5:21" x14ac:dyDescent="0.25">
      <c r="U200" t="s">
        <v>1069</v>
      </c>
    </row>
    <row r="201" spans="5:21" x14ac:dyDescent="0.25">
      <c r="U201" t="s">
        <v>1069</v>
      </c>
    </row>
    <row r="202" spans="5:21" x14ac:dyDescent="0.25">
      <c r="U202" t="s">
        <v>1069</v>
      </c>
    </row>
    <row r="203" spans="5:21" x14ac:dyDescent="0.25">
      <c r="U203" t="s">
        <v>1069</v>
      </c>
    </row>
    <row r="204" spans="5:21" x14ac:dyDescent="0.25">
      <c r="U204" t="s">
        <v>1069</v>
      </c>
    </row>
    <row r="205" spans="5:21" x14ac:dyDescent="0.25">
      <c r="U205" t="s">
        <v>1069</v>
      </c>
    </row>
    <row r="206" spans="5:21" x14ac:dyDescent="0.25">
      <c r="U206" t="s">
        <v>1069</v>
      </c>
    </row>
    <row r="207" spans="5:21" x14ac:dyDescent="0.25">
      <c r="U207" t="s">
        <v>1069</v>
      </c>
    </row>
    <row r="208" spans="5:21" x14ac:dyDescent="0.25">
      <c r="U208" t="s">
        <v>1069</v>
      </c>
    </row>
    <row r="209" spans="21:21" x14ac:dyDescent="0.25">
      <c r="U209" t="s">
        <v>1069</v>
      </c>
    </row>
    <row r="210" spans="21:21" x14ac:dyDescent="0.25">
      <c r="U210" t="s">
        <v>1069</v>
      </c>
    </row>
    <row r="211" spans="21:21" x14ac:dyDescent="0.25">
      <c r="U211" t="s">
        <v>1069</v>
      </c>
    </row>
    <row r="212" spans="21:21" x14ac:dyDescent="0.25">
      <c r="U212" t="s">
        <v>1069</v>
      </c>
    </row>
    <row r="213" spans="21:21" x14ac:dyDescent="0.25">
      <c r="U213" t="s">
        <v>1069</v>
      </c>
    </row>
    <row r="214" spans="21:21" x14ac:dyDescent="0.25">
      <c r="U214" t="s">
        <v>1069</v>
      </c>
    </row>
    <row r="215" spans="21:21" x14ac:dyDescent="0.25">
      <c r="U215" t="s">
        <v>1069</v>
      </c>
    </row>
    <row r="216" spans="21:21" x14ac:dyDescent="0.25">
      <c r="U216" t="s">
        <v>1069</v>
      </c>
    </row>
    <row r="217" spans="21:21" x14ac:dyDescent="0.25">
      <c r="U217" t="s">
        <v>1069</v>
      </c>
    </row>
    <row r="218" spans="21:21" x14ac:dyDescent="0.25">
      <c r="U218" t="s">
        <v>1069</v>
      </c>
    </row>
    <row r="219" spans="21:21" x14ac:dyDescent="0.25">
      <c r="U219" t="s">
        <v>1069</v>
      </c>
    </row>
    <row r="220" spans="21:21" x14ac:dyDescent="0.25">
      <c r="U220" t="s">
        <v>1069</v>
      </c>
    </row>
    <row r="221" spans="21:21" x14ac:dyDescent="0.25">
      <c r="U221" t="s">
        <v>1069</v>
      </c>
    </row>
    <row r="222" spans="21:21" x14ac:dyDescent="0.25">
      <c r="U222" t="s">
        <v>1069</v>
      </c>
    </row>
    <row r="223" spans="21:21" x14ac:dyDescent="0.25">
      <c r="U223" t="s">
        <v>1069</v>
      </c>
    </row>
    <row r="224" spans="21:21" x14ac:dyDescent="0.25">
      <c r="U224" t="s">
        <v>1069</v>
      </c>
    </row>
    <row r="225" spans="21:21" x14ac:dyDescent="0.25">
      <c r="U225" t="s">
        <v>1069</v>
      </c>
    </row>
    <row r="226" spans="21:21" x14ac:dyDescent="0.25">
      <c r="U226" t="s">
        <v>1069</v>
      </c>
    </row>
    <row r="227" spans="21:21" x14ac:dyDescent="0.25">
      <c r="U227" t="s">
        <v>1069</v>
      </c>
    </row>
    <row r="228" spans="21:21" x14ac:dyDescent="0.25">
      <c r="U228" t="s">
        <v>1069</v>
      </c>
    </row>
    <row r="229" spans="21:21" x14ac:dyDescent="0.25">
      <c r="U229" t="s">
        <v>1069</v>
      </c>
    </row>
    <row r="230" spans="21:21" x14ac:dyDescent="0.25">
      <c r="U230" t="s">
        <v>1069</v>
      </c>
    </row>
    <row r="231" spans="21:21" x14ac:dyDescent="0.25">
      <c r="U231" t="s">
        <v>1069</v>
      </c>
    </row>
    <row r="232" spans="21:21" x14ac:dyDescent="0.25">
      <c r="U232" t="s">
        <v>1069</v>
      </c>
    </row>
    <row r="233" spans="21:21" x14ac:dyDescent="0.25">
      <c r="U233" t="s">
        <v>1069</v>
      </c>
    </row>
    <row r="234" spans="21:21" x14ac:dyDescent="0.25">
      <c r="U234" t="s">
        <v>1069</v>
      </c>
    </row>
    <row r="235" spans="21:21" x14ac:dyDescent="0.25">
      <c r="U235" t="s">
        <v>1069</v>
      </c>
    </row>
    <row r="236" spans="21:21" x14ac:dyDescent="0.25">
      <c r="U236" t="s">
        <v>1069</v>
      </c>
    </row>
    <row r="237" spans="21:21" x14ac:dyDescent="0.25">
      <c r="U237" t="s">
        <v>1069</v>
      </c>
    </row>
    <row r="238" spans="21:21" x14ac:dyDescent="0.25">
      <c r="U238" t="s">
        <v>1069</v>
      </c>
    </row>
    <row r="239" spans="21:21" x14ac:dyDescent="0.25">
      <c r="U239" t="s">
        <v>1069</v>
      </c>
    </row>
    <row r="240" spans="21:21" x14ac:dyDescent="0.25">
      <c r="U240" t="s">
        <v>1069</v>
      </c>
    </row>
    <row r="241" spans="21:21" x14ac:dyDescent="0.25">
      <c r="U241" t="s">
        <v>1069</v>
      </c>
    </row>
    <row r="242" spans="21:21" x14ac:dyDescent="0.25">
      <c r="U242" t="s">
        <v>1069</v>
      </c>
    </row>
    <row r="243" spans="21:21" x14ac:dyDescent="0.25">
      <c r="U243" t="s">
        <v>1069</v>
      </c>
    </row>
    <row r="244" spans="21:21" x14ac:dyDescent="0.25">
      <c r="U244" t="s">
        <v>1069</v>
      </c>
    </row>
    <row r="245" spans="21:21" x14ac:dyDescent="0.25">
      <c r="U245" t="s">
        <v>1069</v>
      </c>
    </row>
    <row r="246" spans="21:21" x14ac:dyDescent="0.25">
      <c r="U246" t="s">
        <v>1069</v>
      </c>
    </row>
    <row r="247" spans="21:21" x14ac:dyDescent="0.25">
      <c r="U247" t="s">
        <v>1069</v>
      </c>
    </row>
    <row r="248" spans="21:21" x14ac:dyDescent="0.25">
      <c r="U248" t="s">
        <v>1069</v>
      </c>
    </row>
    <row r="249" spans="21:21" x14ac:dyDescent="0.25">
      <c r="U249" t="s">
        <v>1069</v>
      </c>
    </row>
    <row r="250" spans="21:21" x14ac:dyDescent="0.25">
      <c r="U250" t="s">
        <v>1069</v>
      </c>
    </row>
    <row r="251" spans="21:21" x14ac:dyDescent="0.25">
      <c r="U251" t="s">
        <v>1069</v>
      </c>
    </row>
    <row r="252" spans="21:21" x14ac:dyDescent="0.25">
      <c r="U252" t="s">
        <v>1069</v>
      </c>
    </row>
    <row r="253" spans="21:21" x14ac:dyDescent="0.25">
      <c r="U253" t="s">
        <v>1069</v>
      </c>
    </row>
    <row r="254" spans="21:21" x14ac:dyDescent="0.25">
      <c r="U254" t="s">
        <v>1069</v>
      </c>
    </row>
    <row r="255" spans="21:21" x14ac:dyDescent="0.25">
      <c r="U255" t="s">
        <v>1069</v>
      </c>
    </row>
  </sheetData>
  <autoFilter ref="A1:O297" xr:uid="{F31E04C9-FD1B-4371-89BD-EFAF6083FB56}">
    <sortState xmlns:xlrd2="http://schemas.microsoft.com/office/spreadsheetml/2017/richdata2" ref="A2:O297">
      <sortCondition ref="A1:A297"/>
    </sortState>
  </autoFilter>
  <pageMargins left="0.7" right="0.7" top="0.75" bottom="0.75" header="0.3" footer="0.3"/>
  <pageSetup paperSize="9" scale="24" fitToHeight="0" orientation="portrait" horizontalDpi="0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83D914DD-4A90-447F-8276-C0845511F922}">
            <xm:f>NOT(ISERROR(SEARCH("+",Q1)))</xm:f>
            <xm:f>"+"</xm:f>
            <x14:dxf>
              <fill>
                <patternFill>
                  <bgColor rgb="FF00B050"/>
                </patternFill>
              </fill>
            </x14:dxf>
          </x14:cfRule>
          <x14:cfRule type="containsText" priority="4" operator="containsText" id="{0891F6A0-B21A-4913-B316-A3AFD902FF35}">
            <xm:f>NOT(ISERROR(SEARCH("-",Q1)))</xm:f>
            <xm:f>"-"</xm:f>
            <x14:dxf>
              <fill>
                <patternFill>
                  <bgColor rgb="FFFF0000"/>
                </patternFill>
              </fill>
            </x14:dxf>
          </x14:cfRule>
          <xm:sqref>Q1:R1048576 S1</xm:sqref>
        </x14:conditionalFormatting>
        <x14:conditionalFormatting xmlns:xm="http://schemas.microsoft.com/office/excel/2006/main">
          <x14:cfRule type="containsText" priority="1" operator="containsText" id="{9451351D-0B05-474C-B797-8F03CDF5FA97}">
            <xm:f>NOT(ISERROR(SEARCH("+",S2)))</xm:f>
            <xm:f>"+"</xm:f>
            <x14:dxf>
              <fill>
                <patternFill>
                  <bgColor rgb="FF00B050"/>
                </patternFill>
              </fill>
            </x14:dxf>
          </x14:cfRule>
          <x14:cfRule type="containsText" priority="2" operator="containsText" id="{525CD6B0-C262-4C7A-BDA0-D066C82E8F76}">
            <xm:f>NOT(ISERROR(SEARCH("-",S2)))</xm:f>
            <xm:f>"-"</xm:f>
            <x14:dxf>
              <fill>
                <patternFill>
                  <bgColor rgb="FFFF0000"/>
                </patternFill>
              </fill>
            </x14:dxf>
          </x14:cfRule>
          <xm:sqref>S2:S189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idiom_database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Broekmans</dc:creator>
  <cp:lastModifiedBy>Niels Broekmans</cp:lastModifiedBy>
  <cp:lastPrinted>2020-07-09T17:05:03Z</cp:lastPrinted>
  <dcterms:created xsi:type="dcterms:W3CDTF">2020-05-17T10:01:31Z</dcterms:created>
  <dcterms:modified xsi:type="dcterms:W3CDTF">2020-07-22T15:00:21Z</dcterms:modified>
</cp:coreProperties>
</file>