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ssons\documentsLessons\softeng2\project1\sprintRetrospective\excel_files\"/>
    </mc:Choice>
  </mc:AlternateContent>
  <xr:revisionPtr revIDLastSave="0" documentId="13_ncr:1_{3EF8FC52-90F8-4A16-9D34-9ECF6FB9B810}" xr6:coauthVersionLast="45" xr6:coauthVersionMax="45" xr10:uidLastSave="{00000000-0000-0000-0000-000000000000}"/>
  <bookViews>
    <workbookView xWindow="-108" yWindow="-108" windowWidth="23256" windowHeight="12576" activeTab="1" xr2:uid="{37C5AB7B-AEA1-4D1B-9947-DA35975828B0}"/>
  </bookViews>
  <sheets>
    <sheet name="Foglio1" sheetId="1" r:id="rId1"/>
    <sheet name="tabellaFinale" sheetId="4" r:id="rId2"/>
    <sheet name="Foglio3" sheetId="3" r:id="rId3"/>
    <sheet name="Foglio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9" i="4"/>
  <c r="G10" i="4"/>
  <c r="G11" i="4"/>
  <c r="G13" i="4"/>
  <c r="G14" i="4"/>
  <c r="G16" i="4"/>
  <c r="G18" i="4"/>
  <c r="G20" i="4"/>
  <c r="G3" i="4"/>
  <c r="F4" i="4"/>
  <c r="F5" i="4"/>
  <c r="F6" i="4"/>
  <c r="F7" i="4"/>
  <c r="F9" i="4"/>
  <c r="F10" i="4"/>
  <c r="F11" i="4"/>
  <c r="F13" i="4"/>
  <c r="F14" i="4"/>
  <c r="F16" i="4"/>
  <c r="F18" i="4"/>
  <c r="F20" i="4"/>
  <c r="F3" i="4"/>
  <c r="C3" i="3"/>
  <c r="D16" i="2"/>
  <c r="C16" i="2"/>
  <c r="D15" i="2"/>
  <c r="C15" i="2"/>
  <c r="D14" i="2"/>
  <c r="C14" i="2"/>
  <c r="D13" i="2"/>
  <c r="C13" i="2"/>
  <c r="D12" i="2"/>
  <c r="C12" i="2"/>
  <c r="A3" i="3"/>
  <c r="K7" i="2"/>
  <c r="G7" i="2"/>
  <c r="K6" i="2"/>
  <c r="G6" i="2"/>
  <c r="K5" i="2"/>
  <c r="G5" i="2"/>
  <c r="K4" i="2"/>
  <c r="G4" i="2"/>
  <c r="K3" i="2"/>
  <c r="G3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I3" i="1"/>
  <c r="I6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B3" i="3" l="1"/>
</calcChain>
</file>

<file path=xl/sharedStrings.xml><?xml version="1.0" encoding="utf-8"?>
<sst xmlns="http://schemas.openxmlformats.org/spreadsheetml/2006/main" count="140" uniqueCount="64">
  <si>
    <t>Stories</t>
  </si>
  <si>
    <t>Tasks</t>
  </si>
  <si>
    <t>OQ-10  As a customer, I want to receive a ticket, so that i can satisfy my request</t>
  </si>
  <si>
    <t>OQ-16 Create UI for customer requesting a ticket</t>
  </si>
  <si>
    <t xml:space="preserve">OQ-17 Function to add the customer to the database after he requested a ticket </t>
  </si>
  <si>
    <t>OQ-18 Show the ticket to the customer</t>
  </si>
  <si>
    <t>Hours</t>
  </si>
  <si>
    <t>OQ-5 As an officer, i want to tell the system when i am ready, so that i can serve the next customer</t>
  </si>
  <si>
    <t>OQ-20 UI for the officer to signal that he is free</t>
  </si>
  <si>
    <t>OQ-21 Function to update the database to signal that an officer is free</t>
  </si>
  <si>
    <t>OQ-8 As an officer, i want to see the queue reset every morning, so that i can start working</t>
  </si>
  <si>
    <t>OQ-22 Function to reset the queue every morning</t>
  </si>
  <si>
    <t>OQ-3 As a customer, i want to know how many other customers are ahead of me, so that i can decide whether to take the ticket or not</t>
  </si>
  <si>
    <t>OQ-23 Function to count how many other customers have requested a ticket of the same type</t>
  </si>
  <si>
    <t>OQ-24 On the home page, show which counter is serving which customer</t>
  </si>
  <si>
    <t>OQ-6 As a customer, i want to see on the display board when it is my time to be served, so that i can go to the counter</t>
  </si>
  <si>
    <t>OQ-13 Create sql database</t>
  </si>
  <si>
    <t xml:space="preserve">OQ-25 Learning used technologies </t>
  </si>
  <si>
    <t>OQ-19 Add login/logout functionality</t>
  </si>
  <si>
    <t>OQ-14 Create and connect BitBucket repository</t>
  </si>
  <si>
    <t>Estimated Hours</t>
  </si>
  <si>
    <t>Story points</t>
  </si>
  <si>
    <t>2h 15m</t>
  </si>
  <si>
    <t>11h 30m</t>
  </si>
  <si>
    <t>4h 30m</t>
  </si>
  <si>
    <t>10m</t>
  </si>
  <si>
    <t>OQ-15 Populate Database</t>
  </si>
  <si>
    <t>30m</t>
  </si>
  <si>
    <t>3h 30m</t>
  </si>
  <si>
    <t>6h 30m</t>
  </si>
  <si>
    <t>1h 50m</t>
  </si>
  <si>
    <t>5h 45m</t>
  </si>
  <si>
    <t xml:space="preserve">1h </t>
  </si>
  <si>
    <t>20m</t>
  </si>
  <si>
    <t>1h 15m</t>
  </si>
  <si>
    <t>2h 10m</t>
  </si>
  <si>
    <t>2h</t>
  </si>
  <si>
    <t>4h</t>
  </si>
  <si>
    <t>6h</t>
  </si>
  <si>
    <t>1h</t>
  </si>
  <si>
    <t>minutes</t>
  </si>
  <si>
    <t>15m</t>
  </si>
  <si>
    <t>2h 30m</t>
  </si>
  <si>
    <t>1h 30m</t>
  </si>
  <si>
    <t>conversion hours</t>
  </si>
  <si>
    <t>All Stories</t>
  </si>
  <si>
    <t>hours</t>
  </si>
  <si>
    <t>E hours</t>
  </si>
  <si>
    <t>E minutes</t>
  </si>
  <si>
    <t>E conversion hours</t>
  </si>
  <si>
    <t>Tasks for all stories</t>
  </si>
  <si>
    <t>E hours for each story</t>
  </si>
  <si>
    <t>hours for each story</t>
  </si>
  <si>
    <t>Hours to be added to each story</t>
  </si>
  <si>
    <t>Total</t>
  </si>
  <si>
    <t>Estimated Time</t>
  </si>
  <si>
    <t>Actual Time</t>
  </si>
  <si>
    <t>Estimated Time in hours</t>
  </si>
  <si>
    <t>Actual Time in hours</t>
  </si>
  <si>
    <t>8h</t>
  </si>
  <si>
    <t>3h</t>
  </si>
  <si>
    <t>5h 30m</t>
  </si>
  <si>
    <t>Estimated time converted in hours</t>
  </si>
  <si>
    <t>Actual time converted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</si>
</sst>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966C-C5E6-4F7A-89DD-8BF4C23C9ACE}">
  <dimension ref="A1:M20"/>
  <sheetViews>
    <sheetView topLeftCell="D1" workbookViewId="0">
      <selection activeCell="I3" sqref="I3:I20"/>
    </sheetView>
  </sheetViews>
  <sheetFormatPr defaultRowHeight="14.4" x14ac:dyDescent="0.3"/>
  <cols>
    <col min="1" max="1" width="20.21875" customWidth="1"/>
    <col min="2" max="2" width="86.44140625" customWidth="1"/>
    <col min="3" max="3" width="71" customWidth="1"/>
    <col min="4" max="4" width="22.44140625" customWidth="1"/>
    <col min="5" max="5" width="14.33203125" customWidth="1"/>
    <col min="6" max="6" width="19.44140625" customWidth="1"/>
    <col min="7" max="7" width="16.109375" customWidth="1"/>
    <col min="8" max="8" width="12.109375" customWidth="1"/>
    <col min="9" max="9" width="18.33203125" customWidth="1"/>
    <col min="13" max="13" width="23.109375" customWidth="1"/>
    <col min="14" max="14" width="20.44140625" customWidth="1"/>
    <col min="15" max="15" width="19.6640625" customWidth="1"/>
    <col min="16" max="16" width="21" customWidth="1"/>
  </cols>
  <sheetData>
    <row r="1" spans="1:13" x14ac:dyDescent="0.3">
      <c r="A1" t="s">
        <v>21</v>
      </c>
      <c r="B1" t="s">
        <v>0</v>
      </c>
      <c r="C1" t="s">
        <v>1</v>
      </c>
      <c r="D1" t="s">
        <v>55</v>
      </c>
      <c r="E1" t="s">
        <v>56</v>
      </c>
      <c r="G1" t="s">
        <v>47</v>
      </c>
      <c r="H1" t="s">
        <v>48</v>
      </c>
      <c r="I1" t="s">
        <v>49</v>
      </c>
      <c r="K1" t="s">
        <v>46</v>
      </c>
      <c r="L1" t="s">
        <v>40</v>
      </c>
      <c r="M1" t="s">
        <v>44</v>
      </c>
    </row>
    <row r="2" spans="1:13" x14ac:dyDescent="0.3">
      <c r="B2" t="s">
        <v>45</v>
      </c>
    </row>
    <row r="3" spans="1:13" x14ac:dyDescent="0.3">
      <c r="C3" t="s">
        <v>16</v>
      </c>
      <c r="D3" t="s">
        <v>36</v>
      </c>
      <c r="E3" t="s">
        <v>22</v>
      </c>
      <c r="G3">
        <v>2</v>
      </c>
      <c r="H3">
        <v>0</v>
      </c>
      <c r="I3">
        <f>G3+CONVERT(H3,"mn","hr")</f>
        <v>2</v>
      </c>
      <c r="K3">
        <v>2</v>
      </c>
      <c r="L3">
        <v>15</v>
      </c>
      <c r="M3">
        <f>K3+CONVERT(L3,"mn","hr")</f>
        <v>2.25</v>
      </c>
    </row>
    <row r="4" spans="1:13" x14ac:dyDescent="0.3">
      <c r="C4" t="s">
        <v>17</v>
      </c>
      <c r="D4" t="s">
        <v>59</v>
      </c>
      <c r="E4" t="s">
        <v>23</v>
      </c>
      <c r="G4">
        <v>8</v>
      </c>
      <c r="H4">
        <v>0</v>
      </c>
      <c r="I4">
        <f>G4+CONVERT(H4,"mn","hr")</f>
        <v>8</v>
      </c>
      <c r="K4">
        <v>11</v>
      </c>
      <c r="L4">
        <v>30</v>
      </c>
      <c r="M4">
        <f t="shared" ref="M4:M20" si="0">K4+CONVERT(L4,"mn","hr")</f>
        <v>11.5</v>
      </c>
    </row>
    <row r="5" spans="1:13" x14ac:dyDescent="0.3">
      <c r="C5" t="s">
        <v>18</v>
      </c>
      <c r="D5" t="s">
        <v>37</v>
      </c>
      <c r="E5" t="s">
        <v>24</v>
      </c>
      <c r="G5">
        <v>4</v>
      </c>
      <c r="H5">
        <v>0</v>
      </c>
      <c r="I5">
        <f>G5+CONVERT(H5,"mn","hr")</f>
        <v>4</v>
      </c>
      <c r="K5">
        <v>4</v>
      </c>
      <c r="L5">
        <v>30</v>
      </c>
      <c r="M5">
        <f t="shared" si="0"/>
        <v>4.5</v>
      </c>
    </row>
    <row r="6" spans="1:13" x14ac:dyDescent="0.3">
      <c r="C6" t="s">
        <v>19</v>
      </c>
      <c r="D6" t="s">
        <v>41</v>
      </c>
      <c r="E6" t="s">
        <v>25</v>
      </c>
      <c r="G6">
        <v>0</v>
      </c>
      <c r="H6">
        <v>15</v>
      </c>
      <c r="I6">
        <f>G6+CONVERT(H6,"mn","hr")</f>
        <v>0.25</v>
      </c>
      <c r="K6">
        <v>0</v>
      </c>
      <c r="L6">
        <v>10</v>
      </c>
      <c r="M6" s="5">
        <f t="shared" si="0"/>
        <v>0.16666666666666666</v>
      </c>
    </row>
    <row r="7" spans="1:13" x14ac:dyDescent="0.3">
      <c r="C7" t="s">
        <v>26</v>
      </c>
      <c r="D7" t="s">
        <v>39</v>
      </c>
      <c r="E7" t="s">
        <v>27</v>
      </c>
      <c r="G7">
        <v>1</v>
      </c>
      <c r="H7">
        <v>0</v>
      </c>
      <c r="I7">
        <f>G7+CONVERT(H7,"mn","hr")</f>
        <v>1</v>
      </c>
      <c r="K7">
        <v>0</v>
      </c>
      <c r="L7">
        <v>30</v>
      </c>
      <c r="M7">
        <f t="shared" si="0"/>
        <v>0.5</v>
      </c>
    </row>
    <row r="8" spans="1:13" x14ac:dyDescent="0.3">
      <c r="A8" s="3">
        <v>3</v>
      </c>
      <c r="B8" t="s">
        <v>2</v>
      </c>
      <c r="I8">
        <f>G8+CONVERT(H8,"mn","hr")</f>
        <v>0</v>
      </c>
      <c r="M8">
        <f t="shared" si="0"/>
        <v>0</v>
      </c>
    </row>
    <row r="9" spans="1:13" x14ac:dyDescent="0.3">
      <c r="C9" t="s">
        <v>3</v>
      </c>
      <c r="D9" t="s">
        <v>60</v>
      </c>
      <c r="E9" t="s">
        <v>28</v>
      </c>
      <c r="G9">
        <v>3</v>
      </c>
      <c r="H9">
        <v>0</v>
      </c>
      <c r="I9">
        <f>G9+CONVERT(H9,"mn","hr")</f>
        <v>3</v>
      </c>
      <c r="K9">
        <v>3</v>
      </c>
      <c r="L9">
        <v>30</v>
      </c>
      <c r="M9">
        <f t="shared" si="0"/>
        <v>3.5</v>
      </c>
    </row>
    <row r="10" spans="1:13" x14ac:dyDescent="0.3">
      <c r="C10" t="s">
        <v>4</v>
      </c>
      <c r="D10" t="s">
        <v>61</v>
      </c>
      <c r="E10" t="s">
        <v>29</v>
      </c>
      <c r="G10">
        <v>5</v>
      </c>
      <c r="H10">
        <v>30</v>
      </c>
      <c r="I10">
        <f>G10+CONVERT(H10,"mn","hr")</f>
        <v>5.5</v>
      </c>
      <c r="K10">
        <v>6</v>
      </c>
      <c r="L10">
        <v>30</v>
      </c>
      <c r="M10">
        <f t="shared" si="0"/>
        <v>6.5</v>
      </c>
    </row>
    <row r="11" spans="1:13" x14ac:dyDescent="0.3">
      <c r="C11" t="s">
        <v>5</v>
      </c>
      <c r="D11" t="s">
        <v>36</v>
      </c>
      <c r="E11" t="s">
        <v>30</v>
      </c>
      <c r="G11">
        <v>2</v>
      </c>
      <c r="H11">
        <v>0</v>
      </c>
      <c r="I11">
        <f>G11+CONVERT(H11,"mn","hr")</f>
        <v>2</v>
      </c>
      <c r="K11">
        <v>1</v>
      </c>
      <c r="L11">
        <v>50</v>
      </c>
      <c r="M11" s="5">
        <f t="shared" si="0"/>
        <v>1.8333333333333335</v>
      </c>
    </row>
    <row r="12" spans="1:13" x14ac:dyDescent="0.3">
      <c r="A12" s="3">
        <v>1</v>
      </c>
      <c r="B12" t="s">
        <v>7</v>
      </c>
      <c r="I12">
        <f>G12+CONVERT(H12,"mn","hr")</f>
        <v>0</v>
      </c>
      <c r="M12">
        <f t="shared" si="0"/>
        <v>0</v>
      </c>
    </row>
    <row r="13" spans="1:13" x14ac:dyDescent="0.3">
      <c r="C13" t="s">
        <v>8</v>
      </c>
      <c r="D13" t="s">
        <v>28</v>
      </c>
      <c r="E13" t="s">
        <v>31</v>
      </c>
      <c r="G13">
        <v>3</v>
      </c>
      <c r="H13">
        <v>30</v>
      </c>
      <c r="I13">
        <f>G13+CONVERT(H13,"mn","hr")</f>
        <v>3.5</v>
      </c>
      <c r="K13">
        <v>5</v>
      </c>
      <c r="L13">
        <v>45</v>
      </c>
      <c r="M13">
        <f t="shared" si="0"/>
        <v>5.75</v>
      </c>
    </row>
    <row r="14" spans="1:13" x14ac:dyDescent="0.3">
      <c r="C14" t="s">
        <v>9</v>
      </c>
      <c r="D14" t="s">
        <v>43</v>
      </c>
      <c r="E14" t="s">
        <v>32</v>
      </c>
      <c r="G14">
        <v>1</v>
      </c>
      <c r="H14">
        <v>30</v>
      </c>
      <c r="I14">
        <f>G14+CONVERT(H14,"mn","hr")</f>
        <v>1.5</v>
      </c>
      <c r="K14">
        <v>1</v>
      </c>
      <c r="L14">
        <v>0</v>
      </c>
      <c r="M14">
        <f t="shared" si="0"/>
        <v>1</v>
      </c>
    </row>
    <row r="15" spans="1:13" x14ac:dyDescent="0.3">
      <c r="A15" s="3">
        <v>1</v>
      </c>
      <c r="B15" t="s">
        <v>10</v>
      </c>
      <c r="I15">
        <f>G15+CONVERT(H15,"mn","hr")</f>
        <v>0</v>
      </c>
      <c r="M15">
        <f t="shared" si="0"/>
        <v>0</v>
      </c>
    </row>
    <row r="16" spans="1:13" x14ac:dyDescent="0.3">
      <c r="C16" t="s">
        <v>11</v>
      </c>
      <c r="D16" t="s">
        <v>27</v>
      </c>
      <c r="E16" t="s">
        <v>33</v>
      </c>
      <c r="G16">
        <v>0</v>
      </c>
      <c r="H16">
        <v>30</v>
      </c>
      <c r="I16">
        <f>G16+CONVERT(H16,"mn","hr")</f>
        <v>0.5</v>
      </c>
      <c r="K16">
        <v>0</v>
      </c>
      <c r="L16">
        <v>20</v>
      </c>
      <c r="M16" s="5">
        <f t="shared" si="0"/>
        <v>0.33333333333333331</v>
      </c>
    </row>
    <row r="17" spans="1:13" ht="28.8" x14ac:dyDescent="0.3">
      <c r="A17" s="2">
        <v>3</v>
      </c>
      <c r="B17" s="1" t="s">
        <v>12</v>
      </c>
      <c r="I17">
        <f>G17+CONVERT(H17,"mn","hr")</f>
        <v>0</v>
      </c>
      <c r="M17">
        <f t="shared" si="0"/>
        <v>0</v>
      </c>
    </row>
    <row r="18" spans="1:13" ht="28.8" x14ac:dyDescent="0.3">
      <c r="C18" s="1" t="s">
        <v>13</v>
      </c>
      <c r="D18" s="4" t="s">
        <v>36</v>
      </c>
      <c r="E18" s="4" t="s">
        <v>34</v>
      </c>
      <c r="G18">
        <v>2</v>
      </c>
      <c r="H18">
        <v>0</v>
      </c>
      <c r="I18">
        <f>G18+CONVERT(H18,"mn","hr")</f>
        <v>2</v>
      </c>
      <c r="K18">
        <v>1</v>
      </c>
      <c r="L18">
        <v>15</v>
      </c>
      <c r="M18">
        <f t="shared" si="0"/>
        <v>1.25</v>
      </c>
    </row>
    <row r="19" spans="1:13" ht="28.8" x14ac:dyDescent="0.3">
      <c r="A19" s="2">
        <v>2</v>
      </c>
      <c r="B19" s="1" t="s">
        <v>15</v>
      </c>
      <c r="I19">
        <f>G19+CONVERT(H19,"mn","hr")</f>
        <v>0</v>
      </c>
      <c r="M19">
        <f t="shared" si="0"/>
        <v>0</v>
      </c>
    </row>
    <row r="20" spans="1:13" x14ac:dyDescent="0.3">
      <c r="C20" t="s">
        <v>14</v>
      </c>
      <c r="D20" t="s">
        <v>42</v>
      </c>
      <c r="E20" t="s">
        <v>35</v>
      </c>
      <c r="G20">
        <v>2</v>
      </c>
      <c r="H20">
        <v>30</v>
      </c>
      <c r="I20">
        <f>G20+CONVERT(H20,"mn","hr")</f>
        <v>2.5</v>
      </c>
      <c r="K20">
        <v>2</v>
      </c>
      <c r="L20">
        <v>10</v>
      </c>
      <c r="M20" s="5">
        <f t="shared" si="0"/>
        <v>2.1666666666666665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E4A9-B734-4437-B265-65EF754DB725}">
  <dimension ref="A1:G20"/>
  <sheetViews>
    <sheetView tabSelected="1" topLeftCell="C1" workbookViewId="0">
      <selection activeCell="K14" sqref="K14"/>
    </sheetView>
  </sheetViews>
  <sheetFormatPr defaultRowHeight="14.4" x14ac:dyDescent="0.3"/>
  <cols>
    <col min="1" max="1" width="18.77734375" customWidth="1"/>
    <col min="2" max="2" width="82.88671875" customWidth="1"/>
    <col min="3" max="3" width="67.88671875" customWidth="1"/>
    <col min="4" max="4" width="17.33203125" customWidth="1"/>
    <col min="5" max="5" width="14.21875" customWidth="1"/>
    <col min="6" max="6" width="31.5546875" customWidth="1"/>
    <col min="7" max="7" width="28.88671875" customWidth="1"/>
  </cols>
  <sheetData>
    <row r="1" spans="1:7" x14ac:dyDescent="0.3">
      <c r="A1" t="s">
        <v>21</v>
      </c>
      <c r="B1" t="s">
        <v>0</v>
      </c>
      <c r="C1" t="s">
        <v>1</v>
      </c>
      <c r="D1" t="s">
        <v>55</v>
      </c>
      <c r="E1" t="s">
        <v>56</v>
      </c>
      <c r="F1" t="s">
        <v>62</v>
      </c>
      <c r="G1" t="s">
        <v>63</v>
      </c>
    </row>
    <row r="2" spans="1:7" x14ac:dyDescent="0.3">
      <c r="B2" t="s">
        <v>45</v>
      </c>
    </row>
    <row r="3" spans="1:7" x14ac:dyDescent="0.3">
      <c r="C3" t="s">
        <v>16</v>
      </c>
      <c r="D3" t="s">
        <v>36</v>
      </c>
      <c r="E3" t="s">
        <v>22</v>
      </c>
      <c r="F3">
        <f>Foglio1!I3</f>
        <v>2</v>
      </c>
      <c r="G3">
        <f>Foglio1!M3</f>
        <v>2.25</v>
      </c>
    </row>
    <row r="4" spans="1:7" x14ac:dyDescent="0.3">
      <c r="C4" t="s">
        <v>17</v>
      </c>
      <c r="D4" t="s">
        <v>59</v>
      </c>
      <c r="E4" t="s">
        <v>23</v>
      </c>
      <c r="F4">
        <f>Foglio1!I4</f>
        <v>8</v>
      </c>
      <c r="G4">
        <f>Foglio1!M4</f>
        <v>11.5</v>
      </c>
    </row>
    <row r="5" spans="1:7" x14ac:dyDescent="0.3">
      <c r="C5" t="s">
        <v>18</v>
      </c>
      <c r="D5" t="s">
        <v>37</v>
      </c>
      <c r="E5" t="s">
        <v>24</v>
      </c>
      <c r="F5">
        <f>Foglio1!I5</f>
        <v>4</v>
      </c>
      <c r="G5">
        <f>Foglio1!M5</f>
        <v>4.5</v>
      </c>
    </row>
    <row r="6" spans="1:7" x14ac:dyDescent="0.3">
      <c r="C6" t="s">
        <v>19</v>
      </c>
      <c r="D6" t="s">
        <v>41</v>
      </c>
      <c r="E6" t="s">
        <v>25</v>
      </c>
      <c r="F6">
        <f>Foglio1!I6</f>
        <v>0.25</v>
      </c>
      <c r="G6" s="5">
        <f>Foglio1!M6</f>
        <v>0.16666666666666666</v>
      </c>
    </row>
    <row r="7" spans="1:7" x14ac:dyDescent="0.3">
      <c r="C7" t="s">
        <v>26</v>
      </c>
      <c r="D7" t="s">
        <v>39</v>
      </c>
      <c r="E7" t="s">
        <v>27</v>
      </c>
      <c r="F7">
        <f>Foglio1!I7</f>
        <v>1</v>
      </c>
      <c r="G7">
        <f>Foglio1!M7</f>
        <v>0.5</v>
      </c>
    </row>
    <row r="8" spans="1:7" x14ac:dyDescent="0.3">
      <c r="A8" s="3">
        <v>3</v>
      </c>
      <c r="B8" t="s">
        <v>2</v>
      </c>
    </row>
    <row r="9" spans="1:7" x14ac:dyDescent="0.3">
      <c r="C9" t="s">
        <v>3</v>
      </c>
      <c r="D9" t="s">
        <v>60</v>
      </c>
      <c r="E9" t="s">
        <v>28</v>
      </c>
      <c r="F9">
        <f>Foglio1!I9</f>
        <v>3</v>
      </c>
      <c r="G9">
        <f>Foglio1!M9</f>
        <v>3.5</v>
      </c>
    </row>
    <row r="10" spans="1:7" x14ac:dyDescent="0.3">
      <c r="C10" t="s">
        <v>4</v>
      </c>
      <c r="D10" t="s">
        <v>61</v>
      </c>
      <c r="E10" t="s">
        <v>29</v>
      </c>
      <c r="F10">
        <f>Foglio1!I10</f>
        <v>5.5</v>
      </c>
      <c r="G10">
        <f>Foglio1!M10</f>
        <v>6.5</v>
      </c>
    </row>
    <row r="11" spans="1:7" x14ac:dyDescent="0.3">
      <c r="C11" t="s">
        <v>5</v>
      </c>
      <c r="D11" t="s">
        <v>36</v>
      </c>
      <c r="E11" t="s">
        <v>30</v>
      </c>
      <c r="F11">
        <f>Foglio1!I11</f>
        <v>2</v>
      </c>
      <c r="G11" s="5">
        <f>Foglio1!M11</f>
        <v>1.8333333333333335</v>
      </c>
    </row>
    <row r="12" spans="1:7" x14ac:dyDescent="0.3">
      <c r="A12" s="3">
        <v>1</v>
      </c>
      <c r="B12" t="s">
        <v>7</v>
      </c>
    </row>
    <row r="13" spans="1:7" x14ac:dyDescent="0.3">
      <c r="C13" t="s">
        <v>8</v>
      </c>
      <c r="D13" t="s">
        <v>28</v>
      </c>
      <c r="E13" t="s">
        <v>31</v>
      </c>
      <c r="F13">
        <f>Foglio1!I13</f>
        <v>3.5</v>
      </c>
      <c r="G13">
        <f>Foglio1!M13</f>
        <v>5.75</v>
      </c>
    </row>
    <row r="14" spans="1:7" x14ac:dyDescent="0.3">
      <c r="C14" t="s">
        <v>9</v>
      </c>
      <c r="D14" t="s">
        <v>43</v>
      </c>
      <c r="E14" t="s">
        <v>32</v>
      </c>
      <c r="F14">
        <f>Foglio1!I14</f>
        <v>1.5</v>
      </c>
      <c r="G14">
        <f>Foglio1!M14</f>
        <v>1</v>
      </c>
    </row>
    <row r="15" spans="1:7" x14ac:dyDescent="0.3">
      <c r="A15" s="3">
        <v>1</v>
      </c>
      <c r="B15" t="s">
        <v>10</v>
      </c>
    </row>
    <row r="16" spans="1:7" x14ac:dyDescent="0.3">
      <c r="C16" t="s">
        <v>11</v>
      </c>
      <c r="D16" t="s">
        <v>27</v>
      </c>
      <c r="E16" t="s">
        <v>33</v>
      </c>
      <c r="F16">
        <f>Foglio1!I16</f>
        <v>0.5</v>
      </c>
      <c r="G16" s="5">
        <f>Foglio1!M16</f>
        <v>0.33333333333333331</v>
      </c>
    </row>
    <row r="17" spans="1:7" ht="28.8" x14ac:dyDescent="0.3">
      <c r="A17" s="2">
        <v>3</v>
      </c>
      <c r="B17" s="8" t="s">
        <v>12</v>
      </c>
    </row>
    <row r="18" spans="1:7" ht="43.2" x14ac:dyDescent="0.3">
      <c r="C18" s="7" t="s">
        <v>13</v>
      </c>
      <c r="D18" s="4" t="s">
        <v>36</v>
      </c>
      <c r="E18" s="4" t="s">
        <v>34</v>
      </c>
      <c r="F18">
        <f>Foglio1!I18</f>
        <v>2</v>
      </c>
      <c r="G18">
        <f>Foglio1!M18</f>
        <v>1.25</v>
      </c>
    </row>
    <row r="19" spans="1:7" ht="28.8" x14ac:dyDescent="0.3">
      <c r="A19" s="2">
        <v>2</v>
      </c>
      <c r="B19" s="1" t="s">
        <v>15</v>
      </c>
    </row>
    <row r="20" spans="1:7" x14ac:dyDescent="0.3">
      <c r="C20" t="s">
        <v>14</v>
      </c>
      <c r="D20" t="s">
        <v>42</v>
      </c>
      <c r="E20" t="s">
        <v>35</v>
      </c>
      <c r="F20">
        <f>Foglio1!I20</f>
        <v>2.5</v>
      </c>
      <c r="G20" s="5">
        <f>Foglio1!M20</f>
        <v>2.1666666666666665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58CDE-D022-4D49-81E2-9A3F7A7F23FD}">
  <dimension ref="A1:C3"/>
  <sheetViews>
    <sheetView workbookViewId="0">
      <selection activeCell="D9" sqref="D9"/>
    </sheetView>
  </sheetViews>
  <sheetFormatPr defaultRowHeight="14.4" x14ac:dyDescent="0.3"/>
  <cols>
    <col min="1" max="1" width="23.109375" customWidth="1"/>
    <col min="2" max="2" width="23.77734375" customWidth="1"/>
    <col min="3" max="3" width="19.6640625" customWidth="1"/>
  </cols>
  <sheetData>
    <row r="1" spans="1:3" x14ac:dyDescent="0.3">
      <c r="A1" s="6" t="s">
        <v>54</v>
      </c>
    </row>
    <row r="2" spans="1:3" x14ac:dyDescent="0.3">
      <c r="A2" t="s">
        <v>21</v>
      </c>
      <c r="B2" t="s">
        <v>57</v>
      </c>
      <c r="C2" t="s">
        <v>58</v>
      </c>
    </row>
    <row r="3" spans="1:3" x14ac:dyDescent="0.3">
      <c r="A3">
        <f>SUM(Foglio1!A2:A19)</f>
        <v>10</v>
      </c>
      <c r="B3">
        <f>SUM(Foglio1!I3:I20)</f>
        <v>35.75</v>
      </c>
      <c r="C3" s="5">
        <f>SUM(Foglio1!M3:M20)</f>
        <v>41.25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5DC6-B31B-4EFB-99AC-0C3F4FAB067C}">
  <dimension ref="A1:K16"/>
  <sheetViews>
    <sheetView workbookViewId="0">
      <selection activeCell="B29" sqref="B29"/>
    </sheetView>
  </sheetViews>
  <sheetFormatPr defaultRowHeight="14.4" x14ac:dyDescent="0.3"/>
  <cols>
    <col min="1" max="1" width="8.88671875" customWidth="1"/>
    <col min="2" max="2" width="41.6640625" customWidth="1"/>
    <col min="3" max="3" width="24" customWidth="1"/>
    <col min="4" max="4" width="25.21875" customWidth="1"/>
  </cols>
  <sheetData>
    <row r="1" spans="1:11" x14ac:dyDescent="0.3">
      <c r="A1" t="s">
        <v>50</v>
      </c>
      <c r="B1" t="s">
        <v>20</v>
      </c>
      <c r="C1" t="s">
        <v>6</v>
      </c>
      <c r="E1" t="s">
        <v>47</v>
      </c>
      <c r="F1" t="s">
        <v>48</v>
      </c>
      <c r="G1" t="s">
        <v>49</v>
      </c>
      <c r="I1" t="s">
        <v>46</v>
      </c>
      <c r="J1" t="s">
        <v>40</v>
      </c>
      <c r="K1" t="s">
        <v>44</v>
      </c>
    </row>
    <row r="3" spans="1:11" x14ac:dyDescent="0.3">
      <c r="B3" t="s">
        <v>36</v>
      </c>
      <c r="C3" t="s">
        <v>22</v>
      </c>
      <c r="E3">
        <v>2</v>
      </c>
      <c r="F3">
        <v>0</v>
      </c>
      <c r="G3">
        <f>E3+CONVERT(F3,"mn","hr")</f>
        <v>2</v>
      </c>
      <c r="I3">
        <v>2</v>
      </c>
      <c r="J3">
        <v>15</v>
      </c>
      <c r="K3">
        <f>I3+CONVERT(J3,"mn","hr")</f>
        <v>2.25</v>
      </c>
    </row>
    <row r="4" spans="1:11" x14ac:dyDescent="0.3">
      <c r="B4" t="s">
        <v>38</v>
      </c>
      <c r="C4" t="s">
        <v>23</v>
      </c>
      <c r="E4">
        <v>6</v>
      </c>
      <c r="F4">
        <v>0</v>
      </c>
      <c r="G4">
        <f>E4+CONVERT(F4,"mn","hr")</f>
        <v>6</v>
      </c>
      <c r="I4">
        <v>11</v>
      </c>
      <c r="J4">
        <v>30</v>
      </c>
      <c r="K4">
        <f>I4+CONVERT(J4,"mn","hr")</f>
        <v>11.5</v>
      </c>
    </row>
    <row r="5" spans="1:11" x14ac:dyDescent="0.3">
      <c r="B5" t="s">
        <v>37</v>
      </c>
      <c r="C5" t="s">
        <v>24</v>
      </c>
      <c r="E5">
        <v>4</v>
      </c>
      <c r="F5">
        <v>0</v>
      </c>
      <c r="G5">
        <f>E5+CONVERT(F5,"mn","hr")</f>
        <v>4</v>
      </c>
      <c r="I5">
        <v>4</v>
      </c>
      <c r="J5">
        <v>30</v>
      </c>
      <c r="K5">
        <f>I5+CONVERT(J5,"mn","hr")</f>
        <v>4.5</v>
      </c>
    </row>
    <row r="6" spans="1:11" x14ac:dyDescent="0.3">
      <c r="B6" t="s">
        <v>41</v>
      </c>
      <c r="C6" t="s">
        <v>25</v>
      </c>
      <c r="E6">
        <v>0</v>
      </c>
      <c r="F6">
        <v>15</v>
      </c>
      <c r="G6">
        <f>E6+CONVERT(F6,"mn","hr")</f>
        <v>0.25</v>
      </c>
      <c r="I6">
        <v>0</v>
      </c>
      <c r="J6">
        <v>10</v>
      </c>
      <c r="K6" s="5">
        <f>I6+CONVERT(J6,"mn","hr")</f>
        <v>0.16666666666666666</v>
      </c>
    </row>
    <row r="7" spans="1:11" x14ac:dyDescent="0.3">
      <c r="B7" t="s">
        <v>39</v>
      </c>
      <c r="C7" t="s">
        <v>27</v>
      </c>
      <c r="E7">
        <v>1</v>
      </c>
      <c r="F7">
        <v>0</v>
      </c>
      <c r="G7">
        <f>E7+CONVERT(F7,"mn","hr")</f>
        <v>1</v>
      </c>
      <c r="I7">
        <v>0</v>
      </c>
      <c r="J7">
        <v>30</v>
      </c>
      <c r="K7">
        <f>I7+CONVERT(J7,"mn","hr")</f>
        <v>0.5</v>
      </c>
    </row>
    <row r="10" spans="1:11" x14ac:dyDescent="0.3">
      <c r="A10" s="6" t="s">
        <v>53</v>
      </c>
    </row>
    <row r="11" spans="1:11" x14ac:dyDescent="0.3">
      <c r="A11" t="s">
        <v>1</v>
      </c>
      <c r="C11" t="s">
        <v>51</v>
      </c>
      <c r="D11" t="s">
        <v>52</v>
      </c>
    </row>
    <row r="12" spans="1:11" x14ac:dyDescent="0.3">
      <c r="A12" t="s">
        <v>16</v>
      </c>
      <c r="C12">
        <f>Foglio2!G3/5</f>
        <v>0.4</v>
      </c>
      <c r="D12">
        <f>Foglio2!K3/5</f>
        <v>0.45</v>
      </c>
    </row>
    <row r="13" spans="1:11" x14ac:dyDescent="0.3">
      <c r="A13" t="s">
        <v>17</v>
      </c>
      <c r="C13">
        <f>Foglio2!G4/5</f>
        <v>1.2</v>
      </c>
      <c r="D13">
        <f>Foglio2!K4/5</f>
        <v>2.2999999999999998</v>
      </c>
    </row>
    <row r="14" spans="1:11" x14ac:dyDescent="0.3">
      <c r="A14" t="s">
        <v>18</v>
      </c>
      <c r="C14">
        <f>Foglio2!G5/5</f>
        <v>0.8</v>
      </c>
      <c r="D14">
        <f>Foglio2!K5/5</f>
        <v>0.9</v>
      </c>
    </row>
    <row r="15" spans="1:11" x14ac:dyDescent="0.3">
      <c r="A15" t="s">
        <v>19</v>
      </c>
      <c r="C15">
        <f>Foglio2!G6/5</f>
        <v>0.05</v>
      </c>
      <c r="D15" s="5">
        <f>Foglio2!K6/5</f>
        <v>3.3333333333333333E-2</v>
      </c>
    </row>
    <row r="16" spans="1:11" x14ac:dyDescent="0.3">
      <c r="A16" t="s">
        <v>26</v>
      </c>
      <c r="C16">
        <f>Foglio2!G7/5</f>
        <v>0.2</v>
      </c>
      <c r="D16">
        <f>Foglio2!K7/5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tabellaFinale</vt:lpstr>
      <vt:lpstr>Foglio3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Calogero Pisano</dc:creator>
  <cp:lastModifiedBy>Calogero Pisano</cp:lastModifiedBy>
  <dcterms:created xsi:type="dcterms:W3CDTF">2020-10-26T09:32:42Z</dcterms:created>
  <dcterms:modified xsi:type="dcterms:W3CDTF">2020-10-26T12:21:26Z</dcterms:modified>
</cp:coreProperties>
</file>