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ocuments/Portfolio/GitHub/joannacss/seneca-scripts/"/>
    </mc:Choice>
  </mc:AlternateContent>
  <xr:revisionPtr revIDLastSave="0" documentId="13_ncr:1_{5892A218-AF2E-FF41-80DF-A6BA619BDD2E}" xr6:coauthVersionLast="47" xr6:coauthVersionMax="47" xr10:uidLastSave="{00000000-0000-0000-0000-000000000000}"/>
  <bookViews>
    <workbookView xWindow="3100" yWindow="2040" windowWidth="27640" windowHeight="16940" activeTab="5" xr2:uid="{D4226823-D80D-BB41-8DCA-60369DEA6801}"/>
  </bookViews>
  <sheets>
    <sheet name="✅-XCorpus-Stats" sheetId="1" r:id="rId1"/>
    <sheet name="✅-RQ1-XCorpus-Soundness" sheetId="13" r:id="rId2"/>
    <sheet name="✅-RQ1-CATS" sheetId="3" r:id="rId3"/>
    <sheet name="✅-RQ1-CATS-Sizes" sheetId="7" r:id="rId4"/>
    <sheet name="✅-RQ2-CATS-Precision" sheetId="8" r:id="rId5"/>
    <sheet name="✅-RQ2-XCorpus-Precision" sheetId="17" r:id="rId6"/>
    <sheet name="✅-RQ3-Performance" sheetId="18" r:id="rId7"/>
    <sheet name="✅-RQ4" sheetId="19" r:id="rId8"/>
    <sheet name="NEW_RQ2" sheetId="20" r:id="rId9"/>
    <sheet name="F1Score" sheetId="21" r:id="rId10"/>
  </sheets>
  <definedNames>
    <definedName name="_xlnm._FilterDatabase" localSheetId="3" hidden="1">'✅-RQ1-CATS-Sizes'!$A$1:$J$47</definedName>
    <definedName name="_xlnm._FilterDatabase" localSheetId="1" hidden="1">'✅-RQ1-XCorpus-Soundness'!$A$1:$J$1243</definedName>
    <definedName name="_xlnm._FilterDatabase" localSheetId="5" hidden="1">'✅-RQ2-XCorpus-Precision'!$A$1:$J$1243</definedName>
    <definedName name="_xlnm._FilterDatabase" localSheetId="7" hidden="1">'✅-RQ4'!$A$1:$E$142</definedName>
    <definedName name="CgStats_2022_05_01_19_28_39_028" localSheetId="1">'✅-RQ1-XCorpus-Soundness'!$O$1:$T$829</definedName>
    <definedName name="CgStats_2022_05_01_19_28_39_028" localSheetId="5">'✅-RQ2-XCorpus-Precision'!#REF!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1" l="1"/>
  <c r="D40" i="21"/>
  <c r="E40" i="21"/>
  <c r="F40" i="21"/>
  <c r="G40" i="21"/>
  <c r="B40" i="21"/>
  <c r="G31" i="21"/>
  <c r="G32" i="21"/>
  <c r="G33" i="21"/>
  <c r="G34" i="21"/>
  <c r="G35" i="21"/>
  <c r="G36" i="21"/>
  <c r="G37" i="21"/>
  <c r="G38" i="21"/>
  <c r="G39" i="21"/>
  <c r="F31" i="21"/>
  <c r="F32" i="21"/>
  <c r="F33" i="21"/>
  <c r="F34" i="21"/>
  <c r="F35" i="21"/>
  <c r="F36" i="21"/>
  <c r="F37" i="21"/>
  <c r="F38" i="21"/>
  <c r="F39" i="21"/>
  <c r="E31" i="21"/>
  <c r="E32" i="21"/>
  <c r="E33" i="21"/>
  <c r="E34" i="21"/>
  <c r="E35" i="21"/>
  <c r="E36" i="21"/>
  <c r="E37" i="21"/>
  <c r="E38" i="21"/>
  <c r="E39" i="21"/>
  <c r="D31" i="21"/>
  <c r="D32" i="21"/>
  <c r="D33" i="21"/>
  <c r="D34" i="21"/>
  <c r="D35" i="21"/>
  <c r="D36" i="21"/>
  <c r="D37" i="21"/>
  <c r="D38" i="21"/>
  <c r="D39" i="21"/>
  <c r="C31" i="21"/>
  <c r="C32" i="21"/>
  <c r="C33" i="21"/>
  <c r="C34" i="21"/>
  <c r="C35" i="21"/>
  <c r="C36" i="21"/>
  <c r="C37" i="21"/>
  <c r="C38" i="21"/>
  <c r="C39" i="21"/>
  <c r="C30" i="21"/>
  <c r="D30" i="21"/>
  <c r="E30" i="21"/>
  <c r="F30" i="21"/>
  <c r="G30" i="21"/>
  <c r="B31" i="21"/>
  <c r="B32" i="21"/>
  <c r="B33" i="21"/>
  <c r="B34" i="21"/>
  <c r="B35" i="21"/>
  <c r="B36" i="21"/>
  <c r="B37" i="21"/>
  <c r="B38" i="21"/>
  <c r="B39" i="21"/>
  <c r="B30" i="21"/>
  <c r="AA47" i="13"/>
  <c r="AA48" i="13"/>
  <c r="AA49" i="13"/>
  <c r="AA50" i="13"/>
  <c r="AA51" i="13"/>
  <c r="AA52" i="13"/>
  <c r="AA53" i="13"/>
  <c r="AA54" i="13"/>
  <c r="AA55" i="13"/>
  <c r="Z47" i="13"/>
  <c r="Z48" i="13"/>
  <c r="Z49" i="13"/>
  <c r="Z50" i="13"/>
  <c r="Z51" i="13"/>
  <c r="Z52" i="13"/>
  <c r="Z53" i="13"/>
  <c r="Z54" i="13"/>
  <c r="Z55" i="13"/>
  <c r="Y47" i="13"/>
  <c r="Y48" i="13"/>
  <c r="Y49" i="13"/>
  <c r="Y50" i="13"/>
  <c r="Y51" i="13"/>
  <c r="Y52" i="13"/>
  <c r="Y53" i="13"/>
  <c r="Y54" i="13"/>
  <c r="Y55" i="13"/>
  <c r="X47" i="13"/>
  <c r="X48" i="13"/>
  <c r="X49" i="13"/>
  <c r="X50" i="13"/>
  <c r="X51" i="13"/>
  <c r="X52" i="13"/>
  <c r="X53" i="13"/>
  <c r="X54" i="13"/>
  <c r="X55" i="13"/>
  <c r="W47" i="13"/>
  <c r="W48" i="13"/>
  <c r="W49" i="13"/>
  <c r="W50" i="13"/>
  <c r="W51" i="13"/>
  <c r="W52" i="13"/>
  <c r="W53" i="13"/>
  <c r="W54" i="13"/>
  <c r="W55" i="13"/>
  <c r="W46" i="13"/>
  <c r="X46" i="13"/>
  <c r="Y46" i="13"/>
  <c r="Z46" i="13"/>
  <c r="AA46" i="13"/>
  <c r="V47" i="13"/>
  <c r="V48" i="13"/>
  <c r="V49" i="13"/>
  <c r="V50" i="13"/>
  <c r="V51" i="13"/>
  <c r="V52" i="13"/>
  <c r="V53" i="13"/>
  <c r="V54" i="13"/>
  <c r="V55" i="13"/>
  <c r="V46" i="13"/>
  <c r="U40" i="20"/>
  <c r="T40" i="20"/>
  <c r="S40" i="20"/>
  <c r="R40" i="20"/>
  <c r="Q40" i="20"/>
  <c r="P40" i="20"/>
  <c r="U39" i="20"/>
  <c r="T39" i="20"/>
  <c r="S39" i="20"/>
  <c r="R39" i="20"/>
  <c r="Q39" i="20"/>
  <c r="P39" i="20"/>
  <c r="U38" i="20"/>
  <c r="T38" i="20"/>
  <c r="S38" i="20"/>
  <c r="R38" i="20"/>
  <c r="Q38" i="20"/>
  <c r="P38" i="20"/>
  <c r="U37" i="20"/>
  <c r="T37" i="20"/>
  <c r="S37" i="20"/>
  <c r="R37" i="20"/>
  <c r="Q37" i="20"/>
  <c r="P37" i="20"/>
  <c r="U36" i="20"/>
  <c r="T36" i="20"/>
  <c r="S36" i="20"/>
  <c r="R36" i="20"/>
  <c r="Q36" i="20"/>
  <c r="P36" i="20"/>
  <c r="U35" i="20"/>
  <c r="T35" i="20"/>
  <c r="S35" i="20"/>
  <c r="R35" i="20"/>
  <c r="Q35" i="20"/>
  <c r="P35" i="20"/>
  <c r="U34" i="20"/>
  <c r="T34" i="20"/>
  <c r="S34" i="20"/>
  <c r="R34" i="20"/>
  <c r="Q34" i="20"/>
  <c r="P34" i="20"/>
  <c r="U33" i="20"/>
  <c r="T33" i="20"/>
  <c r="S33" i="20"/>
  <c r="R33" i="20"/>
  <c r="Q33" i="20"/>
  <c r="P33" i="20"/>
  <c r="U32" i="20"/>
  <c r="T32" i="20"/>
  <c r="S32" i="20"/>
  <c r="R32" i="20"/>
  <c r="Q32" i="20"/>
  <c r="P32" i="20"/>
  <c r="U31" i="20"/>
  <c r="T31" i="20"/>
  <c r="S31" i="20"/>
  <c r="R31" i="20"/>
  <c r="Q31" i="20"/>
  <c r="P31" i="20"/>
  <c r="U4" i="20"/>
  <c r="U5" i="20"/>
  <c r="U6" i="20"/>
  <c r="U7" i="20"/>
  <c r="U8" i="20"/>
  <c r="U9" i="20"/>
  <c r="U10" i="20"/>
  <c r="U11" i="20"/>
  <c r="U12" i="20"/>
  <c r="T4" i="20"/>
  <c r="T5" i="20"/>
  <c r="T6" i="20"/>
  <c r="T7" i="20"/>
  <c r="T8" i="20"/>
  <c r="T9" i="20"/>
  <c r="T10" i="20"/>
  <c r="T11" i="20"/>
  <c r="T12" i="20"/>
  <c r="S4" i="20"/>
  <c r="S5" i="20"/>
  <c r="S6" i="20"/>
  <c r="S7" i="20"/>
  <c r="S8" i="20"/>
  <c r="S9" i="20"/>
  <c r="S10" i="20"/>
  <c r="S11" i="20"/>
  <c r="S12" i="20"/>
  <c r="R4" i="20"/>
  <c r="R5" i="20"/>
  <c r="R6" i="20"/>
  <c r="R7" i="20"/>
  <c r="R8" i="20"/>
  <c r="R9" i="20"/>
  <c r="R10" i="20"/>
  <c r="R11" i="20"/>
  <c r="R12" i="20"/>
  <c r="Q4" i="20"/>
  <c r="Q5" i="20"/>
  <c r="Q6" i="20"/>
  <c r="Q7" i="20"/>
  <c r="Q8" i="20"/>
  <c r="Q9" i="20"/>
  <c r="Q10" i="20"/>
  <c r="Q11" i="20"/>
  <c r="Q12" i="20"/>
  <c r="P4" i="20"/>
  <c r="P5" i="20"/>
  <c r="P6" i="20"/>
  <c r="P7" i="20"/>
  <c r="P8" i="20"/>
  <c r="P9" i="20"/>
  <c r="P10" i="20"/>
  <c r="P11" i="20"/>
  <c r="P12" i="20"/>
  <c r="Q3" i="20"/>
  <c r="R3" i="20"/>
  <c r="S3" i="20"/>
  <c r="T3" i="20"/>
  <c r="U3" i="20"/>
  <c r="P3" i="20"/>
  <c r="U18" i="20"/>
  <c r="U19" i="20"/>
  <c r="U20" i="20"/>
  <c r="U21" i="20"/>
  <c r="U22" i="20"/>
  <c r="U23" i="20"/>
  <c r="U24" i="20"/>
  <c r="U25" i="20"/>
  <c r="U26" i="20"/>
  <c r="T18" i="20"/>
  <c r="T19" i="20"/>
  <c r="T20" i="20"/>
  <c r="T21" i="20"/>
  <c r="T22" i="20"/>
  <c r="T23" i="20"/>
  <c r="T24" i="20"/>
  <c r="T25" i="20"/>
  <c r="T26" i="20"/>
  <c r="S18" i="20"/>
  <c r="S19" i="20"/>
  <c r="S20" i="20"/>
  <c r="S21" i="20"/>
  <c r="S22" i="20"/>
  <c r="S23" i="20"/>
  <c r="S24" i="20"/>
  <c r="S25" i="20"/>
  <c r="S26" i="20"/>
  <c r="R18" i="20"/>
  <c r="R19" i="20"/>
  <c r="R20" i="20"/>
  <c r="R21" i="20"/>
  <c r="R22" i="20"/>
  <c r="R23" i="20"/>
  <c r="R24" i="20"/>
  <c r="R25" i="20"/>
  <c r="R26" i="20"/>
  <c r="Q18" i="20"/>
  <c r="Q19" i="20"/>
  <c r="Q20" i="20"/>
  <c r="Q21" i="20"/>
  <c r="Q22" i="20"/>
  <c r="Q23" i="20"/>
  <c r="Q24" i="20"/>
  <c r="Q25" i="20"/>
  <c r="Q26" i="20"/>
  <c r="Q17" i="20"/>
  <c r="R17" i="20"/>
  <c r="S17" i="20"/>
  <c r="T17" i="20"/>
  <c r="U17" i="20"/>
  <c r="P18" i="20"/>
  <c r="P19" i="20"/>
  <c r="P20" i="20"/>
  <c r="P21" i="20"/>
  <c r="P22" i="20"/>
  <c r="P23" i="20"/>
  <c r="P24" i="20"/>
  <c r="P25" i="20"/>
  <c r="P26" i="20"/>
  <c r="P17" i="20"/>
  <c r="P32" i="17"/>
  <c r="P33" i="17"/>
  <c r="O5" i="19"/>
  <c r="O8" i="19"/>
  <c r="O9" i="19"/>
  <c r="O12" i="19"/>
  <c r="O13" i="19"/>
  <c r="O2" i="19"/>
  <c r="O3" i="19"/>
  <c r="O6" i="19"/>
  <c r="O7" i="19"/>
  <c r="O10" i="19"/>
  <c r="O11" i="19"/>
  <c r="O4" i="19"/>
  <c r="T27" i="18"/>
  <c r="T19" i="18"/>
  <c r="T20" i="18"/>
  <c r="T21" i="18"/>
  <c r="T22" i="18"/>
  <c r="T23" i="18"/>
  <c r="T24" i="18"/>
  <c r="T25" i="18"/>
  <c r="T26" i="18"/>
  <c r="S19" i="18"/>
  <c r="S20" i="18"/>
  <c r="S21" i="18"/>
  <c r="S22" i="18"/>
  <c r="S23" i="18"/>
  <c r="S24" i="18"/>
  <c r="S25" i="18"/>
  <c r="S26" i="18"/>
  <c r="S27" i="18"/>
  <c r="R19" i="18"/>
  <c r="R20" i="18"/>
  <c r="R21" i="18"/>
  <c r="R22" i="18"/>
  <c r="R23" i="18"/>
  <c r="R24" i="18"/>
  <c r="R25" i="18"/>
  <c r="R26" i="18"/>
  <c r="R27" i="18"/>
  <c r="Q19" i="18"/>
  <c r="Q20" i="18"/>
  <c r="Q21" i="18"/>
  <c r="Q22" i="18"/>
  <c r="Q23" i="18"/>
  <c r="Q24" i="18"/>
  <c r="Q25" i="18"/>
  <c r="Q26" i="18"/>
  <c r="Q27" i="18"/>
  <c r="P19" i="18"/>
  <c r="P20" i="18"/>
  <c r="P21" i="18"/>
  <c r="P22" i="18"/>
  <c r="P23" i="18"/>
  <c r="P24" i="18"/>
  <c r="P25" i="18"/>
  <c r="P26" i="18"/>
  <c r="P27" i="18"/>
  <c r="P18" i="18"/>
  <c r="Q18" i="18"/>
  <c r="R18" i="18"/>
  <c r="S18" i="18"/>
  <c r="T18" i="18"/>
  <c r="O19" i="18"/>
  <c r="O20" i="18"/>
  <c r="O21" i="18"/>
  <c r="O22" i="18"/>
  <c r="O23" i="18"/>
  <c r="O24" i="18"/>
  <c r="O25" i="18"/>
  <c r="O26" i="18"/>
  <c r="O27" i="18"/>
  <c r="O18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2" i="18"/>
  <c r="K3" i="18"/>
  <c r="K4" i="18"/>
  <c r="T4" i="18" s="1"/>
  <c r="K5" i="18"/>
  <c r="P4" i="18" s="1"/>
  <c r="K6" i="18"/>
  <c r="S4" i="18" s="1"/>
  <c r="K7" i="18"/>
  <c r="O4" i="18" s="1"/>
  <c r="K8" i="18"/>
  <c r="R4" i="18" s="1"/>
  <c r="K9" i="18"/>
  <c r="Q5" i="18" s="1"/>
  <c r="K10" i="18"/>
  <c r="T5" i="18" s="1"/>
  <c r="K11" i="18"/>
  <c r="P5" i="18" s="1"/>
  <c r="K12" i="18"/>
  <c r="S5" i="18" s="1"/>
  <c r="K13" i="18"/>
  <c r="O5" i="18" s="1"/>
  <c r="K14" i="18"/>
  <c r="R5" i="18" s="1"/>
  <c r="K15" i="18"/>
  <c r="Q6" i="18" s="1"/>
  <c r="K16" i="18"/>
  <c r="T6" i="18" s="1"/>
  <c r="K17" i="18"/>
  <c r="P6" i="18" s="1"/>
  <c r="K18" i="18"/>
  <c r="S6" i="18" s="1"/>
  <c r="K19" i="18"/>
  <c r="O6" i="18" s="1"/>
  <c r="K20" i="18"/>
  <c r="R6" i="18" s="1"/>
  <c r="K21" i="18"/>
  <c r="Q7" i="18" s="1"/>
  <c r="K22" i="18"/>
  <c r="T7" i="18" s="1"/>
  <c r="K23" i="18"/>
  <c r="P7" i="18" s="1"/>
  <c r="K24" i="18"/>
  <c r="S7" i="18" s="1"/>
  <c r="K25" i="18"/>
  <c r="O7" i="18" s="1"/>
  <c r="K26" i="18"/>
  <c r="R7" i="18" s="1"/>
  <c r="K27" i="18"/>
  <c r="Q8" i="18" s="1"/>
  <c r="K28" i="18"/>
  <c r="T8" i="18" s="1"/>
  <c r="K29" i="18"/>
  <c r="P8" i="18" s="1"/>
  <c r="K30" i="18"/>
  <c r="S8" i="18" s="1"/>
  <c r="K31" i="18"/>
  <c r="O8" i="18" s="1"/>
  <c r="K32" i="18"/>
  <c r="R8" i="18" s="1"/>
  <c r="K33" i="18"/>
  <c r="Q9" i="18" s="1"/>
  <c r="K34" i="18"/>
  <c r="T9" i="18" s="1"/>
  <c r="K35" i="18"/>
  <c r="P9" i="18" s="1"/>
  <c r="K36" i="18"/>
  <c r="S9" i="18" s="1"/>
  <c r="K37" i="18"/>
  <c r="O9" i="18" s="1"/>
  <c r="K38" i="18"/>
  <c r="R9" i="18" s="1"/>
  <c r="K39" i="18"/>
  <c r="Q10" i="18" s="1"/>
  <c r="K40" i="18"/>
  <c r="T10" i="18" s="1"/>
  <c r="K41" i="18"/>
  <c r="P10" i="18" s="1"/>
  <c r="K42" i="18"/>
  <c r="S10" i="18" s="1"/>
  <c r="K43" i="18"/>
  <c r="O10" i="18" s="1"/>
  <c r="K44" i="18"/>
  <c r="R10" i="18" s="1"/>
  <c r="K45" i="18"/>
  <c r="Q11" i="18" s="1"/>
  <c r="K46" i="18"/>
  <c r="T11" i="18" s="1"/>
  <c r="K47" i="18"/>
  <c r="P11" i="18" s="1"/>
  <c r="K48" i="18"/>
  <c r="S11" i="18" s="1"/>
  <c r="K49" i="18"/>
  <c r="O11" i="18" s="1"/>
  <c r="K50" i="18"/>
  <c r="R11" i="18" s="1"/>
  <c r="K51" i="18"/>
  <c r="Q12" i="18" s="1"/>
  <c r="K52" i="18"/>
  <c r="T12" i="18" s="1"/>
  <c r="K53" i="18"/>
  <c r="P12" i="18" s="1"/>
  <c r="K54" i="18"/>
  <c r="S12" i="18" s="1"/>
  <c r="K55" i="18"/>
  <c r="O12" i="18" s="1"/>
  <c r="K56" i="18"/>
  <c r="R12" i="18" s="1"/>
  <c r="K57" i="18"/>
  <c r="Q13" i="18" s="1"/>
  <c r="K58" i="18"/>
  <c r="T13" i="18" s="1"/>
  <c r="K59" i="18"/>
  <c r="P13" i="18" s="1"/>
  <c r="K60" i="18"/>
  <c r="S13" i="18" s="1"/>
  <c r="K61" i="18"/>
  <c r="O13" i="18" s="1"/>
  <c r="K62" i="18"/>
  <c r="R13" i="18" s="1"/>
  <c r="K2" i="18"/>
  <c r="Q4" i="18" s="1"/>
  <c r="U33" i="17"/>
  <c r="U34" i="17"/>
  <c r="U35" i="17"/>
  <c r="U36" i="17"/>
  <c r="U37" i="17"/>
  <c r="U38" i="17"/>
  <c r="U39" i="17"/>
  <c r="U40" i="17"/>
  <c r="U41" i="17"/>
  <c r="T33" i="17"/>
  <c r="T34" i="17"/>
  <c r="T35" i="17"/>
  <c r="T36" i="17"/>
  <c r="T37" i="17"/>
  <c r="T38" i="17"/>
  <c r="T39" i="17"/>
  <c r="T40" i="17"/>
  <c r="T41" i="17"/>
  <c r="S33" i="17"/>
  <c r="S34" i="17"/>
  <c r="S35" i="17"/>
  <c r="S36" i="17"/>
  <c r="S37" i="17"/>
  <c r="S38" i="17"/>
  <c r="S39" i="17"/>
  <c r="S40" i="17"/>
  <c r="S41" i="17"/>
  <c r="R33" i="17"/>
  <c r="R34" i="17"/>
  <c r="R35" i="17"/>
  <c r="R36" i="17"/>
  <c r="R37" i="17"/>
  <c r="R38" i="17"/>
  <c r="R39" i="17"/>
  <c r="R40" i="17"/>
  <c r="R41" i="17"/>
  <c r="Q33" i="17"/>
  <c r="Q34" i="17"/>
  <c r="Q35" i="17"/>
  <c r="Q36" i="17"/>
  <c r="Q37" i="17"/>
  <c r="Q38" i="17"/>
  <c r="Q39" i="17"/>
  <c r="Q40" i="17"/>
  <c r="Q41" i="17"/>
  <c r="Q32" i="17"/>
  <c r="R32" i="17"/>
  <c r="S32" i="17"/>
  <c r="T32" i="17"/>
  <c r="U32" i="17"/>
  <c r="P34" i="17"/>
  <c r="P35" i="17"/>
  <c r="P36" i="17"/>
  <c r="P37" i="17"/>
  <c r="P38" i="17"/>
  <c r="P39" i="17"/>
  <c r="P40" i="17"/>
  <c r="P41" i="17"/>
  <c r="E30" i="8"/>
  <c r="E29" i="8"/>
  <c r="D2" i="8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U8" i="17"/>
  <c r="T8" i="17"/>
  <c r="S8" i="17"/>
  <c r="R8" i="17"/>
  <c r="Q8" i="17"/>
  <c r="P8" i="17"/>
  <c r="U7" i="17"/>
  <c r="T7" i="17"/>
  <c r="S7" i="17"/>
  <c r="R7" i="17"/>
  <c r="Q7" i="17"/>
  <c r="P7" i="17"/>
  <c r="U6" i="17"/>
  <c r="T6" i="17"/>
  <c r="S6" i="17"/>
  <c r="R6" i="17"/>
  <c r="Q6" i="17"/>
  <c r="P6" i="17"/>
  <c r="U5" i="17"/>
  <c r="T5" i="17"/>
  <c r="S5" i="17"/>
  <c r="R5" i="17"/>
  <c r="Q5" i="17"/>
  <c r="P5" i="17"/>
  <c r="U4" i="17"/>
  <c r="T4" i="17"/>
  <c r="S4" i="17"/>
  <c r="R4" i="17"/>
  <c r="Q4" i="17"/>
  <c r="P4" i="17"/>
  <c r="AA41" i="13"/>
  <c r="Z41" i="13"/>
  <c r="Y41" i="13"/>
  <c r="X41" i="13"/>
  <c r="W41" i="13"/>
  <c r="V41" i="13"/>
  <c r="AA40" i="13"/>
  <c r="Z40" i="13"/>
  <c r="Y40" i="13"/>
  <c r="X40" i="13"/>
  <c r="W40" i="13"/>
  <c r="V40" i="13"/>
  <c r="AA39" i="13"/>
  <c r="Z39" i="13"/>
  <c r="Y39" i="13"/>
  <c r="X39" i="13"/>
  <c r="W39" i="13"/>
  <c r="V39" i="13"/>
  <c r="AA38" i="13"/>
  <c r="Z38" i="13"/>
  <c r="Y38" i="13"/>
  <c r="X38" i="13"/>
  <c r="W38" i="13"/>
  <c r="V38" i="13"/>
  <c r="AA37" i="13"/>
  <c r="Z37" i="13"/>
  <c r="Y37" i="13"/>
  <c r="X37" i="13"/>
  <c r="W37" i="13"/>
  <c r="V37" i="13"/>
  <c r="AA36" i="13"/>
  <c r="Z36" i="13"/>
  <c r="Y36" i="13"/>
  <c r="X36" i="13"/>
  <c r="W36" i="13"/>
  <c r="V36" i="13"/>
  <c r="AA35" i="13"/>
  <c r="Z35" i="13"/>
  <c r="Y35" i="13"/>
  <c r="X35" i="13"/>
  <c r="W35" i="13"/>
  <c r="V35" i="13"/>
  <c r="AA34" i="13"/>
  <c r="Z34" i="13"/>
  <c r="Y34" i="13"/>
  <c r="X34" i="13"/>
  <c r="W34" i="13"/>
  <c r="V34" i="13"/>
  <c r="AA33" i="13"/>
  <c r="Z33" i="13"/>
  <c r="Y33" i="13"/>
  <c r="X33" i="13"/>
  <c r="W33" i="13"/>
  <c r="V33" i="13"/>
  <c r="AA32" i="13"/>
  <c r="Z32" i="13"/>
  <c r="Y32" i="13"/>
  <c r="X32" i="13"/>
  <c r="W32" i="13"/>
  <c r="V32" i="13"/>
  <c r="AJ27" i="13"/>
  <c r="AI27" i="13"/>
  <c r="AH27" i="13"/>
  <c r="AG27" i="13"/>
  <c r="AF27" i="13"/>
  <c r="AE27" i="13"/>
  <c r="AA27" i="13"/>
  <c r="Z27" i="13"/>
  <c r="Y27" i="13"/>
  <c r="X27" i="13"/>
  <c r="W27" i="13"/>
  <c r="V27" i="13"/>
  <c r="AJ26" i="13"/>
  <c r="AI26" i="13"/>
  <c r="AH26" i="13"/>
  <c r="AG26" i="13"/>
  <c r="AF26" i="13"/>
  <c r="AE26" i="13"/>
  <c r="AA26" i="13"/>
  <c r="Z26" i="13"/>
  <c r="Y26" i="13"/>
  <c r="X26" i="13"/>
  <c r="W26" i="13"/>
  <c r="V26" i="13"/>
  <c r="AJ25" i="13"/>
  <c r="AI25" i="13"/>
  <c r="AH25" i="13"/>
  <c r="AG25" i="13"/>
  <c r="AF25" i="13"/>
  <c r="AE25" i="13"/>
  <c r="AA25" i="13"/>
  <c r="Z25" i="13"/>
  <c r="Y25" i="13"/>
  <c r="X25" i="13"/>
  <c r="W25" i="13"/>
  <c r="V25" i="13"/>
  <c r="AJ24" i="13"/>
  <c r="AI24" i="13"/>
  <c r="AH24" i="13"/>
  <c r="AG24" i="13"/>
  <c r="AF24" i="13"/>
  <c r="AE24" i="13"/>
  <c r="AA24" i="13"/>
  <c r="Z24" i="13"/>
  <c r="Y24" i="13"/>
  <c r="X24" i="13"/>
  <c r="W24" i="13"/>
  <c r="V24" i="13"/>
  <c r="AJ23" i="13"/>
  <c r="AI23" i="13"/>
  <c r="AH23" i="13"/>
  <c r="AG23" i="13"/>
  <c r="AF23" i="13"/>
  <c r="AE23" i="13"/>
  <c r="AA23" i="13"/>
  <c r="Z23" i="13"/>
  <c r="Y23" i="13"/>
  <c r="X23" i="13"/>
  <c r="W23" i="13"/>
  <c r="V23" i="13"/>
  <c r="AJ22" i="13"/>
  <c r="AI22" i="13"/>
  <c r="AH22" i="13"/>
  <c r="AG22" i="13"/>
  <c r="AF22" i="13"/>
  <c r="AE22" i="13"/>
  <c r="AA22" i="13"/>
  <c r="Z22" i="13"/>
  <c r="Y22" i="13"/>
  <c r="X22" i="13"/>
  <c r="W22" i="13"/>
  <c r="V22" i="13"/>
  <c r="AJ21" i="13"/>
  <c r="AI21" i="13"/>
  <c r="AH21" i="13"/>
  <c r="AG21" i="13"/>
  <c r="AF21" i="13"/>
  <c r="AE21" i="13"/>
  <c r="AA21" i="13"/>
  <c r="Z21" i="13"/>
  <c r="Y21" i="13"/>
  <c r="X21" i="13"/>
  <c r="W21" i="13"/>
  <c r="V21" i="13"/>
  <c r="AJ20" i="13"/>
  <c r="AI20" i="13"/>
  <c r="AH20" i="13"/>
  <c r="AG20" i="13"/>
  <c r="AF20" i="13"/>
  <c r="AE20" i="13"/>
  <c r="AA20" i="13"/>
  <c r="Z20" i="13"/>
  <c r="Y20" i="13"/>
  <c r="X20" i="13"/>
  <c r="W20" i="13"/>
  <c r="V20" i="13"/>
  <c r="AJ19" i="13"/>
  <c r="AI19" i="13"/>
  <c r="AH19" i="13"/>
  <c r="AG19" i="13"/>
  <c r="AF19" i="13"/>
  <c r="AE19" i="13"/>
  <c r="AA19" i="13"/>
  <c r="Z19" i="13"/>
  <c r="Y19" i="13"/>
  <c r="X19" i="13"/>
  <c r="W19" i="13"/>
  <c r="V19" i="13"/>
  <c r="AJ18" i="13"/>
  <c r="AI18" i="13"/>
  <c r="AH18" i="13"/>
  <c r="AG18" i="13"/>
  <c r="AF18" i="13"/>
  <c r="AE18" i="13"/>
  <c r="AA18" i="13"/>
  <c r="Z18" i="13"/>
  <c r="Y18" i="13"/>
  <c r="X18" i="13"/>
  <c r="W18" i="13"/>
  <c r="V18" i="13"/>
  <c r="AJ13" i="13"/>
  <c r="AI13" i="13"/>
  <c r="AH13" i="13"/>
  <c r="AG13" i="13"/>
  <c r="AF13" i="13"/>
  <c r="AE13" i="13"/>
  <c r="AA13" i="13"/>
  <c r="Z13" i="13"/>
  <c r="Y13" i="13"/>
  <c r="X13" i="13"/>
  <c r="W13" i="13"/>
  <c r="V13" i="13"/>
  <c r="AJ12" i="13"/>
  <c r="AI12" i="13"/>
  <c r="AH12" i="13"/>
  <c r="AG12" i="13"/>
  <c r="AF12" i="13"/>
  <c r="AE12" i="13"/>
  <c r="AA12" i="13"/>
  <c r="Z12" i="13"/>
  <c r="Y12" i="13"/>
  <c r="X12" i="13"/>
  <c r="W12" i="13"/>
  <c r="V12" i="13"/>
  <c r="AJ11" i="13"/>
  <c r="AI11" i="13"/>
  <c r="AH11" i="13"/>
  <c r="AG11" i="13"/>
  <c r="AF11" i="13"/>
  <c r="AE11" i="13"/>
  <c r="AA11" i="13"/>
  <c r="Z11" i="13"/>
  <c r="Y11" i="13"/>
  <c r="X11" i="13"/>
  <c r="W11" i="13"/>
  <c r="V11" i="13"/>
  <c r="AJ10" i="13"/>
  <c r="AI10" i="13"/>
  <c r="AH10" i="13"/>
  <c r="AG10" i="13"/>
  <c r="AF10" i="13"/>
  <c r="AE10" i="13"/>
  <c r="AA10" i="13"/>
  <c r="Z10" i="13"/>
  <c r="Y10" i="13"/>
  <c r="X10" i="13"/>
  <c r="W10" i="13"/>
  <c r="V10" i="13"/>
  <c r="AJ9" i="13"/>
  <c r="AI9" i="13"/>
  <c r="AH9" i="13"/>
  <c r="AG9" i="13"/>
  <c r="AF9" i="13"/>
  <c r="AE9" i="13"/>
  <c r="AA9" i="13"/>
  <c r="Z9" i="13"/>
  <c r="Y9" i="13"/>
  <c r="X9" i="13"/>
  <c r="W9" i="13"/>
  <c r="V9" i="13"/>
  <c r="AJ8" i="13"/>
  <c r="AI8" i="13"/>
  <c r="AH8" i="13"/>
  <c r="AG8" i="13"/>
  <c r="AF8" i="13"/>
  <c r="AE8" i="13"/>
  <c r="AA8" i="13"/>
  <c r="Z8" i="13"/>
  <c r="Y8" i="13"/>
  <c r="X8" i="13"/>
  <c r="W8" i="13"/>
  <c r="V8" i="13"/>
  <c r="AJ7" i="13"/>
  <c r="AI7" i="13"/>
  <c r="AH7" i="13"/>
  <c r="AG7" i="13"/>
  <c r="AF7" i="13"/>
  <c r="AE7" i="13"/>
  <c r="AA7" i="13"/>
  <c r="Z7" i="13"/>
  <c r="Y7" i="13"/>
  <c r="X7" i="13"/>
  <c r="W7" i="13"/>
  <c r="V7" i="13"/>
  <c r="AJ6" i="13"/>
  <c r="AI6" i="13"/>
  <c r="AH6" i="13"/>
  <c r="AG6" i="13"/>
  <c r="AF6" i="13"/>
  <c r="AE6" i="13"/>
  <c r="AA6" i="13"/>
  <c r="Z6" i="13"/>
  <c r="Y6" i="13"/>
  <c r="X6" i="13"/>
  <c r="W6" i="13"/>
  <c r="V6" i="13"/>
  <c r="AJ5" i="13"/>
  <c r="AI5" i="13"/>
  <c r="AH5" i="13"/>
  <c r="AG5" i="13"/>
  <c r="AF5" i="13"/>
  <c r="AE5" i="13"/>
  <c r="AA5" i="13"/>
  <c r="Z5" i="13"/>
  <c r="Y5" i="13"/>
  <c r="X5" i="13"/>
  <c r="W5" i="13"/>
  <c r="V5" i="13"/>
  <c r="AJ4" i="13"/>
  <c r="AI4" i="13"/>
  <c r="AH4" i="13"/>
  <c r="AG4" i="13"/>
  <c r="AF4" i="13"/>
  <c r="AE4" i="13"/>
  <c r="AA4" i="13"/>
  <c r="Z4" i="13"/>
  <c r="Y4" i="13"/>
  <c r="X4" i="13"/>
  <c r="W4" i="13"/>
  <c r="V4" i="13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" i="7"/>
</calcChain>
</file>

<file path=xl/sharedStrings.xml><?xml version="1.0" encoding="utf-8"?>
<sst xmlns="http://schemas.openxmlformats.org/spreadsheetml/2006/main" count="23692" uniqueCount="862">
  <si>
    <t>log4j-1.2.16</t>
  </si>
  <si>
    <t>pooka-3.0-080505</t>
  </si>
  <si>
    <t>jpf-1.5.1</t>
  </si>
  <si>
    <t>jgraph-5.13.0.0</t>
  </si>
  <si>
    <t>james-2.2.0</t>
  </si>
  <si>
    <t>openjms-0.7.7-beta-1</t>
  </si>
  <si>
    <t>xerces-2.10.0</t>
  </si>
  <si>
    <t>xalan-2.7.1</t>
  </si>
  <si>
    <t>castor-1.3.1</t>
  </si>
  <si>
    <t>batik-1.7</t>
  </si>
  <si>
    <t>Project</t>
  </si>
  <si>
    <t># Classes</t>
  </si>
  <si>
    <t>Approach</t>
  </si>
  <si>
    <t># Nodes</t>
  </si>
  <si>
    <t>OPAL 
(RTA)</t>
  </si>
  <si>
    <t>Soot 
(CHA)</t>
  </si>
  <si>
    <t>Soot 
(RTA)</t>
  </si>
  <si>
    <t>Soot 
(Spark)</t>
  </si>
  <si>
    <t>Soot 
(VTA)</t>
  </si>
  <si>
    <t>WALA 
(0-1-CFA)</t>
  </si>
  <si>
    <t>WALA 
(0-CFA)</t>
  </si>
  <si>
    <t>WALA 
(1-CFA)</t>
  </si>
  <si>
    <t>WALA 
(RTA)</t>
  </si>
  <si>
    <t>Test case</t>
  </si>
  <si>
    <t>Ser1</t>
  </si>
  <si>
    <t>✅</t>
  </si>
  <si>
    <t>❌</t>
  </si>
  <si>
    <t>Ser2</t>
  </si>
  <si>
    <t>Ser3</t>
  </si>
  <si>
    <t>Ser4</t>
  </si>
  <si>
    <t>Ser5</t>
  </si>
  <si>
    <t>Ser6</t>
  </si>
  <si>
    <t>Ser7</t>
  </si>
  <si>
    <t>Ser8</t>
  </si>
  <si>
    <t>Ser9</t>
  </si>
  <si>
    <t># Incorrect Edges</t>
  </si>
  <si>
    <t>TC</t>
  </si>
  <si>
    <t># Edges</t>
  </si>
  <si>
    <t>OPAL (RTA)</t>
  </si>
  <si>
    <t>Soot (CHA)</t>
  </si>
  <si>
    <t>Soot (RTA)</t>
  </si>
  <si>
    <t>batik</t>
  </si>
  <si>
    <t>TC_AbstractDocument_Map</t>
  </si>
  <si>
    <t>TC_AbstractDocument_List</t>
  </si>
  <si>
    <t>TC_AbstractDocument_Array</t>
  </si>
  <si>
    <t>TC_AbstractDocument_Set</t>
  </si>
  <si>
    <t>TC_AbstractDocument_Simple</t>
  </si>
  <si>
    <t>jpf</t>
  </si>
  <si>
    <t>log4j</t>
  </si>
  <si>
    <t># Incorrect</t>
  </si>
  <si>
    <t># Correct</t>
  </si>
  <si>
    <t>Policy</t>
  </si>
  <si>
    <t>0-1-CFA</t>
  </si>
  <si>
    <t>1-CFA</t>
  </si>
  <si>
    <t># Test Cases</t>
  </si>
  <si>
    <t>SENECA</t>
  </si>
  <si>
    <t>SALSA</t>
  </si>
  <si>
    <t>TC_TextNode_Anchor_Map</t>
  </si>
  <si>
    <t>TC_CompositeRule_List</t>
  </si>
  <si>
    <t>TC_ARGBChannel_Simple</t>
  </si>
  <si>
    <t>TC_CompositeRule_Map</t>
  </si>
  <si>
    <t>TC_PadMode_Map</t>
  </si>
  <si>
    <t>TC_ARGBChannel_Array</t>
  </si>
  <si>
    <t>TC_ARGBChannel_Set</t>
  </si>
  <si>
    <t>TC_PadMode_Simple</t>
  </si>
  <si>
    <t>TC_TextNode_Anchor_Simple</t>
  </si>
  <si>
    <t>TC_TextNode_Anchor_List</t>
  </si>
  <si>
    <t>TC_CompositeRule_Simple</t>
  </si>
  <si>
    <t>TC_PadMode_List</t>
  </si>
  <si>
    <t>TC_CompositeRule_Set</t>
  </si>
  <si>
    <t>TC_TextNode_Anchor_Array</t>
  </si>
  <si>
    <t>TC_PadMode_Array</t>
  </si>
  <si>
    <t>TC_PadMode_Set</t>
  </si>
  <si>
    <t>TC_CompositeRule_Array</t>
  </si>
  <si>
    <t>TC_ARGBChannel_List</t>
  </si>
  <si>
    <t>TC_ARGBChannel_Map</t>
  </si>
  <si>
    <t>TC_TextNode_Anchor_Set</t>
  </si>
  <si>
    <t># Classes in Dependencies</t>
  </si>
  <si>
    <t>castor</t>
  </si>
  <si>
    <t>james</t>
  </si>
  <si>
    <t>jgraph</t>
  </si>
  <si>
    <t>openjms</t>
  </si>
  <si>
    <t>pooka</t>
  </si>
  <si>
    <t>xalan</t>
  </si>
  <si>
    <t>xerces</t>
  </si>
  <si>
    <t>Salsa
(0-1-CFA)</t>
  </si>
  <si>
    <t>Salsa
(1-CFA)</t>
  </si>
  <si>
    <t>Seneca
(0-1-CFA)</t>
  </si>
  <si>
    <t>Seneca
(1-CFA)</t>
  </si>
  <si>
    <t>TC_FieldTypeCollectionType_Map</t>
  </si>
  <si>
    <t>TC_EventListenerList_Array</t>
  </si>
  <si>
    <t>TC_AccessMode_Array</t>
  </si>
  <si>
    <t>TC_AccessMode_Map</t>
  </si>
  <si>
    <t>TC_VisibilityType_List</t>
  </si>
  <si>
    <t>TC_ClassMappingAccessType_Simple</t>
  </si>
  <si>
    <t>TC_BindXmlNodeType_List</t>
  </si>
  <si>
    <t>TC_AccessMode_List</t>
  </si>
  <si>
    <t>TC_BindXmlNodeType_Set</t>
  </si>
  <si>
    <t>TC_FieldMappingCollectionType_Map</t>
  </si>
  <si>
    <t>TC_FieldTypeVisibilityType_Set</t>
  </si>
  <si>
    <t>TC_TableAccessModeType_List</t>
  </si>
  <si>
    <t>TC_BindXmlAutoNamingType_List</t>
  </si>
  <si>
    <t>TC_VisibilityType_Array</t>
  </si>
  <si>
    <t>TC_BindXmlAutoNamingType_Simple</t>
  </si>
  <si>
    <t>TC_VisibilityType_Set</t>
  </si>
  <si>
    <t>TC_BindingType_Simple</t>
  </si>
  <si>
    <t>TC_TableAccessModeType_Map</t>
  </si>
  <si>
    <t>TC_EventListenerList_Simple</t>
  </si>
  <si>
    <t>TC_VisibilityType_Map</t>
  </si>
  <si>
    <t>TC_BindXmlNodeType_Simple</t>
  </si>
  <si>
    <t>TC_BindXmlAutoNamingType_Array</t>
  </si>
  <si>
    <t>TC_ClassMappingAccessType_Array</t>
  </si>
  <si>
    <t>TC_TableAccessModeType_Array</t>
  </si>
  <si>
    <t>TC_FieldTypeVisibilityType_Map</t>
  </si>
  <si>
    <t>TC_FieldMappingCollectionType_List</t>
  </si>
  <si>
    <t>TC_SqlDirtyType_Set</t>
  </si>
  <si>
    <t>TC_EventListenerList_List</t>
  </si>
  <si>
    <t>TC_BindingType2_Set</t>
  </si>
  <si>
    <t>TC_FieldTypeCollectionType_Set</t>
  </si>
  <si>
    <t>TC_BindXmlAutoNamingType_Set</t>
  </si>
  <si>
    <t>TC_ClassMappingAccessType_Map</t>
  </si>
  <si>
    <t>TC_BindXmlAutoNamingType_Map</t>
  </si>
  <si>
    <t>TC_BindingType2_List</t>
  </si>
  <si>
    <t>TC_SqlDirtyType_Array</t>
  </si>
  <si>
    <t>TC_EventListenerList_Set</t>
  </si>
  <si>
    <t>TC_BindingType_Set</t>
  </si>
  <si>
    <t>TC_FieldTypeVisibilityType_Array</t>
  </si>
  <si>
    <t>TC_BindXmlNodeType_Array</t>
  </si>
  <si>
    <t>TC_FieldMappingCollectionType_Set</t>
  </si>
  <si>
    <t>TC_VisibilityType_Simple</t>
  </si>
  <si>
    <t>TC_FieldTypeCollectionType_Simple</t>
  </si>
  <si>
    <t>TC_SqlDirtyType_List</t>
  </si>
  <si>
    <t>TC_FieldTypeVisibilityType_Simple</t>
  </si>
  <si>
    <t>TC_BindingType2_Array</t>
  </si>
  <si>
    <t>TC_TableAccessModeType_Set</t>
  </si>
  <si>
    <t>TC_FieldTypeCollectionType_Array</t>
  </si>
  <si>
    <t>TC_FieldMappingCollectionType_Simple</t>
  </si>
  <si>
    <t>TC_AccessMode_Set</t>
  </si>
  <si>
    <t>TC_AccessMode_Simple</t>
  </si>
  <si>
    <t>TC_ClassMappingAccessType_List</t>
  </si>
  <si>
    <t>TC_EventListenerList_Map</t>
  </si>
  <si>
    <t>TC_BindingType_Array</t>
  </si>
  <si>
    <t>TC_FieldMappingCollectionType_Array</t>
  </si>
  <si>
    <t>TC_FieldTypeCollectionType_List</t>
  </si>
  <si>
    <t>TC_BindingType_Map</t>
  </si>
  <si>
    <t>TC_BindingType_List</t>
  </si>
  <si>
    <t>TC_SqlDirtyType_Map</t>
  </si>
  <si>
    <t>TC_BindingType2_Map</t>
  </si>
  <si>
    <t>TC_TableAccessModeType_Simple</t>
  </si>
  <si>
    <t>TC_ClassMappingAccessType_Set</t>
  </si>
  <si>
    <t>TC_SqlDirtyType_Simple</t>
  </si>
  <si>
    <t>TC_BindingType2_Simple</t>
  </si>
  <si>
    <t>TC_BindXmlNodeType_Map</t>
  </si>
  <si>
    <t>TC_MailImpl_Array</t>
  </si>
  <si>
    <t>TC_MailImpl_List</t>
  </si>
  <si>
    <t>TC_MailImpl_Set</t>
  </si>
  <si>
    <t>TC_MailImpl_Map</t>
  </si>
  <si>
    <t>TC_MailImpl_Simple</t>
  </si>
  <si>
    <t>TC_Version_Map</t>
  </si>
  <si>
    <t>TC_Version_Simple</t>
  </si>
  <si>
    <t>TC_Version_Set</t>
  </si>
  <si>
    <t>TC_Version_Array</t>
  </si>
  <si>
    <t>TC_Version_List</t>
  </si>
  <si>
    <t>TC_Level_Set</t>
  </si>
  <si>
    <t>TC_LogEvent_Set</t>
  </si>
  <si>
    <t>TC_LoggingEvent_Map</t>
  </si>
  <si>
    <t>TC_Level_Map</t>
  </si>
  <si>
    <t>TC_LogEvent_Map</t>
  </si>
  <si>
    <t>TC_Level_Array</t>
  </si>
  <si>
    <t>TC_LogEvent_Simple</t>
  </si>
  <si>
    <t>TC_LoggingEvent_Simple</t>
  </si>
  <si>
    <t>TC_LoggingEvent_List</t>
  </si>
  <si>
    <t>TC_LogEvent_Array</t>
  </si>
  <si>
    <t>TC_Level_Simple</t>
  </si>
  <si>
    <t>TC_LoggingEvent_Array</t>
  </si>
  <si>
    <t>TC_LogEvent_List</t>
  </si>
  <si>
    <t>TC_Level_List</t>
  </si>
  <si>
    <t>TC_LoggingEvent_Set</t>
  </si>
  <si>
    <t>TC_UnicastDelegate_Map</t>
  </si>
  <si>
    <t>TC_UnicastDelegate_Simple</t>
  </si>
  <si>
    <t>TC_UnicastDelegate_List</t>
  </si>
  <si>
    <t>TC_UnicastDelegate_Array</t>
  </si>
  <si>
    <t>TC_UnicastDelegate_Set</t>
  </si>
  <si>
    <t>TC_InputStreamSource_Set</t>
  </si>
  <si>
    <t>TC_TreeItem_List</t>
  </si>
  <si>
    <t>TC_RecipientType2_Array</t>
  </si>
  <si>
    <t>TC_TreeItem_Set</t>
  </si>
  <si>
    <t>TC_LexerPage_Simple</t>
  </si>
  <si>
    <t>TC_RecipientType_Map</t>
  </si>
  <si>
    <t>TC_InputStreamSource_Simple</t>
  </si>
  <si>
    <t>TC_TreeItem_Simple</t>
  </si>
  <si>
    <t>TC_TreeItem_Array</t>
  </si>
  <si>
    <t>TC_TreeItem_Map</t>
  </si>
  <si>
    <t>TC_LexerPage_Set</t>
  </si>
  <si>
    <t>TC_LexerPage_List</t>
  </si>
  <si>
    <t>TC_RecipientType_List</t>
  </si>
  <si>
    <t>TC_RecipientType2_Map</t>
  </si>
  <si>
    <t>TC_RecipientType_Simple</t>
  </si>
  <si>
    <t>TC_RecipientType_Set</t>
  </si>
  <si>
    <t>TC_RecipientType2_Set</t>
  </si>
  <si>
    <t>TC_InputStreamSource_Array</t>
  </si>
  <si>
    <t>TC_InputStreamSource_Map</t>
  </si>
  <si>
    <t>TC_RecipientType2_Simple</t>
  </si>
  <si>
    <t>TC_LexerPage_Map</t>
  </si>
  <si>
    <t>TC_InputStreamSource_List</t>
  </si>
  <si>
    <t>TC_RecipientType_Array</t>
  </si>
  <si>
    <t>TC_LexerPage_Array</t>
  </si>
  <si>
    <t>TC_RecipientType2_List</t>
  </si>
  <si>
    <t>TC_CoreDocumentImpl_List</t>
  </si>
  <si>
    <t>TC_CoreDocumentImpl_Map</t>
  </si>
  <si>
    <t>TC_CoreDocumentImpl_Array</t>
  </si>
  <si>
    <t>TC_CoreDocumentImpl_Set</t>
  </si>
  <si>
    <t>TC_CoreDocumentImpl_Simple</t>
  </si>
  <si>
    <t>TC_AttributeMap_SerializableRectangle2D_Set</t>
  </si>
  <si>
    <t>TC_DefaultGraphModel_List</t>
  </si>
  <si>
    <t>TC_JGraph_Set</t>
  </si>
  <si>
    <t>TC_DefaultGraphCellEditor_Set</t>
  </si>
  <si>
    <t>TC_DefaultGraphCellEditor_List</t>
  </si>
  <si>
    <t>TC_AttributeMap_SerializablePoint2D_Map</t>
  </si>
  <si>
    <t>TC_AttributeMap_SerializableRectangle2D_List</t>
  </si>
  <si>
    <t>TC_DefaultGraphCellEditor_Array</t>
  </si>
  <si>
    <t>TC_DefaultGraphModel_Array</t>
  </si>
  <si>
    <t>TC_AttributeMap_SerializablePoint2D_Set</t>
  </si>
  <si>
    <t>TC_DefaultGraphModel_Set</t>
  </si>
  <si>
    <t>TC_JGraph_List</t>
  </si>
  <si>
    <t>TC_JGraph_Array</t>
  </si>
  <si>
    <t>TC_AttributeMap_SerializablePoint2D_Array</t>
  </si>
  <si>
    <t>TC_GraphLayoutCache_Map</t>
  </si>
  <si>
    <t>TC_DefaultGraphCellEditor_Simple</t>
  </si>
  <si>
    <t>TC_AttributeMap_SerializableRectangle2D_Array</t>
  </si>
  <si>
    <t>TC_GraphLayoutCache_Simple</t>
  </si>
  <si>
    <t>TC_AttributeMap_SerializableRectangle2D_Map</t>
  </si>
  <si>
    <t>TC_GraphLayoutCache_Set</t>
  </si>
  <si>
    <t>TC_AttributeMap_SerializablePoint2D_Simple</t>
  </si>
  <si>
    <t>TC_DefaultGraphModel_Simple</t>
  </si>
  <si>
    <t>TC_DefaultGraphModel_Map</t>
  </si>
  <si>
    <t>TC_JGraph_Simple</t>
  </si>
  <si>
    <t>TC_AttributeMap_SerializablePoint2D_List</t>
  </si>
  <si>
    <t>TC_AttributeMap_SerializableRectangle2D_Simple</t>
  </si>
  <si>
    <t>TC_JGraph_Map</t>
  </si>
  <si>
    <t>TC_DefaultGraphCellEditor_Map</t>
  </si>
  <si>
    <t>TC_Stylesheet_Simple</t>
  </si>
  <si>
    <t>TC_UnionPathIterator_List</t>
  </si>
  <si>
    <t>TC_TemplatesImpl_Simple</t>
  </si>
  <si>
    <t>TC_UnionPathIterator_Set</t>
  </si>
  <si>
    <t>TC_ElemForEach_Simple</t>
  </si>
  <si>
    <t>TC_XSLTProcessorApplet_Map</t>
  </si>
  <si>
    <t>TC_TemplatesImpl_Map</t>
  </si>
  <si>
    <t>TC_UnionPathIterator_Simple</t>
  </si>
  <si>
    <t>TC_Stylesheet_Set</t>
  </si>
  <si>
    <t>TC_XSLTProcessorApplet_Simple</t>
  </si>
  <si>
    <t>TC_XSLTProcessorApplet_List</t>
  </si>
  <si>
    <t>TC_ElemForEach_Map</t>
  </si>
  <si>
    <t>TC_UnionPathIterator_Array</t>
  </si>
  <si>
    <t>TC_XSLTProcessorApplet_Array</t>
  </si>
  <si>
    <t>TC_TemplatesImpl_Set</t>
  </si>
  <si>
    <t>TC_TemplatesImpl_List</t>
  </si>
  <si>
    <t>TC_UnionPathIterator_Map</t>
  </si>
  <si>
    <t>TC_ElemForEach_Array</t>
  </si>
  <si>
    <t>TC_TemplatesImpl_Array</t>
  </si>
  <si>
    <t>TC_XSLTProcessorApplet_Set</t>
  </si>
  <si>
    <t>TC_Stylesheet_Map</t>
  </si>
  <si>
    <t>TC_Stylesheet_Array</t>
  </si>
  <si>
    <t>TC_Stylesheet_List</t>
  </si>
  <si>
    <t>TC_ElemForEach_Set</t>
  </si>
  <si>
    <t>TC_ElemForEach_List</t>
  </si>
  <si>
    <t>#Excluded missing edges</t>
  </si>
  <si>
    <t>ProjectName</t>
  </si>
  <si>
    <t>TestCase</t>
  </si>
  <si>
    <t>ApproachName</t>
  </si>
  <si>
    <t>#Edges</t>
  </si>
  <si>
    <t>Ltestcases/TC_ARGBChannel_Array</t>
  </si>
  <si>
    <t>Ltestcases/TC_CompositeRule_List</t>
  </si>
  <si>
    <t>Ltestcases/TC_CompositeRule_Array</t>
  </si>
  <si>
    <t>Ltestcases/TC_CompositeRule_Set</t>
  </si>
  <si>
    <t>Ltestcases/TC_ARGBChannel_List</t>
  </si>
  <si>
    <t>Ltestcases/TC_AbstractDocument_Array</t>
  </si>
  <si>
    <t>Ltestcases/TC_AbstractDocument_Set</t>
  </si>
  <si>
    <t>Ltestcases/TC_TextNode_Anchor_Array</t>
  </si>
  <si>
    <t>Ltestcases/TC_AbstractDocument_Simple</t>
  </si>
  <si>
    <t>Ltestcases/TC_PadMode_Simple</t>
  </si>
  <si>
    <t>Ltestcases/TC_TextNode_Anchor_Map</t>
  </si>
  <si>
    <t>Ltestcases/TC_PadMode_Set</t>
  </si>
  <si>
    <t>Ltestcases/TC_AbstractDocument_Map</t>
  </si>
  <si>
    <t>Ltestcases/TC_CompositeRule_Map</t>
  </si>
  <si>
    <t>Ltestcases/TC_PadMode_Array</t>
  </si>
  <si>
    <t>Ltestcases/TC_TextNode_Anchor_Set</t>
  </si>
  <si>
    <t>Ltestcases/TC_PadMode_List</t>
  </si>
  <si>
    <t>Ltestcases/TC_AbstractDocument_List</t>
  </si>
  <si>
    <t>Ltestcases/TC_ARGBChannel_Map</t>
  </si>
  <si>
    <t>Ltestcases/TC_PadMode_Map</t>
  </si>
  <si>
    <t>Ltestcases/TC_CompositeRule_Simple</t>
  </si>
  <si>
    <t>Ltestcases/TC_TextNode_Anchor_List</t>
  </si>
  <si>
    <t>Ltestcases/TC_ARGBChannel_Set</t>
  </si>
  <si>
    <t>Ltestcases/TC_ARGBChannel_Simple</t>
  </si>
  <si>
    <t>Ltestcases/TC_TextNode_Anchor_Simple</t>
  </si>
  <si>
    <t>Ltestcases/TC_AccessMode_Set</t>
  </si>
  <si>
    <t>Ltestcases/TC_TableAccessModeType_Simple</t>
  </si>
  <si>
    <t>Ltestcases/TC_SqlDirtyType_Simple</t>
  </si>
  <si>
    <t>Ltestcases/TC_SqlDirtyType_Array</t>
  </si>
  <si>
    <t>Ltestcases/TC_AccessMode_Map</t>
  </si>
  <si>
    <t>Ltestcases/TC_FieldTypeVisibilityType_Simple</t>
  </si>
  <si>
    <t>Ltestcases/TC_EventListenerList_Set</t>
  </si>
  <si>
    <t>Ltestcases/TC_SqlDirtyType_List</t>
  </si>
  <si>
    <t>Ltestcases/TC_EventListenerList_Array</t>
  </si>
  <si>
    <t>Ltestcases/TC_FieldTypeVisibilityType_Map</t>
  </si>
  <si>
    <t>Ltestcases/TC_BindingType2_Simple</t>
  </si>
  <si>
    <t>Ltestcases/TC_VisibilityType_Set</t>
  </si>
  <si>
    <t>Ltestcases/TC_FieldMappingCollectionType_List</t>
  </si>
  <si>
    <t>Ltestcases/TC_TableAccessModeType_List</t>
  </si>
  <si>
    <t>Ltestcases/TC_ClassMappingAccessType_Map</t>
  </si>
  <si>
    <t>Ltestcases/TC_BindXmlNodeType_Map</t>
  </si>
  <si>
    <t>Ltestcases/TC_BindingType_Map</t>
  </si>
  <si>
    <t>Ltestcases/TC_AccessMode_List</t>
  </si>
  <si>
    <t>Ltestcases/TC_VisibilityType_List</t>
  </si>
  <si>
    <t>Ltestcases/TC_BindXmlAutoNamingType_Set</t>
  </si>
  <si>
    <t>Ltestcases/TC_SqlDirtyType_Set</t>
  </si>
  <si>
    <t>Ltestcases/TC_FieldMappingCollectionType_Map</t>
  </si>
  <si>
    <t>Ltestcases/TC_TableAccessModeType_Set</t>
  </si>
  <si>
    <t>Ltestcases/TC_BindXmlNodeType_Set</t>
  </si>
  <si>
    <t>Ltestcases/TC_FieldMappingCollectionType_Array</t>
  </si>
  <si>
    <t>Ltestcases/TC_BindingType2_Set</t>
  </si>
  <si>
    <t>Ltestcases/TC_ClassMappingAccessType_Simple</t>
  </si>
  <si>
    <t>Ltestcases/TC_TableAccessModeType_Array</t>
  </si>
  <si>
    <t>Ltestcases/TC_BindXmlAutoNamingType_Map</t>
  </si>
  <si>
    <t>Ltestcases/TC_EventListenerList_Simple</t>
  </si>
  <si>
    <t>Ltestcases/TC_BindXmlAutoNamingType_Simple</t>
  </si>
  <si>
    <t>Ltestcases/TC_ClassMappingAccessType_Set</t>
  </si>
  <si>
    <t>Ltestcases/TC_SqlDirtyType_Map</t>
  </si>
  <si>
    <t>Ltestcases/TC_FieldTypeCollectionType_Map</t>
  </si>
  <si>
    <t>Ltestcases/TC_TableAccessModeType_Map</t>
  </si>
  <si>
    <t>Ltestcases/TC_BindXmlAutoNamingType_Array</t>
  </si>
  <si>
    <t>Ltestcases/TC_BindingType_List</t>
  </si>
  <si>
    <t>Ltestcases/TC_BindXmlNodeType_List</t>
  </si>
  <si>
    <t>Ltestcases/TC_AccessMode_Simple</t>
  </si>
  <si>
    <t>Ltestcases/TC_EventListenerList_List</t>
  </si>
  <si>
    <t>Ltestcases/TC_FieldMappingCollectionType_Set</t>
  </si>
  <si>
    <t>Ltestcases/TC_AccessMode_Array</t>
  </si>
  <si>
    <t>Ltestcases/TC_EventListenerList_Map</t>
  </si>
  <si>
    <t>Ltestcases/TC_VisibilityType_Map</t>
  </si>
  <si>
    <t>Ltestcases/TC_FieldTypeCollectionType_List</t>
  </si>
  <si>
    <t>Ltestcases/TC_FieldMappingCollectionType_Simple</t>
  </si>
  <si>
    <t>Ltestcases/TC_FieldTypeCollectionType_Simple</t>
  </si>
  <si>
    <t>Ltestcases/TC_VisibilityType_Array</t>
  </si>
  <si>
    <t>Ltestcases/TC_ClassMappingAccessType_List</t>
  </si>
  <si>
    <t>Ltestcases/TC_ClassMappingAccessType_Array</t>
  </si>
  <si>
    <t>Ltestcases/TC_BindingType_Array</t>
  </si>
  <si>
    <t>Ltestcases/TC_FieldTypeCollectionType_Set</t>
  </si>
  <si>
    <t>Ltestcases/TC_BindingType_Set</t>
  </si>
  <si>
    <t>Ltestcases/TC_BindXmlNodeType_Simple</t>
  </si>
  <si>
    <t>Ltestcases/TC_BindingType2_Map</t>
  </si>
  <si>
    <t>Ltestcases/TC_BindingType2_List</t>
  </si>
  <si>
    <t>Ltestcases/TC_FieldTypeCollectionType_Array</t>
  </si>
  <si>
    <t>Ltestcases/TC_BindXmlAutoNamingType_List</t>
  </si>
  <si>
    <t>Ltestcases/TC_VisibilityType_Simple</t>
  </si>
  <si>
    <t>Ltestcases/TC_FieldTypeVisibilityType_Set</t>
  </si>
  <si>
    <t>Ltestcases/TC_BindingType2_Array</t>
  </si>
  <si>
    <t>Ltestcases/TC_BindXmlNodeType_Array</t>
  </si>
  <si>
    <t>Ltestcases/TC_FieldTypeVisibilityType_Array</t>
  </si>
  <si>
    <t>Ltestcases/TC_BindingType_Simple</t>
  </si>
  <si>
    <t>Ltestcases/TC_MailImpl_Array</t>
  </si>
  <si>
    <t>Ltestcases/TC_MailImpl_Map</t>
  </si>
  <si>
    <t>Ltestcases/TC_MailImpl_List</t>
  </si>
  <si>
    <t>Ltestcases/TC_MailImpl_Set</t>
  </si>
  <si>
    <t>Ltestcases/TC_MailImpl_Simple</t>
  </si>
  <si>
    <t>Ltestcases/TC_AttributeMap_SerializableRectangle2D_List</t>
  </si>
  <si>
    <t>Ltestcases/TC_DefaultGraphModel_Simple</t>
  </si>
  <si>
    <t>Ltestcases/TC_JGraph_Set</t>
  </si>
  <si>
    <t>Ltestcases/TC_DefaultGraphCellEditor_Array</t>
  </si>
  <si>
    <t>Ltestcases/TC_AttributeMap_SerializableRectangle2D_Map</t>
  </si>
  <si>
    <t>Ltestcases/TC_GraphLayoutCache_Simple</t>
  </si>
  <si>
    <t>Ltestcases/TC_DefaultGraphModel_Map</t>
  </si>
  <si>
    <t>Ltestcases/TC_DefaultGraphCellEditor_Map</t>
  </si>
  <si>
    <t>Ltestcases/TC_DefaultGraphCellEditor_List</t>
  </si>
  <si>
    <t>Ltestcases/TC_DefaultGraphModel_List</t>
  </si>
  <si>
    <t>Ltestcases/TC_JGraph_List</t>
  </si>
  <si>
    <t>Ltestcases/TC_AttributeMap_SerializablePoint2D_Array</t>
  </si>
  <si>
    <t>Ltestcases/TC_AttributeMap_SerializablePoint2D_List</t>
  </si>
  <si>
    <t>Ltestcases/TC_JGraph_Map</t>
  </si>
  <si>
    <t>Ltestcases/TC_DefaultGraphModel_Array</t>
  </si>
  <si>
    <t>Ltestcases/TC_GraphLayoutCache_Set</t>
  </si>
  <si>
    <t>Ltestcases/TC_AttributeMap_SerializablePoint2D_Map</t>
  </si>
  <si>
    <t>Ltestcases/TC_DefaultGraphModel_Set</t>
  </si>
  <si>
    <t>Ltestcases/TC_GraphLayoutCache_Map</t>
  </si>
  <si>
    <t>Ltestcases/TC_AttributeMap_SerializableRectangle2D_Set</t>
  </si>
  <si>
    <t>Ltestcases/TC_JGraph_Simple</t>
  </si>
  <si>
    <t>Ltestcases/TC_DefaultGraphCellEditor_Simple</t>
  </si>
  <si>
    <t>Ltestcases/TC_AttributeMap_SerializableRectangle2D_Array</t>
  </si>
  <si>
    <t>Ltestcases/TC_AttributeMap_SerializablePoint2D_Set</t>
  </si>
  <si>
    <t>Ltestcases/TC_AttributeMap_SerializablePoint2D_Simple</t>
  </si>
  <si>
    <t>Ltestcases/TC_AttributeMap_SerializableRectangle2D_Simple</t>
  </si>
  <si>
    <t>Ltestcases/TC_DefaultGraphCellEditor_Set</t>
  </si>
  <si>
    <t>Ltestcases/TC_JGraph_Array</t>
  </si>
  <si>
    <t>Ltestcases/TC_Version_Simple</t>
  </si>
  <si>
    <t>Ltestcases/TC_Version_Array</t>
  </si>
  <si>
    <t>Ltestcases/TC_Version_Set</t>
  </si>
  <si>
    <t>Ltestcases/TC_Version_List</t>
  </si>
  <si>
    <t>Ltestcases/TC_Version_Map</t>
  </si>
  <si>
    <t>Ltestcases/TC_LoggingEvent_Simple</t>
  </si>
  <si>
    <t>Ltestcases/TC_Level_Simple</t>
  </si>
  <si>
    <t>Ltestcases/TC_LogEvent_Array</t>
  </si>
  <si>
    <t>Ltestcases/TC_Level_Map</t>
  </si>
  <si>
    <t>Ltestcases/TC_Level_Array</t>
  </si>
  <si>
    <t>Ltestcases/TC_Level_Set</t>
  </si>
  <si>
    <t>Ltestcases/TC_LogEvent_List</t>
  </si>
  <si>
    <t>Ltestcases/TC_LoggingEvent_Set</t>
  </si>
  <si>
    <t>Ltestcases/TC_LogEvent_Map</t>
  </si>
  <si>
    <t>Ltestcases/TC_LoggingEvent_Map</t>
  </si>
  <si>
    <t>Ltestcases/TC_Level_List</t>
  </si>
  <si>
    <t>Ltestcases/TC_LoggingEvent_List</t>
  </si>
  <si>
    <t>Ltestcases/TC_LogEvent_Set</t>
  </si>
  <si>
    <t>Ltestcases/TC_LogEvent_Simple</t>
  </si>
  <si>
    <t>Ltestcases/TC_LoggingEvent_Array</t>
  </si>
  <si>
    <t>Ltestcases/TC_UnicastDelegate_Set</t>
  </si>
  <si>
    <t>Ltestcases/TC_UnicastDelegate_Map</t>
  </si>
  <si>
    <t>Ltestcases/TC_UnicastDelegate_Array</t>
  </si>
  <si>
    <t>Ltestcases/TC_UnicastDelegate_List</t>
  </si>
  <si>
    <t>Ltestcases/TC_UnicastDelegate_Simple</t>
  </si>
  <si>
    <t>Ltestcases/TC_TreeItem_Set</t>
  </si>
  <si>
    <t>Ltestcases/TC_LexerPage_Simple</t>
  </si>
  <si>
    <t>Ltestcases/TC_InputStreamSource_Set</t>
  </si>
  <si>
    <t>Ltestcases/TC_LexerPage_Map</t>
  </si>
  <si>
    <t>Ltestcases/TC_InputStreamSource_List</t>
  </si>
  <si>
    <t>Ltestcases/TC_RecipientType_Map</t>
  </si>
  <si>
    <t>Ltestcases/TC_RecipientType2_Array</t>
  </si>
  <si>
    <t>Ltestcases/TC_RecipientType_Set</t>
  </si>
  <si>
    <t>Ltestcases/TC_RecipientType2_Simple</t>
  </si>
  <si>
    <t>Ltestcases/TC_LexerPage_List</t>
  </si>
  <si>
    <t>Ltestcases/TC_RecipientType_Simple</t>
  </si>
  <si>
    <t>Ltestcases/TC_LexerPage_Array</t>
  </si>
  <si>
    <t>Ltestcases/TC_InputStreamSource_Simple</t>
  </si>
  <si>
    <t>Ltestcases/TC_InputStreamSource_Map</t>
  </si>
  <si>
    <t>Ltestcases/TC_TreeItem_Simple</t>
  </si>
  <si>
    <t>Ltestcases/TC_RecipientType_Array</t>
  </si>
  <si>
    <t>Ltestcases/TC_RecipientType_List</t>
  </si>
  <si>
    <t>Ltestcases/TC_InputStreamSource_Array</t>
  </si>
  <si>
    <t>Ltestcases/TC_TreeItem_List</t>
  </si>
  <si>
    <t>Ltestcases/TC_RecipientType2_Map</t>
  </si>
  <si>
    <t>Ltestcases/TC_RecipientType2_Set</t>
  </si>
  <si>
    <t>Ltestcases/TC_TreeItem_Map</t>
  </si>
  <si>
    <t>Ltestcases/TC_TreeItem_Array</t>
  </si>
  <si>
    <t>Ltestcases/TC_LexerPage_Set</t>
  </si>
  <si>
    <t>Ltestcases/TC_RecipientType2_List</t>
  </si>
  <si>
    <t>Ltestcases/TC_Stylesheet_Simple</t>
  </si>
  <si>
    <t>Ltestcases/TC_ElemForEach_Map</t>
  </si>
  <si>
    <t>Ltestcases/TC_ElemForEach_Simple</t>
  </si>
  <si>
    <t>Ltestcases/TC_Stylesheet_Array</t>
  </si>
  <si>
    <t>Ltestcases/TC_TemplatesImpl_Simple</t>
  </si>
  <si>
    <t>Ltestcases/TC_Stylesheet_List</t>
  </si>
  <si>
    <t>Ltestcases/TC_ElemForEach_Set</t>
  </si>
  <si>
    <t>Ltestcases/TC_UnionPathIterator_List</t>
  </si>
  <si>
    <t>Ltestcases/TC_TemplatesImpl_Set</t>
  </si>
  <si>
    <t>Ltestcases/TC_UnionPathIterator_Simple</t>
  </si>
  <si>
    <t>Ltestcases/TC_UnionPathIterator_Map</t>
  </si>
  <si>
    <t>Ltestcases/TC_Stylesheet_Set</t>
  </si>
  <si>
    <t>Ltestcases/TC_XSLTProcessorApplet_Set</t>
  </si>
  <si>
    <t>Ltestcases/TC_TemplatesImpl_Map</t>
  </si>
  <si>
    <t>Ltestcases/TC_TemplatesImpl_Array</t>
  </si>
  <si>
    <t>Ltestcases/TC_Stylesheet_Map</t>
  </si>
  <si>
    <t>Ltestcases/TC_XSLTProcessorApplet_Array</t>
  </si>
  <si>
    <t>Ltestcases/TC_UnionPathIterator_Set</t>
  </si>
  <si>
    <t>Ltestcases/TC_ElemForEach_Array</t>
  </si>
  <si>
    <t>Ltestcases/TC_ElemForEach_List</t>
  </si>
  <si>
    <t>Ltestcases/TC_XSLTProcessorApplet_List</t>
  </si>
  <si>
    <t>Ltestcases/TC_XSLTProcessorApplet_Map</t>
  </si>
  <si>
    <t>Ltestcases/TC_XSLTProcessorApplet_Simple</t>
  </si>
  <si>
    <t>Ltestcases/TC_TemplatesImpl_List</t>
  </si>
  <si>
    <t>Ltestcases/TC_UnionPathIterator_Array</t>
  </si>
  <si>
    <t>Ltestcases/TC_CoreDocumentImpl_List</t>
  </si>
  <si>
    <t>Ltestcases/TC_CoreDocumentImpl_Map</t>
  </si>
  <si>
    <t>Ltestcases/TC_CoreDocumentImpl_Simple</t>
  </si>
  <si>
    <t>Ltestcases/TC_CoreDocumentImpl_Set</t>
  </si>
  <si>
    <t>Ltestcases/TC_CoreDocumentImpl_Array</t>
  </si>
  <si>
    <t>Avg. # Nodes</t>
  </si>
  <si>
    <t>Avg. # Edges</t>
  </si>
  <si>
    <t># java.io. Incorrect</t>
  </si>
  <si>
    <t># &lt;clinit&gt; Incorrect</t>
  </si>
  <si>
    <t># Actual (minus java.io.*/&lt;clinit&gt;/excluded)</t>
  </si>
  <si>
    <t>Salsa</t>
  </si>
  <si>
    <t>Seneca</t>
  </si>
  <si>
    <t>Soot</t>
  </si>
  <si>
    <t>CHA</t>
  </si>
  <si>
    <t>RTA</t>
  </si>
  <si>
    <t>OPAL</t>
  </si>
  <si>
    <t>Graph Area</t>
  </si>
  <si>
    <t>Total #Correct Edges</t>
  </si>
  <si>
    <t>WALA</t>
  </si>
  <si>
    <t>org.apache.james.core.MailImpl:writeObject</t>
  </si>
  <si>
    <t># Missing relevant nodes (in RCG not in SCG)</t>
  </si>
  <si>
    <t>java.lang.reflect.Method:invoke</t>
  </si>
  <si>
    <t>org.exolab.castor.mapping.AccessMode:readResolve</t>
  </si>
  <si>
    <t>org.castor.mapping.BindingType:readResolve</t>
  </si>
  <si>
    <t>org.java.plugin.registry.Version:writeObject</t>
  </si>
  <si>
    <t>javax.mail.Message$RecipientType:readResolve</t>
  </si>
  <si>
    <t>javax.mail.internet.MimeMessage$RecipientType:readResolve</t>
  </si>
  <si>
    <t>org.htmlparser.lexer.Page:writeObject</t>
  </si>
  <si>
    <t>Missed relevant nodes</t>
  </si>
  <si>
    <t>org.exolab.castor.builder.binding.xml.types.FieldTypeVisibilityType:readResolve;org.exolab.castor.builder.binding.xml.types.FieldTypeVisibilityType:valueOf;java.util.Hashtable:get</t>
  </si>
  <si>
    <t>% Missing Edges</t>
  </si>
  <si>
    <t>org.exolab.castor.builder.binding.xml.types.BindingType:readResolve;org.exolab.castor.builder.binding.xml.types.BindingType:valueOf;java.util.Hashtable:get</t>
  </si>
  <si>
    <t>org.apache.batik.dom.AbstractDocument:writeObject;java.lang.reflect.Method:invoke</t>
  </si>
  <si>
    <t>org.apache.batik.dom.AbstractDocument:readObject;java.lang.reflect.Method:invoke;org.apache.batik.dom.AbstractDocument:writeObject</t>
  </si>
  <si>
    <t>org.apache.batik.dom.AbstractDocument:readObject;java.lang.reflect.Method:invoke;java.lang.Class:getMethod;org.apache.batik.dom.AbstractDocument:writeObject</t>
  </si>
  <si>
    <t>org.apache.batik.dom.AbstractDocument:readObject;java.lang.reflect.Method:invoke;java.lang.Class:getMethod</t>
  </si>
  <si>
    <t>org.exolab.castor.mapping.AccessMode:readResolve;java.util.HashMap:get</t>
  </si>
  <si>
    <t>org.exolab.castor.builder.binding.xml.types.FieldTypeCollectionType:readResolve;java.util.Hashtable:get;org.exolab.castor.builder.binding.xml.types.FieldTypeCollectionType:valueOf</t>
  </si>
  <si>
    <t>org.exolab.castor.builder.binding.xml.types.VisibilityType:readResolve;java.util.Hashtable:get;org.exolab.castor.builder.binding.xml.types.VisibilityType:valueOf</t>
  </si>
  <si>
    <t>org.exolab.castor.mapping.xml.types.FieldMappingCollectionType:readResolve;org.exolab.castor.mapping.xml.types.FieldMappingCollectionType:valueOf;java.util.Hashtable:get</t>
  </si>
  <si>
    <t>org.exolab.castor.mapping.xml.types.BindXmlNodeType:valueOf;java.util.Hashtable:get;org.exolab.castor.mapping.xml.types.BindXmlNodeType:readResolve</t>
  </si>
  <si>
    <t>java.util.Hashtable:get;org.exolab.castor.xml.schema.annotations.jdo.types.TableAccessModeType:valueOf;org.exolab.castor.xml.schema.annotations.jdo.types.TableAccessModeType:readResolve</t>
  </si>
  <si>
    <t>org.exolab.castor.mapping.xml.types.BindXmlAutoNamingType:valueOf;java.util.Hashtable:get;org.exolab.castor.mapping.xml.types.BindXmlAutoNamingType:readResolve</t>
  </si>
  <si>
    <t>org.exolab.castor.mapping.xml.types.SqlDirtyType:valueOf;org.exolab.castor.mapping.xml.types.SqlDirtyType:readResolve;java.util.Hashtable:get</t>
  </si>
  <si>
    <t>java.util.Hashtable:get;org.exolab.castor.mapping.xml.types.ClassMappingAccessType:readResolve;org.exolab.castor.mapping.xml.types.ClassMappingAccessType:valueOf</t>
  </si>
  <si>
    <t>org.castor.mapping.BindingType:readResolve;java.util.HashMap:get</t>
  </si>
  <si>
    <t>org.apache.james.core.MailImpl:setLastUpdated;java.util.Date:getTime;org.apache.james.core.MailImpl:writeObject;org.apache.james.core.MailImpl:readObject</t>
  </si>
  <si>
    <t>org.apache.james.core.MailImpl:setLastUpdated;org.apache.james.core.MailImpl:readObject;java.util.Date:getTime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</si>
  <si>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</si>
  <si>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GraphLayoutCache:readObject;org.jgraph.graph.DefaultGraphCellEditor$DefaultTextField:&lt;init&gt;</t>
  </si>
  <si>
    <t>org.jgraph.graph.AttributeMap$SerializableRectangle2D:&lt;init&gt;;java.lang.Double:doubleValue;org.jgraph.graph.AttributeMap$SerializableRectangle2D:writeObject;org.jgraph.graph.AttributeMap$SerializableRectangle2D:readObject;java.lang.Double:&lt;init&gt;</t>
  </si>
  <si>
    <t>org.jgraph.graph.DefaultGraphModel:readObject;org.jgraph.graph.DefaultGraphModel$EmptyIterator:&lt;init&gt;;org.jgraph.graph.DefaultGraphModel:&lt;init&gt;</t>
  </si>
  <si>
    <t>org.jgraph.graph.AttributeMap$SerializablePoint2D:readObject;org.jgraph.graph.AttributeMap$SerializablePoint2D:writeObject;java.lang.Double:doubleValue;org.jgraph.graph.AttributeMap$SerializablePoint2D:&lt;init&gt;;java.lang.Double:&lt;init&gt;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</si>
  <si>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</si>
  <si>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</si>
  <si>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</si>
  <si>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:readObject;org.jgraph.graph.DefaultGraphCellEditor$DefaultTextField:&lt;init&gt;</t>
  </si>
  <si>
    <t>org.jgraph.graph.AttributeMap:&lt;init&gt;;org.jgraph.graph.DefaultGraphModel:&lt;init&gt;;org.jgraph.graph.AttributeMap$1:&lt;init&gt;;org.jgraph.graph.DefaultGraphModel$EmptyIterator:&lt;init&gt;;org.jgraph.graph.DefaultGraphModel:readObject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</si>
  <si>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</si>
  <si>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</si>
  <si>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</si>
  <si>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DefaultGraphCellEditor$DefaultTextField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</si>
  <si>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</si>
  <si>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</si>
  <si>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</si>
  <si>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</si>
  <si>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</si>
  <si>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</si>
  <si>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</si>
  <si>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</si>
  <si>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</si>
  <si>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:readObject;org.jgraph.graph.DefaultGraphCellEditor$DefaultTextField:&lt;init&gt;</t>
  </si>
  <si>
    <t>org.java.plugin.registry.Version:readObject;org.java.plugin.registry.Version:writeObject</t>
  </si>
  <si>
    <t>org.java.plugin.registry.Version:readObject</t>
  </si>
  <si>
    <t>org.java.plugin.registry.Version:readObject;org.java.plugin.registry.Version:writeObject;org.java.plugin.registry.Version:toString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</si>
  <si>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</si>
  <si>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</si>
  <si>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</si>
  <si>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org.apache.log4j.Level:toLevel;org.apache.log4j.Level:readResolve;org.apache.log4j.Level:class$</t>
  </si>
  <si>
    <t>java.lang.InheritableThreadLocal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pattern.LogEvent:getNDC;org.apache.log4j.helpers.Loader:isJava1;org.apache.log4j.Hierarchy:getRendererMap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</si>
  <si>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java.lang.reflect.Method:invoke;org.apache.log4j.spi.LocationInfo:&lt;init&gt;;org.apache.log4j.spi.LocationInfo:class$;org.apache.log4j.spi.LocationInfo:appendFragment;org.apache.log4j.pattern.LogEvent:readLevel;org.apache.log4j.pattern.LogEvent:readObject</t>
  </si>
  <si>
    <t>java.lang.reflect.Method:invoke;org.apache.log4j.spi.LoggingEvent:readLevel;org.apache.log4j.spi.LocationInfo:&lt;init&gt;;org.apache.log4j.spi.LocationInfo:class$;org.apache.log4j.spi.LocationInfo:appendFragment;org.apache.log4j.spi.LoggingEvent:readObject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</si>
  <si>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</si>
  <si>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MDC:getContext;org.apache.log4j.spi.LoggingEvent:getNDC;org.apache.log4j.DefaultThrowableRenderer:render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</si>
  <si>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java.lang.Object:equals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</si>
  <si>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apache.commons.logging.impl.LogFactoryImpl$1:&lt;init&gt;;java.util.logging.Logger:getLogger;org.apache.commons.logging.impl.WeakHashtable$Referenced:getValue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apache.commons.logging.impl.LogFactoryImpl:newInstance;org.apache.commons.logging.impl.WeakHashtable$Referenced:equals;org.apache.commons.logging.impl.WeakHashtable:&lt;init&gt;;java.net.URLClassLoader:getResourceAsStream;org.apache.commons.logging.impl.LogFactoryImpl:getBooleanConfiguration;org.apache.commons.logging.impl.LogFactoryImpl:initConfiguration;org.apache.commons.logging.impl.LogFactoryImpl:getConfigurationValue;org.apache.commons.logging.LogFactory$4:run;org.apache.commons.logging.impl.LogFactoryImpl:access$000;java.lang.ClassLoader:getResources;org.apache.commons.logging.impl.LogFactoryImpl:class$;org.apache.commons.logging.impl.LogFactoryImpl:logDiagnostic;org.apache.commons.logging.LogFactory:&lt;init&gt;;org.apache.commons.logging.LogFactory:directGetContextClassLoader;org.apache.commons.logging.impl.LogFactoryImpl:getBaseClassLoader;org.apache.commons.logging.impl.LogFactoryImpl:initDiagnostics;org.apache.commons.logging.LogFactory:createFactory;org.apache.commons.logging.impl.LogFactoryImpl:getClassLoader;org.apache.commons.logging.impl.LogFactoryImpl:findUserSpecifiedLogClassName;org.apache.commons.logging.impl.WeakHashtable$WeakKey:&lt;init&gt;;org.apache.commons.logging.impl.LogFactoryImpl:getAttribute;org.apache.commons.logging.impl.LogFactoryImpl$2:&lt;init&gt;;org.apache.commons.logging.LogFactory$2:run;org.apache.commons.logging.impl.LogFactoryImpl:discoverLogImplementation;org.apache.commons.logging.impl.LogFactoryImpl:&lt;init&gt;;java.lang.reflect.Constructor:newInstance;org.apache.commons.logging.impl.LogFactoryImpl:isDiagnosticsEnabled;org.apache.commons.logging.impl.LogFactoryImpl$1:run;java.lang.Class:getConstructor;org.apache.commons.logging.impl.LogFactoryImpl$2:run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</si>
  <si>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</si>
  <si>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</si>
  <si>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org.htmlparser.lexer.Stream:read;org.htmlparser.lexer.Stream:fill;org.htmlparser.lexer.Stream:available;org.htmlparser.lexer.InputStreamSource:writeObject</t>
  </si>
  <si>
    <t>org.htmlparser.lexer.Page:getUrl;org.htmlparser.lexer.Page:setUrl;org.htmlparser.lexer.Page:getConnection;org.htmlparser.lexer.Page:readObject;org.htmlparser.lexer.Page:writeObject</t>
  </si>
  <si>
    <t>org.htmlparser.lexer.Stream:read;org.htmlparser.lexer.Stream:fill;org.htmlparser.lexer.Stream:available</t>
  </si>
  <si>
    <t>org.htmlparser.lexer.InputStreamSource:writeObject;org.htmlparser.lexer.Stream:available;org.htmlparser.lexer.Stream:fill;org.htmlparser.lexer.Stream:read;org.htmlparser.lexer.InputStreamSource:read;org.htmlparser.lexer.InputStreamSource:fill</t>
  </si>
  <si>
    <t>org.htmlparser.lexer.Page:readObject</t>
  </si>
  <si>
    <t>org.apache.xpath.axes.PredicatedNodeTest:getPredicateCount;org.apache.xpath.axes.LocPathIterator:readObject;org.apache.xpath.axes.PredicatedNodeTest:resetProximityPositions;org.apache.xpath.axes.PredicatedNodeTest:readObject;org.apache.xpath.axes.UnionPathIterator:readObject</t>
  </si>
  <si>
    <t>org.apache.xalan.xsltc.dom.SecuritySupport12$7:&lt;init&gt;;org.apache.xalan.xsltc.dom.ObjectFactory:lookUpFactoryClass;org.apache.xalan.xsltc.dom.SecuritySupport12$1:run;org.apache.xalan.xsltc.dom.SecuritySupport12:getResourceAsStream;org.apache.xalan.xsltc.dom.ObjectFactory:lookUpFactoryClassName;org.apache.xalan.xsltc.dom.SecuritySupport12:getSystemClassLoader;org.apache.xalan.xsltc.dom.SecuritySupport12$1:&lt;init&gt;;org.apache.xalan.xsltc.dom.SecuritySupport:getInstance;org.apache.xalan.xsltc.dom.SecuritySupport12$2:run;org.apache.xalan.xsltc.dom.SecuritySupport12$2:&lt;init&gt;;org.apache.xalan.xsltc.dom.SecuritySupport12:&lt;init&gt;;org.apache.xalan.xsltc.dom.SecuritySupport12$4:run;java.lang.ClassLoader:getSystemClassLoader;org.apache.xalan.xsltc.dom.SecuritySupport12$3:&lt;init&gt;;org.apache.xalan.xsltc.trax.TransformerFactoryImpl:&lt;init&gt;;java.net.URLClassLoader:getResourceAsStream;org.apache.xalan.xsltc.dom.SecuritySupport12$3:run;org.apache.xalan.xsltc.dom.SecuritySupport12:getContextClassLoader;java.lang.ClassLoader:loadClass;org.apache.xalan.xsltc.dom.SecuritySupport12$6:run;org.apache.xalan.xsltc.dom.SecuritySupport12$4:&lt;init&gt;;org.apache.xalan.xsltc.dom.SecuritySupport:&lt;init&gt;;org.apache.xalan.xsltc.dom.ObjectFactory:class$;org.apache.xalan.xsltc.dom.ObjectFactory:findClassLoader;org.apache.xalan.xsltc.dom.ObjectFactory:debugPrintln;javax.xml.transform.sax.SAXTransformerFactory:&lt;init&gt;;org.apache.xalan.xsltc.dom.SecuritySupport12$7:run;org.apache.xalan.xsltc.dom.SecuritySupport12:getFileExists;java.lang.ClassLoader:getParent;org.apache.xalan.xsltc.dom.XSLTCDTMManager:getDTMManagerClass;org.apache.xalan.xsltc.trax.TemplatesImpl:readObject;org.apache.xalan.xsltc.dom.SecuritySupport12:getParentClassLoader;java.lang.ClassLoader:getSystemResourceAsStream;org.apache.xalan.xsltc.dom.ObjectFactory:findJarServiceProviderName;org.apache.xalan.xsltc.dom.ObjectFactory:findProviderClass;org.apache.xalan.xsltc.dom.SecuritySupport12:getSystemProperty;org.apache.xalan.xsltc.dom.SecuritySupport12$6:&lt;init&gt;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</si>
  <si>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;javax.xml.transform.sax.SAXTransformerFactory:&lt;init&gt;</t>
  </si>
  <si>
    <t>org.apache.xalan.xsltc.dom.SecuritySupport12$3:run;org.apache.xalan.xsltc.dom.SecuritySupport12$2:run;org.apache.xalan.xsltc.dom.SecuritySupport12$4:run;org.apache.xalan.xsltc.dom.SecuritySupport12$1:run;java.lang.ClassLoader:getParent;org.apache.xalan.xsltc.dom.SecuritySupport12$6:run;org.apache.xalan.xsltc.dom.ObjectFactory:class$;java.net.URLClassLoader:getResourceAsStream;org.apache.xalan.xsltc.dom.SecuritySupport12$7:run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</si>
  <si>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</t>
  </si>
  <si>
    <t>org.apache.xerces.dom.ParentNode:writeObject;org.apache.xerces.dom.NodeImpl:writeObject</t>
  </si>
  <si>
    <t>org.apache.xerces.dom.ParentNode:readObject;org.apache.xerces.dom.NodeImpl:needsSyncData;org.apache.xerces.dom.ParentNode:writeObject;org.apache.xerces.dom.NodeImpl:writeObject;org.apache.xerces.dom.NodeImpl:needsSyncChildren</t>
  </si>
  <si>
    <t>FileUpload1</t>
  </si>
  <si>
    <t>Wicket1</t>
  </si>
  <si>
    <t>Vaadin1</t>
  </si>
  <si>
    <t>batik
(1.7)</t>
  </si>
  <si>
    <t>castor
(1.3.1)</t>
  </si>
  <si>
    <t>james
(2.2.0)</t>
  </si>
  <si>
    <t>jgraph
(5.13.0.0)</t>
  </si>
  <si>
    <t>jpf 
(1.5.1)</t>
  </si>
  <si>
    <t>log4j
(1.2.16)</t>
  </si>
  <si>
    <t>openjms
(0.7.7-beta-1)</t>
  </si>
  <si>
    <t>pooka 
(3.0-080505)</t>
  </si>
  <si>
    <t>xalan
(2.7.1)</t>
  </si>
  <si>
    <t>xerces 
(2.10.0)</t>
  </si>
  <si>
    <t>Salsa (0-1-CFA)</t>
  </si>
  <si>
    <t>Salsa (1-CFA)</t>
  </si>
  <si>
    <t>Seneca (0-1-CFA)</t>
  </si>
  <si>
    <t>Seneca (1-CFA)</t>
  </si>
  <si>
    <t>Test Case</t>
  </si>
  <si>
    <t>java.lang.Object:getClass;java.lang.Class:toString;java.lang.Throwable:toString</t>
  </si>
  <si>
    <t>java.lang.Object:getClass;salsa.model.ObjectOutputStream:writeObject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</si>
  <si>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</si>
  <si>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anim.timing.TimedElement:formatMessage;org.apache.batik.util.resources.ResourceFormatException:getKey;java.lang.System:arraycopy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</si>
  <si>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util.resources.ResourceFormatException:toString;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org.apache.batik.util.resources.ResourceFormatException:getClassName;org.apache.batik.ext.awt.image.PadMode:&lt;init&gt;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javax.naming.NamingException:toString;javax.xml.bind.TypeConstraintException:toString;org.apache.batik.dom.AbstractChildNode:setPreviousSibling;org.apache.batik.anim.AnimationException:getMessage;org.apache.batik.dom.AbstractChildNode:setNextSibling;org.apache.batik.dom.events.EventSupport:runDefaultActions;org.apache.batik.ext.awt.image.ARGBChannel:readResolve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ext.awt.image.CompositeRule:readResolve;org.apache.batik.dom.AbstractParentNode:removeChild;org.ietf.jgss.GSSException:toString;org.apache.batik.dom.svg.SVGOMDocument:readObject;javax.security.sasl.SaslException:toString;org.apache.batik.dom.AbstractDocument:createEvent;org.apache.batik.dom.events.DocumentEventSupport$MutationEventFactory:&lt;init&gt;;org.apache.batik.svggen.SVGGraphics2DRuntimeException:getMessage;org.apache.batik.transcoder.TranscoderException:getMessage;org.apache.batik.xml.XMLException:getMessage;org.apache.batik.dom.AbstractParentNode:fireDOMNodeRemovedEvent;org.apache.batik.dom.events.EventSupport:dispatchEvent;org.apache.batik.i18n.LocaleGroup:getLocale;org.apache.batik.anim.timing.TimedElement:formatMessage;java.lang.Throwable:getMessage;org.apache.batik.gvt.TextNode$Anchor:readResolve;org.apache.batik.dom.events.DocumentEventSupport:createEvent;org.apache.batik.dom.events.EventSupport:createEventException;org.apache.batik.svggen.SVGGraphics2DIOException:getMessage;org.apache.batik.dom.events.DOMUIEvent:&lt;init&gt;;org.apache.batik.dom.events.AbstractEvent:preventDefault;org.apache.batik.ext.awt.image.CompositeRule:&lt;init&gt;;org.apache.batik.dom.events.DOMMutationNameEvent:&lt;init&gt;;org.apache.batik.dom.events.DocumentEventSupport:&lt;init&gt;;javax.naming.LinkException:toString;org.xml.sax.SAXException:getMessage;org.apache.batik.dom.AbstractDocument:getImplementation;java.util.MissingResourceException:&lt;init&gt;;org.apache.batik.dom.events.DOMTextEvent:&lt;init&gt;;org.apache.batik.dom.events.AbstractEvent:getDefaultPrevented;org.apache.batik.apps.rasterizer.Messages:formatMessage;java.util.HashSet:clear;org.apache.batik.dom.AbstractDocument:getXblParentNode;org.apache.batik.util.gui.resource.MissingListenerException:getClassNam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apps.rasterizer.SVGConverterException:getMessage;org.apache.batik.util.gui.resource.MissingListenerException:getKey;org.apache.batik.dom.events.EventSupport:getAncestors;java.util.ResourceBundle:getString;org.apache.batik.dom.events.DocumentEventSupport$MouseEventFactory:&lt;init&gt;;org.apache.batik.dom.AbstractDOMImplementation:createDocumentEventSupport;org.apache.batik.dom.svg.SVGOMDocument:&lt;init&gt;;org.apache.batik.gvt.TextNode$Anchor:&lt;init&gt;;org.apache.batik.dom.events.DOMMouseEvent:&lt;init&gt;;org.apache.batik.parser.ParseException:getMessage;org.apache.batik.i18n.LocalizableSupport:getCurrentLocale;org.apache.batik.util.resources.ResourceFormatException:getKey;org.apache.batik.dom.events.AbstractEvent:stopPropagation;java.lang.System:arraycopy;java.util.LinkedList:&lt;init&gt;;org.apache.batik.dom.events.EventSupport:fireEventListeners;org.apache.batik.dom.events.DOMMutationEvent:initMutationEventNS;org.apache.batik.dom.AbstractDocument:getXBLManager;org.xml.sax.SAXException:toString;org.apache.batik.dom.events.DOMKeyEvent:&lt;init&gt;;org.apache.batik.dom.AbstractDocument:setEventsEnabled;org.apache.batik.dom.events.DocumentEventSupport$KeyEventFactory:&lt;init&gt;;org.apache.batik.dom.AbstractStylableDocument:&lt;init&gt;;java.rmi.RemoteException:getMessage;org.apache.batik.i18n.LocalizableSupport:getResourceBundle;org.apache.batik.dom.AbstractNode:fireDOMNodeInsertedIntoDocumentEvent;org.apache.batik.dom.events.DOMKeyboardEvent:&lt;init&gt;;org.apache.batik.dom.AbstractNode:dispatchEvent;org.apache.batik.ext.awt.image.CompositeRule:toString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script.InterpreterException:getMessage;org.apache.batik.dom.events.AbstractEvent:setTarget;org.apache.batik.i18n.LocalizableSupport:lookupResourceBundle;org.apache.batik.dom.util.HashTable:get;org.apache.batik.util.gui.resource.MissingListenerException:toString;org.apache.batik.dom.svg.SVGOMDocument$AnimAttrListener:&lt;init&gt;;org.apache.batik.bridge.Messages:formatMessage;org.apache.batik.bridge.BridgeException:getMessage;salsa.model.ObjectOutputStream:writeObject;org.apache.batik.dom.events.EventSupport:&lt;init&gt;;org.apache.batik.ext.awt.image.ARGBChannel:&lt;init&gt;;org.apache.batik.dom.AbstractNode:getEventSupport;org.apache.batik.dom.events.DOMCustomEvent:&lt;init&gt;;org.apache.batik.css.parser.ParseException:getMessage;org.apache.batik.dom.events.DocumentEventSupport$KeyEventFactory:createEvent;javax.xml.bind.JAXBException:toString;org.apache.batik.dom.GenericDocumentType:getNodeName;org.apache.batik.dom.events.DocumentEventSupport$KeyboardEventFactory:createEvent;javax.naming.directory.AttributeModificationException:toString;org.apache.batik.dom.events.DocumentEventSupport$TextEventFactory:createEvent;org.apache.batik.dom.AbstractNode:getFirstChild;org.apache.batik.ext.awt.image.PadMode:readResolve;org.apache.batik.dom.events.AbstractEvent:setEventPhase;org.apache.batik.i18n.LocalizableSupport:hasNextResourceBundle;org.apache.batik.ext.awt.image.ARGBChannel:toString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</si>
  <si>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</si>
  <si>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java.lang.Object:getClass;java.lang.Class:toString;java.lang.Object:toString;java.lang.Throwable:toString</t>
  </si>
  <si>
    <t>java.lang.Object:getClass;java.lang.Class:toString;org.apache.batik.ext.awt.image.CompositeRule:toString;java.lang.Throwable:toString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</si>
  <si>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util.gui.resource.MissingListenerException:toString;org.apache.batik.dom.svg.SVGOMDocument$AnimAttrListener:&lt;init&gt;;org.apache.batik.bridge.Messages:formatMessage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</si>
  <si>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java.lang.Class:toString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</si>
  <si>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dom.events.AbstractEvent:getBubbles;org.apache.batik.dom.events.DocumentEventSupport$MutationNameEventFactory:&lt;init&gt;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salsa.model.ObjectOutputStream:writeObjec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</si>
  <si>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</si>
  <si>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ext.awt.image.CompositeRule:toString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</si>
  <si>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</si>
  <si>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</si>
  <si>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</si>
  <si>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</si>
  <si>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</si>
  <si>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</si>
  <si>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</si>
  <si>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java.lang.Throwable:toString;java.lang.Object:getClass;org.exolab.castor.util.EventListenerList:toString;java.lang.Class:toString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</si>
  <si>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</si>
  <si>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</si>
  <si>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</si>
  <si>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</si>
  <si>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</si>
  <si>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</si>
  <si>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</si>
  <si>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</si>
  <si>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</si>
  <si>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java.lang.Throwable:toString;org.castor.mapping.BindingType:hashCode;java.lang.Object:getClass;java.lang.Class:toString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</si>
  <si>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</si>
  <si>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</si>
  <si>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</si>
  <si>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</si>
  <si>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java.lang.String:compareTo;java.lang.Object:getClass;salsa.model.ObjectOutputStream:writeObject;org.castor.mapping.BindingType:compareTo</t>
  </si>
  <si>
    <t>java.lang.Object:getClass;java.lang.Throwable:toString;java.lang.Object:toString;org.castor.mapping.BindingType:hashCode;java.lang.Class:toString</t>
  </si>
  <si>
    <t>org.castor.mapping.BindingType:hashCode;java.lang.Object:getClass;salsa.model.ObjectOutputStream:writeObject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</si>
  <si>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java.lang.String:compareTo;org.exolab.castor.types.Duration:toLong;org.exolab.castor.types.AnyNode:getNextSibling;org.exolab.castor.types.RecurringDurationBase:getPeriod;org.exolab.castor.xml.util.XMLParserUtils:getSerializerFactory;org.castor.xml.AbstractInternalContext:setXMLNaming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</si>
  <si>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</si>
  <si>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</si>
  <si>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</si>
  <si>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</si>
  <si>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</si>
  <si>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java.lang.Object:getClass;java.lang.Throwable:toString;java.lang.Object:toString;org.exolab.castor.mapping.AccessMode:compareTo;java.lang.Class:toString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</si>
  <si>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</si>
  <si>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</si>
  <si>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</si>
  <si>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</si>
  <si>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</si>
  <si>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</si>
  <si>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</si>
  <si>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</si>
  <si>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</si>
  <si>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java.lang.Object:getClass;java.lang.String:compareTo;java.lang.Throwable:toString;org.castor.mapping.BindingType:compareTo;java.lang.Object:toString;java.lang.Class:toString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</si>
  <si>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</si>
  <si>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</si>
  <si>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</si>
  <si>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</si>
  <si>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</si>
  <si>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</si>
  <si>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</si>
  <si>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</si>
  <si>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</si>
  <si>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</si>
  <si>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</si>
  <si>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</si>
  <si>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</si>
  <si>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org.exolab.castor.mapping.AccessMode:compareTo;java.lang.Object:getClass;salsa.model.ObjectOutputStream:writeObject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</si>
  <si>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</si>
  <si>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</si>
  <si>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</si>
  <si>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</si>
  <si>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</si>
  <si>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</si>
  <si>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</si>
  <si>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</si>
  <si>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</si>
  <si>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</si>
  <si>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</si>
  <si>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x.mail.MessagingException:getMessage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x.mail.internet.MimeUtility:javaCharset;javax.security.sasl.SaslException:toString</t>
  </si>
  <si>
    <t>javax.mail.MessagingException:getMessage;java.lang.String:endsWith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String:trim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.lang.String:toLowerCase;javax.mail.internet.MimeUtility:javaCharset;javax.security.sasl.SaslException:toString</t>
  </si>
  <si>
    <t>java.lang.Class:toString;java.lang.Throwable:toString;java.lang.Object:toString;java.lang.Object:getClass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</si>
  <si>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java.lang.Class:toString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java.lang.Throwable:toString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</si>
  <si>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salsa.model.ObjectOutputStream:writeObject;java.lang.Object:getClass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</si>
  <si>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</si>
  <si>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</si>
  <si>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</si>
  <si>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</si>
  <si>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</si>
  <si>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java.lang.Class:toString;java.lang.Throwable:toString;java.lang.Object:getClass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</si>
  <si>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</si>
  <si>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</si>
  <si>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</si>
  <si>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</si>
  <si>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</si>
  <si>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</si>
  <si>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</si>
  <si>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</si>
  <si>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</si>
  <si>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</si>
  <si>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</si>
  <si>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salsa.model.ObjectOutputStream:writeObject;org.java.plugin.registry.Version:hashCode;java.lang.Object:getClass</t>
  </si>
  <si>
    <t>org.java.plugin.registry.Version:hashCode;java.lang.Object:getClass;java.lang.Throwable:toString;java.lang.Object:toString;java.lang.Class:toString</t>
  </si>
  <si>
    <t>java.lang.String:compareTo;org.java.plugin.registry.Version:equals;java.lang.Object:getClass;java.lang.ClassCastException:&lt;init&gt;;salsa.model.ObjectOutputStream:writeObject;java.lang.String:toLowerCase;org.java.plugin.registry.Version:compareTo</t>
  </si>
  <si>
    <t>java.lang.String:compareTo;org.java.plugin.registry.Version:equals;java.lang.Object:getClass;java.lang.Throwable:toString;java.lang.Object:toString;java.lang.ClassCastException:&lt;init&gt;;java.lang.Class:toString;java.lang.String:toLowerCase;org.java.plugin.registry.Version:compareTo</t>
  </si>
  <si>
    <t>org.java.plugin.registry.Version:hashCode;java.lang.Throwable:toString;java.lang.Class:toString;java.lang.Object:getClass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</si>
  <si>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</si>
  <si>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java.lang.String:trim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</si>
  <si>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</si>
  <si>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</si>
  <si>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</si>
  <si>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</si>
  <si>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java.lang.Class:toString;java.lang.Object:getClass;java.lang.Object:toString;java.lang.Throwable:toString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</si>
  <si>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</si>
  <si>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</si>
  <si>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</si>
  <si>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</si>
  <si>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</si>
  <si>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</si>
  <si>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commons.logging.LogFactory$5:&lt;init&gt;;java.lang.Double:parseDouble;salsa.model.ObjectOutputStream:writeObject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</si>
  <si>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</si>
  <si>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AbstractMap$SimpleEntry:getKey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java.util.AbstractMap$SimpleImmutableEntry:getKey;java.util.AbstractMap$SimpleEntry:getValue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java.util.AbstractMap$SimpleImmutableEntry:getValue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</si>
  <si>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apache.commons.logging.LogFactory$5:&lt;init&gt;;java.lang.Class:toString;java.lang.Throwable:toString;java.lang.Double:parseDouble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</si>
  <si>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</si>
  <si>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</si>
  <si>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</si>
  <si>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java.lang.Object:getClass;java.lang.Throwable:toString;java.lang.Class:toString;java.lang.Object:toString</t>
  </si>
  <si>
    <t>org.htmlparser.lexer.StringSource:destroy;java.lang.Throwable:getMessage;org.htmlparser.lexer.StringSource:getCharacters;org.htmlparser.lexer.Page:getText;java.lang.IllegalArgumentException:&lt;init&gt;;org.htmlparser.lexer.Page:close;org.htmlparser.lexer.Page:finalize;java.lang.Class:toString;org.htmlparser.lexer.Page:getSource;java.lang.Object:getClass;java.lang.Throwable:toString</t>
  </si>
  <si>
    <t>javax.help.event.EventListenerList:toString;java.lang.Object:getClass;java.lang.Class:toString;java.lang.Throwable:toString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</si>
  <si>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</si>
  <si>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</si>
  <si>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</si>
  <si>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</si>
  <si>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</si>
  <si>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</si>
  <si>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StringSource:destroy;java.lang.Throwable:getMessage;org.htmlparser.lexer.StringSource:getCharacters;org.htmlparser.lexer.Page:getText;java.lang.IllegalArgumentException:&lt;init&gt;;salsa.model.ObjectOutputStream:writeObject;org.htmlparser.lexer.Page:close;org.htmlparser.lexer.Page:finalize;org.htmlparser.lexer.Page:getSource;java.lang.Object:getClass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</si>
  <si>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</si>
  <si>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</si>
  <si>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</si>
  <si>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</si>
  <si>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</si>
  <si>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</si>
  <si>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</si>
  <si>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</si>
  <si>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</si>
  <si>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salsa.model.ObjectOutputStream:writeObject;java.lang.Object:getClass;java.lang.System:arraycopy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</si>
  <si>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</si>
  <si>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</si>
  <si>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</si>
  <si>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</si>
  <si>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</si>
  <si>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</si>
  <si>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</si>
  <si>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</si>
  <si>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</si>
  <si>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</si>
  <si>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</si>
  <si>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</t>
  </si>
  <si>
    <t>java.lang.Object:toString;java.lang.Class:toString;java.lang.Object:getClass;java.lang.Throwable:toString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</si>
  <si>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</si>
  <si>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</si>
  <si>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</si>
  <si>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</si>
  <si>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</si>
  <si>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</si>
  <si>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</si>
  <si>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</si>
  <si>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</si>
  <si>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</si>
  <si>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objects.XString:length;java.text.MessageFormat:format;org.apache.xpath.objects.XStringForChars:charAt;java.text.AttributedCharacterIterator$Attribute:toString;java.text.AttributedCharacterIterator$Attribute:equals;java.text.AttributedString$AttributedStringIterator:equals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</si>
  <si>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</si>
  <si>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</si>
  <si>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</si>
  <si>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</si>
  <si>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</si>
  <si>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</si>
  <si>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</si>
  <si>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</si>
  <si>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lang.Throwable:toString;java.text.MessageFormat:format;java.text.AttributedCharacterIterator$Attribute:toString;java.lang.Class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</si>
  <si>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</si>
  <si>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</si>
  <si>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</si>
  <si>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</si>
  <si>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</si>
  <si>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</si>
  <si>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</si>
  <si>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</si>
  <si>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</si>
  <si>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</si>
  <si>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</si>
  <si>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</si>
  <si>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</si>
  <si>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</si>
  <si>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</si>
  <si>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events.EventImpl:getType;org.apache.xerces.dom.ChildNode:getParentNod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</si>
  <si>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java.lang.Object:toString;java.lang.Object:getClass;java.lang.Throwable:toString;java.lang.Class:toString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</si>
  <si>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</si>
  <si>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org.apache.xerces.dom.NodeImpl:toString;java.lang.Throwable:toString;java.lang.Class:toString;org.apache.xerces.dom.NodeImpl:getNodeValue;java.lang.Object:getClass;org.apache.xerces.dom.CoreDocumentImpl:getNodeName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</si>
  <si>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</si>
  <si>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dom.CoreDocumentImpl:getNodeName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</si>
  <si>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dom.NotationImpl:getNodeType</t>
  </si>
  <si>
    <t>% Incorrect Edges</t>
  </si>
  <si>
    <t>Total Imprecise Edges</t>
  </si>
  <si>
    <t># Missing relevant nodes (Nodes in SCG not in RCG)</t>
  </si>
  <si>
    <t># Nodes in SCG</t>
  </si>
  <si>
    <t>batik-testcases.jar</t>
  </si>
  <si>
    <t>Time (ms)</t>
  </si>
  <si>
    <t>castor-testcases.jar</t>
  </si>
  <si>
    <t>james-testcases.jar</t>
  </si>
  <si>
    <t>jgraph-testcases.jar</t>
  </si>
  <si>
    <t>jpf-testcases.jar</t>
  </si>
  <si>
    <t>log4j-testcases.jar</t>
  </si>
  <si>
    <t>openjms-testcases.jar</t>
  </si>
  <si>
    <t>pooka-testcases.jar</t>
  </si>
  <si>
    <t>xalan-testcases.jar</t>
  </si>
  <si>
    <t>xerces-testcases.jar</t>
  </si>
  <si>
    <t>#Extra Iterations</t>
  </si>
  <si>
    <t>Total Running time (ms)</t>
  </si>
  <si>
    <t>java.io.OutputStream.&lt;init&gt;()V</t>
  </si>
  <si>
    <t>java.io.File.delete()Z</t>
  </si>
  <si>
    <t>java.io.File.createTempFile(Ljava/lang/String;Ljava/lang/String;Ljava/io/File;)Ljava/io/File;</t>
  </si>
  <si>
    <t>java.io.FileOutputStream.&lt;init&gt;(Ljava/io/File;)V</t>
  </si>
  <si>
    <t>java.io.FileOutputStream.write([BII)V</t>
  </si>
  <si>
    <t>java.io.OutputStream.write([B)V</t>
  </si>
  <si>
    <t>java.io.FileOutputStream.write([B)V</t>
  </si>
  <si>
    <t>java.lang.Class.getMethod(Ljava/lang/String;[Ljava/lang/Class;)Ljava/lang/reflect/Method;</t>
  </si>
  <si>
    <t>java.io.PrintStream.println(Ljava/lang/String;)V</t>
  </si>
  <si>
    <t>java.io.File.createNewFile()Z</t>
  </si>
  <si>
    <t xml:space="preserve">Policy </t>
  </si>
  <si>
    <t>Sink</t>
  </si>
  <si>
    <t>Length Paths</t>
  </si>
  <si>
    <t># Vulnerable Paths</t>
  </si>
  <si>
    <t>org.apache.batik.dom.AbstractDocument:nodeToBeRemoved;org.apache.batik.dom.AbstractParentNode$ChildNodes:remove;org.apache.batik.dom.AbstractDocument:getImplementation;org.apache.batik.dom.events.DocumentEventSupport$UIEventFactory:createEvent;org.apache.batik.dom.AbstractDocument:getDocumentElement;org.apache.batik.dom.xbl.GenericXBLManager:getXblParentNode;org.apache.batik.dom.events.DOMMutationNameEvent:&lt;init&gt;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events.DOMKeyboardEvent:&lt;init&gt;;org.apache.batik.dom.events.EventSupport:&lt;init&gt;;org.apache.batik.i18n.LocalizableSupport:lookupResourceBundle;java.lang.Class:toString;org.apache.batik.dom.events.DocumentEventSupport$MouseEventFactory:createEvent;org.apache.batik.dom.AbstractDOMImplementation:createEventSupport;org.apache.batik.dom.events.AbstractEvent:setTarget;org.apache.batik.dom.events.EventSupport:dispatchEvent;org.apache.batik.dom.events.DocumentEventSupport$CustomEventFactory:&lt;init&gt;;org.apache.batik.i18n.LocalizableSupport:hasNextResourceBundle;org.apache.batik.i18n.LocalizableSupport:getResourceBundle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.util.MissingResourceException:&lt;init&gt;;java.util.AbstractCollection:addAll;org.apache.batik.dom.events.DocumentEventSupport$KeyEventFactory:&lt;init&gt;;org.apache.batik.dom.AbstractNode:fireDOMNodeRemovedFromDocumentEvent;org.apache.batik.dom.AbstractNode:getXblParentNode;org.apache.batik.dom.events.DocumentEventSupport$KeyboardEventFactory:&lt;init&gt;;org.apache.batik.dom.AbstractNode:getCurrentDocument;org.apache.batik.dom.events.DOMTextEvent:&lt;init&gt;;java.lang.Object:getClass;java.util.ResourceBundle:getBundle;org.apache.batik.i18n.LocalizableSupport:getString;org.apache.batik.dom.events.AbstractEvent:initEventNS;org.apache.batik.dom.AbstractNode:getParentNode;java.util.ResourceBundle:get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dom.AbstractChildNode:getNextSibling;org.apache.batik.dom.events.AbstractEvent:setEventPhase;java.text.MessageFormat:format;org.apache.batik.dom.events.DocumentEventSupport$KeyboardEventFactory:createEvent;org.apache.batik.dom.events.DocumentEventSupport:createEvent;org.apache.batik.dom.events.AbstractEvent:getStopPropagation;org.apache.batik.dom.events.AbstractEvent:getNamespaceURI;org.apache.batik.dom.util.HashTable:get;java.lang.Throwable:printStackTrace;org.apache.batik.dom.AbstractChildNode:setPreviousSibling;org.apache.batik.dom.AbstractChildNode:getPreviousSibling;org.apache.batik.dom.AbstractNode:getParentNodeEventTarget;org.apache.batik.dom.events.DocumentEventSupport$SimpleEventFactory:&lt;init&gt;;org.apache.batik.dom.AbstractNode:getEventSupport;org.apache.batik.dom.events.DocumentEventSupport$MutationEventFactory:createEvent;org.apache.batik.dom.events.DocumentEventSupport$CustomEventFactory:createEvent;org.apache.batik.dom.AbstractNode:getFirstChild;org.apache.batik.dom.events.DocumentEventSupport$TextEventFactory:&lt;init&gt;;org.apache.batik.dom.events.AbstractEvent:getType;org.apache.batik.dom.events.DOMCustomEvent:&lt;init&gt;;org.apache.batik.dom.AbstractNode:initializeEventSupport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java.lang.Throwable:toString;org.apache.batik.dom.AbstractDocument:getNodeType;org.apache.batik.dom.events.DOMMutationEvent:&lt;init&gt;;org.apache.batik.dom.GenericDocumentType:getNodeName;org.apache.batik.dom.events.AbstractEvent:getDefaultActions;org.apache.batik.dom.events.DocumentEventSupport$MutationNameEventFactory:&lt;init&gt;;java.lang.System:currentTimeMillis;org.apache.batik.dom.events.DocumentEventSupport$MutationNameEventFactory:createEvent;org.apache.batik.dom.events.DOMKeyEvent:&lt;init&gt;;org.apache.batik.dom.events.AbstractEvent:getDefaultPrevented</t>
  </si>
  <si>
    <t>org.apache.batik.dom.AbstractDocument:nodeToBeRemoved;org.apache.batik.dom.AbstractParentNode$ChildNodes:remove;org.apache.batik.dom.AbstractDocument:getImplementation;org.apache.batik.dom.events.DocumentEventSupport$UIEventFactory:createEvent;org.apache.batik.dom.AbstractDocument:getDocumentElement;org.apache.batik.dom.events.DOMMutationNameEvent:&lt;init&gt;;org.apache.batik.dom.xbl.GenericXBLManager:getXblParentNode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events.DOMKeyboardEvent:&lt;init&gt;;org.apache.batik.i18n.LocalizableSupport:lookupResourceBundle;org.apache.batik.dom.events.EventSupport:&lt;init&gt;;org.apache.batik.dom.events.DocumentEventSupport$MouseEventFactory:createEvent;org.apache.batik.dom.AbstractDOMImplementation:createEventSupport;org.apache.batik.dom.events.AbstractEvent:setTarget;org.apache.batik.dom.events.EventSupport:dispatchEvent;org.apache.batik.dom.events.DocumentEventSupport$CustomEventFactory:&lt;init&gt;;org.apache.batik.i18n.LocalizableSupport:hasNextResourceBundle;org.apache.batik.i18n.LocalizableSupport:getResourceBundle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.util.MissingResourceException:&lt;init&gt;;java.util.AbstractCollection:addAll;org.apache.batik.dom.events.DocumentEventSupport$KeyEventFactory:&lt;init&gt;;org.apache.batik.dom.AbstractNode:fireDOMNodeRemovedFromDocumentEvent;org.apache.batik.dom.events.DOMTextEvent:&lt;init&gt;;org.apache.batik.dom.events.DocumentEventSupport$KeyboardEventFactory:&lt;init&gt;;org.apache.batik.dom.AbstractNode:getCurrentDocument;org.apache.batik.dom.AbstractNode:getXblParentNode;java.lang.Object:getClass;java.util.ResourceBundle:getBundle;org.apache.batik.i18n.LocalizableSupport:getString;org.apache.batik.dom.events.AbstractEvent:initEventNS;org.apache.batik.dom.AbstractNode:getParentNode;java.util.ResourceBundle:get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dom.AbstractChildNode:getNextSibling;org.apache.batik.dom.events.AbstractEvent:setEventPhase;java.text.MessageFormat:format;org.apache.batik.dom.events.DocumentEventSupport$KeyboardEventFactory:createEvent;org.apache.batik.dom.events.DocumentEventSupport:createEvent;org.apache.batik.dom.events.AbstractEvent:getStopPropagation;org.apache.batik.dom.events.AbstractEvent:getNamespaceURI;org.apache.batik.dom.util.HashTable:get;java.lang.Throwable:printStackTrace;org.apache.batik.dom.AbstractChildNode:setPreviousSibling;org.apache.batik.dom.AbstractChildNode:getPreviousSibling;org.apache.batik.dom.AbstractNode:getParentNodeEventTarget;org.apache.batik.dom.events.DocumentEventSupport$SimpleEventFactory:&lt;init&gt;;org.apache.batik.dom.AbstractNode:getEventSupport;org.apache.batik.dom.events.DocumentEventSupport$MutationEventFactory:createEvent;org.apache.batik.dom.events.DocumentEventSupport$CustomEventFactory:createEvent;org.apache.batik.dom.AbstractNode:getFirstChild;org.apache.batik.dom.events.DocumentEventSupport$TextEventFactory:&lt;init&gt;;org.apache.batik.dom.events.AbstractEvent:getType;org.apache.batik.dom.events.DOMCustomEvent:&lt;init&gt;;org.apache.batik.dom.AbstractNode:initializeEventSupport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org.apache.batik.dom.AbstractDocument:getNodeType;org.apache.batik.dom.events.DOMMutationEvent:&lt;init&gt;;org.apache.batik.dom.GenericDocumentType:getNodeName;org.apache.batik.dom.events.AbstractEvent:getDefaultActions;salsa.model.ObjectOutputStream:writeObject;org.apache.batik.dom.events.DocumentEventSupport$MutationNameEventFactory:&lt;init&gt;;java.lang.System:currentTimeMillis;org.apache.batik.dom.events.DocumentEventSupport$MutationNameEventFactory:createEvent;org.apache.batik.dom.events.DOMKeyEvent:&lt;init&gt;;org.apache.batik.dom.events.AbstractEvent:getDefaultPrevented</t>
  </si>
  <si>
    <t>org.apache.batik.dom.AbstractDocument:nodeToBeRemoved;javax.xml.bind.TypeConstraintException:toString;org.apache.batik.dom.AbstractParentNode$ChildNodes:remove;org.apache.batik.dom.AbstractDocument:getImplementation;org.apache.batik.dom.events.DocumentEventSupport$UIEventFactory:createEvent;org.apache.batik.dom.AbstractDocument:getDocumentElement;org.apache.batik.dom.xbl.GenericXBLManager:getXblParentNode;org.apache.batik.dom.events.DOMMutationNameEvent:&lt;init&gt;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svg.SVGOMDocument:&lt;init&gt;;org.apache.batik.dom.events.DOMKeyboardEvent:&lt;init&gt;;org.apache.batik.i18n.LocalizableSupport:lookupResourceBundle;org.apache.batik.util.resources.ResourceFormatException:getClassName;org.apache.batik.dom.events.EventSupport:&lt;init&gt;;org.apache.batik.dom.events.DocumentEventSupport$MouseEventFactory:createEvent;org.apache.batik.dom.AbstractDOMImplementation:createEventSupport;org.apache.batik.dom.events.AbstractEvent:setTarget;org.apache.batik.i18n.LocalizableSupport:hasNextResourceBundle;org.apache.batik.dom.events.EventSupport:dispatchEvent;org.apache.batik.dom.events.DocumentEventSupport$CustomEventFactory:&lt;init&gt;;javax.security.sasl.SaslException:toString;org.apache.batik.i18n.LocalizableSupport:getResourceBundle;org.ietf.jgss.GSSException:toString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x.naming.directory.AttributeModificationException:toString;java.util.MissingResourceException:&lt;init&gt;;org.apache.batik.util.resources.ResourceFormatException:getKey;org.apache.batik.dom.AbstractStylableDocument:&lt;init&gt;;java.util.AbstractCollection:addAll;org.apache.batik.dom.events.DocumentEventSupport$KeyEventFactory:&lt;init&gt;;org.apache.batik.dom.AbstractNode:fireDOMNodeRemovedFromDocumentEvent;org.apache.batik.dom.AbstractNode:getXblParentNode;org.apache.batik.dom.events.DocumentEventSupport$KeyboardEventFactory:&lt;init&gt;;org.apache.batik.dom.AbstractNode:getCurrentDocument;org.apache.batik.dom.events.DOMTextEvent:&lt;init&gt;;java.lang.Object:getClass;java.util.ResourceBundle:getBundle;org.apache.batik.svggen.SVGGraphics2DRuntimeException:getMessage;org.apache.batik.i18n.LocalizableSupport:getString;org.apache.batik.util.gui.resource.MissingListenerException:getClassName;org.apache.batik.dom.events.AbstractEvent:initEventNS;org.apache.batik.dom.AbstractNode:getParentNode;org.apache.batik.css.parser.ParseException:getMessage;java.rmi.RemoteException:getMessage;java.util.ResourceBundle:getString;org.apache.batik.util.gui.resource.MissingListenerException:toString;javax.naming.LinkException:to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anim.AnimationException:getMessage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anim.timing.TimedElement:formatMessage;java.lang.System:arraycopy;org.xml.sax.SAXException:toString;org.apache.batik.dom.AbstractChildNode:getNextSibling;org.apache.batik.dom.events.AbstractEvent:setEventPhase;java.text.MessageFormat:format;org.apache.batik.dom.events.DocumentEventSupport$KeyboardEventFactory:createEvent;javax.naming.NamingException:toString;org.apache.batik.svggen.SVGGraphics2DIOException:getMessage;org.apache.batik.dom.events.DocumentEventSupport:createEvent;org.apache.batik.dom.events.AbstractEvent:getNamespaceURI;org.apache.batik.xml.XMLException:getMessage;org.apache.batik.dom.util.HashTable:get;org.apache.batik.dom.events.AbstractEvent:getStopPropagation;java.lang.Throwable:printStackTrace;org.apache.batik.util.resources.ResourceFormatException:toString;org.apache.batik.bridge.Messages:formatMessage;org.apache.batik.dom.svg.SVGOMDocument:readObject;org.apache.batik.dom.AbstractChildNode:setPreviousSibling;org.apache.batik.dom.AbstractChildNode:getPreviousSibling;org.apache.batik.dom.AbstractNode:getParentNodeEventTarget;org.apache.batik.parser.ParseException:getMessage;org.apache.batik.dom.events.DocumentEventSupport$SimpleEventFactory:&lt;init&gt;;org.apache.batik.dom.AbstractNode:getEventSupport;org.apache.batik.script.InterpreterException:getMessage;org.apache.batik.dom.events.DocumentEventSupport$MutationEventFactory:createEvent;org.apache.batik.dom.events.DocumentEventSupport$CustomEventFactory:createEvent;org.xml.sax.SAXException:getMessage;org.apache.batik.dom.AbstractNode:getFirstChild;org.apache.batik.dom.svg.SVGOMDocument$AnimAttrListener:&lt;init&gt;;org.apache.batik.dom.events.DocumentEventSupport$TextEventFactory:&lt;init&gt;;org.apache.batik.apps.rasterizer.Messages:formatMessage;org.apache.batik.dom.events.AbstractEvent:getType;org.apache.batik.dom.events.DOMCustomEvent:&lt;init&gt;;org.apache.batik.dom.AbstractNode:initializeEventSupport;org.apache.batik.transcoder.TranscoderException:getMessage;org.apache.batik.bridge.BridgeException:getMessage;org.apache.batik.util.gui.resource.MissingListenerException:getKey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java.lang.Throwable:toString;org.apache.batik.dom.AbstractDocument:getNodeType;org.apache.batik.dom.events.DOMMutationEvent:&lt;init&gt;;java.lang.Throwable:getMessage;org.apache.batik.dom.GenericDocumentType:getNodeName;org.apache.batik.dom.events.AbstractEvent:getDefaultActions;java.util.LinkedList:&lt;init&gt;;salsa.model.ObjectOutputStream:writeObject;org.apache.batik.dom.events.DocumentEventSupport$MutationNameEventFactory:&lt;init&gt;;java.lang.System:currentTimeMillis;org.apache.batik.apps.rasterizer.SVGConverterException:getMessage;org.apache.batik.dom.events.DocumentEventSupport$MutationNameEventFactory:createEvent;javax.xml.bind.JAXBException:toString;org.apache.batik.dom.events.DOMKeyEvent:&lt;init&gt;;org.apache.batik.dom.events.AbstractEvent:getDefaultPrevented</t>
  </si>
  <si>
    <t>org.apache.batik.dom.AbstractDocument:nodeToBeRemoved;javax.xml.bind.TypeConstraintException:toString;org.apache.batik.dom.AbstractParentNode$ChildNodes:remove;org.apache.batik.dom.AbstractDocument:getImplementation;org.apache.batik.dom.events.DocumentEventSupport$UIEventFactory:createEvent;org.apache.batik.dom.AbstractDocument:getDocumentElement;org.apache.batik.dom.events.DOMMutationNameEvent:&lt;init&gt;;org.apache.batik.dom.xbl.GenericXBLManager:getXblParentNode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svg.SVGOMDocument:&lt;init&gt;;org.apache.batik.dom.events.DOMKeyboardEvent:&lt;init&gt;;org.apache.batik.i18n.LocalizableSupport:lookupResourceBundle;org.apache.batik.dom.events.EventSupport:&lt;init&gt;;org.apache.batik.util.resources.ResourceFormatException:getClassName;org.apache.batik.dom.events.DocumentEventSupport$MouseEventFactory:createEvent;org.apache.batik.dom.AbstractDOMImplementation:createEventSupport;org.apache.batik.dom.events.AbstractEvent:setTarget;org.apache.batik.dom.events.EventSupport:dispatchEvent;org.apache.batik.dom.events.DocumentEventSupport$CustomEventFactory:&lt;init&gt;;org.apache.batik.i18n.LocalizableSupport:hasNextResourceBundle;org.apache.batik.i18n.LocalizableSupport:getResourceBundle;javax.security.sasl.SaslException:toString;org.ietf.jgss.GSSException:toString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.util.MissingResourceException:&lt;init&gt;;javax.naming.directory.AttributeModificationException:toString;org.apache.batik.util.resources.ResourceFormatException:getKey;org.apache.batik.dom.AbstractStylableDocument:&lt;init&gt;;java.util.AbstractCollection:addAll;org.apache.batik.dom.events.DocumentEventSupport$KeyEventFactory:&lt;init&gt;;org.apache.batik.dom.AbstractNode:fireDOMNodeRemovedFromDocumentEvent;org.apache.batik.dom.events.DOMTextEvent:&lt;init&gt;;org.apache.batik.dom.events.DocumentEventSupport$KeyboardEventFactory:&lt;init&gt;;org.apache.batik.dom.AbstractNode:getCurrentDocument;org.apache.batik.dom.AbstractNode:getXblParentNode;java.lang.Object:getClass;java.util.ResourceBundle:getBundle;org.apache.batik.svggen.SVGGraphics2DRuntimeException:getMessage;org.apache.batik.i18n.LocalizableSupport:getString;org.apache.batik.util.gui.resource.MissingListenerException:getClassName;org.apache.batik.dom.events.AbstractEvent:initEventNS;org.apache.batik.dom.AbstractNode:getParentNode;org.apache.batik.css.parser.ParseException:getMessage;java.util.ResourceBundle:getString;java.rmi.RemoteException:getMessage;org.apache.batik.util.gui.resource.MissingListenerException:toString;javax.naming.LinkException:to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anim.AnimationException:getMessage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anim.timing.TimedElement:formatMessage;java.lang.System:arraycopy;org.xml.sax.SAXException:toString;org.apache.batik.dom.AbstractChildNode:getNextSibling;org.apache.batik.dom.events.AbstractEvent:setEventPhase;java.text.MessageFormat:format;org.apache.batik.dom.events.DocumentEventSupport$KeyboardEventFactory:createEvent;javax.naming.NamingException:toString;org.apache.batik.svggen.SVGGraphics2DIOException:getMessage;org.apache.batik.dom.events.DocumentEventSupport:createEvent;org.apache.batik.dom.events.AbstractEvent:getNamespaceURI;org.apache.batik.dom.util.HashTable:get;org.apache.batik.dom.events.AbstractEvent:getStopPropagation;java.lang.Throwable:printStackTrace;org.apache.batik.xml.XMLException:getMessage;org.apache.batik.util.resources.ResourceFormatException:toString;org.apache.batik.bridge.Messages:formatMessage;org.apache.batik.dom.svg.SVGOMDocument:readObject;org.apache.batik.dom.AbstractChildNode:setPreviousSibling;org.apache.batik.dom.AbstractChildNode:getPreviousSibling;org.apache.batik.dom.AbstractNode:getParentNodeEventTarget;org.apache.batik.dom.events.DocumentEventSupport$SimpleEventFactory:&lt;init&gt;;org.apache.batik.dom.AbstractNode:getEventSupport;org.apache.batik.parser.ParseException:getMessage;org.apache.batik.script.InterpreterException:getMessage;org.apache.batik.dom.events.DocumentEventSupport$MutationEventFactory:createEvent;org.apache.batik.dom.events.DocumentEventSupport$CustomEventFactory:createEvent;org.xml.sax.SAXException:getMessage;org.apache.batik.dom.AbstractNode:getFirstChild;org.apache.batik.dom.svg.SVGOMDocument$AnimAttrListener:&lt;init&gt;;org.apache.batik.dom.events.DocumentEventSupport$TextEventFactory:&lt;init&gt;;org.apache.batik.apps.rasterizer.Messages:formatMessage;org.apache.batik.dom.events.AbstractEvent:getType;org.apache.batik.dom.events.DOMCustomEvent:&lt;init&gt;;org.apache.batik.dom.AbstractNode:initializeEventSupport;org.apache.batik.transcoder.TranscoderException:getMessage;org.apache.batik.bridge.BridgeException:getMessage;org.apache.batik.util.gui.resource.MissingListenerException:getKey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java.lang.Throwable:toString;org.apache.batik.dom.AbstractDocument:getNodeType;org.apache.batik.dom.events.DOMMutationEvent:&lt;init&gt;;java.lang.Throwable:getMessage;org.apache.batik.dom.GenericDocumentType:getNodeName;org.apache.batik.dom.events.AbstractEvent:getDefaultActions;java.util.LinkedList:&lt;init&gt;;salsa.model.ObjectOutputStream:writeObject;org.apache.batik.dom.events.DocumentEventSupport$MutationNameEventFactory:&lt;init&gt;;java.lang.System:currentTimeMillis;org.apache.batik.apps.rasterizer.SVGConverterException:getMessage;org.apache.batik.dom.events.DocumentEventSupport$MutationNameEventFactory:createEvent;javax.xml.bind.JAXBException:toString;org.apache.batik.dom.events.DOMKeyEvent:&lt;init&gt;;org.apache.batik.dom.events.AbstractEvent:getDefaultPrevented</t>
  </si>
  <si>
    <t>org.apache.batik.dom.AbstractDocument:nodeToBeRemoved;org.apache.batik.dom.AbstractParentNode$ChildNodes:remove;org.apache.batik.dom.AbstractDocument:getImplementation;org.apache.batik.dom.events.DocumentEventSupport$UIEventFactory:createEvent;org.apache.batik.dom.AbstractDocument:getDocumentElement;org.apache.batik.dom.events.DOMMutationNameEvent:&lt;init&gt;;org.apache.batik.dom.xbl.GenericXBLManager:getXblParentNode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events.DOMKeyboardEvent:&lt;init&gt;;org.apache.batik.i18n.LocalizableSupport:lookupResourceBundle;org.apache.batik.dom.events.EventSupport:&lt;init&gt;;java.lang.Class:toString;org.apache.batik.dom.events.DocumentEventSupport$MouseEventFactory:createEvent;org.apache.batik.dom.AbstractDOMImplementation:createEventSupport;org.apache.batik.dom.events.AbstractEvent:setTarget;org.apache.batik.dom.events.EventSupport:dispatchEvent;org.apache.batik.dom.events.DocumentEventSupport$CustomEventFactory:&lt;init&gt;;org.apache.batik.i18n.LocalizableSupport:hasNextResourceBundle;org.apache.batik.i18n.LocalizableSupport:getResourceBundle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.util.MissingResourceException:&lt;init&gt;;java.util.AbstractCollection:addAll;org.apache.batik.dom.events.DocumentEventSupport$KeyEventFactory:&lt;init&gt;;org.apache.batik.dom.AbstractNode:fireDOMNodeRemovedFromDocumentEvent;org.apache.batik.dom.events.DOMTextEvent:&lt;init&gt;;org.apache.batik.dom.events.DocumentEventSupport$KeyboardEventFactory:&lt;init&gt;;org.apache.batik.dom.AbstractNode:getCurrentDocument;org.apache.batik.dom.AbstractNode:getXblParentNode;java.lang.Object:getClass;java.util.ResourceBundle:getBundle;org.apache.batik.i18n.LocalizableSupport:getString;org.apache.batik.dom.events.AbstractEvent:initEventNS;org.apache.batik.dom.AbstractNode:getParentNode;java.util.ResourceBundle:get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dom.AbstractChildNode:getNextSibling;org.apache.batik.dom.events.AbstractEvent:setEventPhase;java.text.MessageFormat:format;org.apache.batik.dom.events.DocumentEventSupport$KeyboardEventFactory:createEvent;org.apache.batik.dom.events.DocumentEventSupport:createEvent;org.apache.batik.dom.events.AbstractEvent:getStopPropagation;org.apache.batik.dom.events.AbstractEvent:getNamespaceURI;org.apache.batik.dom.util.HashTable:get;java.lang.Throwable:printStackTrace;org.apache.batik.dom.AbstractChildNode:setPreviousSibling;org.apache.batik.dom.AbstractChildNode:getPreviousSibling;org.apache.batik.dom.AbstractNode:getParentNodeEventTarget;org.apache.batik.dom.events.DocumentEventSupport$SimpleEventFactory:&lt;init&gt;;org.apache.batik.dom.AbstractNode:getEventSupport;org.apache.batik.dom.events.DocumentEventSupport$MutationEventFactory:createEvent;org.apache.batik.dom.events.DocumentEventSupport$CustomEventFactory:createEvent;org.apache.batik.dom.AbstractNode:getFirstChild;org.apache.batik.dom.events.DocumentEventSupport$TextEventFactory:&lt;init&gt;;org.apache.batik.dom.events.AbstractEvent:getType;org.apache.batik.dom.events.DOMCustomEvent:&lt;init&gt;;org.apache.batik.dom.AbstractNode:initializeEventSupport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java.lang.Throwable:toString;org.apache.batik.dom.AbstractDocument:getNodeType;org.apache.batik.dom.events.DOMMutationEvent:&lt;init&gt;;org.apache.batik.dom.GenericDocumentType:getNodeName;org.apache.batik.dom.events.AbstractEvent:getDefaultActions;org.apache.batik.dom.events.DocumentEventSupport$MutationNameEventFactory:&lt;init&gt;;java.lang.System:currentTimeMillis;org.apache.batik.dom.events.DocumentEventSupport$MutationNameEventFactory:createEvent;org.apache.batik.dom.events.DOMKeyEvent:&lt;init&gt;;org.apache.batik.dom.events.AbstractEvent:getDefaultPrevented</t>
  </si>
  <si>
    <t>org.apache.batik.dom.AbstractDocument:nodeToBeRemoved;org.apache.batik.dom.AbstractParentNode$ChildNodes:remove;org.apache.batik.dom.AbstractDocument:getImplementation;org.apache.batik.dom.events.DocumentEventSupport$UIEventFactory:createEvent;org.apache.batik.dom.AbstractDocument:getDocumentElement;org.apache.batik.dom.xbl.GenericXBLManager:getXblParentNode;org.apache.batik.dom.events.DOMMutationNameEvent:&lt;init&gt;;org.apache.batik.dom.events.EventSupport:getAncestors;org.apache.batik.dom.AbstractNode:dispatchEvent;org.apache.batik.dom.events.DocumentEventSupport$UIEventFactory:&lt;init&gt;;org.apache.batik.dom.events.EventSupport:createEventException;org.apache.batik.dom.AbstractDocument:getXBLManager;org.apache.batik.dom.events.DOMKeyboardEvent:&lt;init&gt;;org.apache.batik.dom.events.EventSupport:&lt;init&gt;;org.apache.batik.i18n.LocalizableSupport:lookupResourceBundle;org.apache.batik.dom.events.DocumentEventSupport$MouseEventFactory:createEvent;org.apache.batik.dom.AbstractDOMImplementation:createEventSupport;org.apache.batik.dom.events.AbstractEvent:setTarget;org.apache.batik.dom.events.EventSupport:dispatchEvent;org.apache.batik.i18n.LocalizableSupport:hasNextResourceBundle;org.apache.batik.dom.events.DocumentEventSupport$CustomEventFactory:&lt;init&gt;;org.apache.batik.i18n.LocalizableSupport:getResourceBundle;org.apache.batik.dom.events.AbstractEvent:setCurrentTarget;org.apache.batik.dom.AbstractDocument:createEvent;org.apache.batik.dom.AbstractDocument:getXblParentNode;org.apache.batik.dom.events.DocumentEventSupport$TextEventFactory:createEvent;org.apache.batik.dom.events.DOMMouseEvent:&lt;init&gt;;java.util.MissingResourceException:&lt;init&gt;;java.util.AbstractCollection:addAll;org.apache.batik.dom.events.DocumentEventSupport$KeyEventFactory:&lt;init&gt;;org.apache.batik.dom.AbstractNode:fireDOMNodeRemovedFromDocumentEvent;org.apache.batik.dom.AbstractNode:getXblParentNode;org.apache.batik.dom.events.DocumentEventSupport$KeyboardEventFactory:&lt;init&gt;;org.apache.batik.dom.AbstractNode:getCurrentDocument;org.apache.batik.dom.events.DOMTextEvent:&lt;init&gt;;java.lang.Object:getClass;java.util.ResourceBundle:getBundle;org.apache.batik.i18n.LocalizableSupport:getString;org.apache.batik.dom.events.AbstractEvent:initEventNS;org.apache.batik.dom.AbstractNode:getParentNode;java.util.ResourceBundle:getString;org.apache.batik.dom.AbstractNode:createDOMException;org.apache.batik.dom.events.DocumentEventSupport$KeyEventFactory:createEvent;org.apache.batik.dom.AbstractNode:fireDOMNodeInsertedIntoDocumentEvent;org.apache.batik.dom.events.EventSupport:fireEventListeners;org.apache.batik.dom.events.AbstractEvent:stopImmediatePropagation;org.apache.batik.i18n.LocaleGroup:getLocale;org.apache.batik.dom.events.AbstractEvent:stopPropagation;org.apache.batik.dom.events.AbstractEvent:getStopImmediatePropagation;org.apache.batik.dom.events.DOMMutationEvent:initMutationEventNS;java.util.HashSet:clear;org.apache.batik.dom.AbstractDocument:formatMessage;org.apache.batik.dom.events.EventSupport:runDefaultActions;org.apache.batik.i18n.LocalizableSupport:setUsedLocale;org.apache.batik.dom.events.AbstractEvent:&lt;init&gt;;org.apache.batik.dom.AbstractDocument:setEventsEnabled;org.apache.batik.dom.events.DocumentEventSupport$SimpleEventFactory:createEvent;org.apache.batik.dom.events.DocumentEventSupport:&lt;init&gt;;org.apache.batik.dom.AbstractParentNode:fireDOMNodeRemovedEvent;org.apache.batik.i18n.LocalizableSupport:formatMessage;org.apache.batik.dom.events.DocumentEventSupport$MutationEventFactory:&lt;init&gt;;org.apache.batik.dom.AbstractDocument:getNodeName;org.apache.batik.dom.events.DOMEvent:&lt;init&gt;;org.apache.batik.dom.AbstractParentNode:removeChild;org.apache.batik.dom.events.AbstractEvent:preventDefault;org.apache.batik.dom.events.AbstractEvent:getBubbles;org.apache.batik.dom.AbstractChildNode:getNextSibling;org.apache.batik.dom.events.AbstractEvent:setEventPhase;java.text.MessageFormat:format;org.apache.batik.dom.events.DocumentEventSupport$KeyboardEventFactory:createEvent;org.apache.batik.dom.events.DocumentEventSupport:createEvent;org.apache.batik.dom.events.AbstractEvent:getStopPropagation;org.apache.batik.dom.events.AbstractEvent:getNamespaceURI;org.apache.batik.dom.util.HashTable:get;java.lang.Throwable:printStackTrace;org.apache.batik.dom.AbstractChildNode:setPreviousSibling;org.apache.batik.dom.AbstractChildNode:getPreviousSibling;org.apache.batik.dom.AbstractNode:getParentNodeEventTarget;org.apache.batik.dom.events.DocumentEventSupport$SimpleEventFactory:&lt;init&gt;;org.apache.batik.dom.AbstractNode:getEventSupport;org.apache.batik.dom.events.DocumentEventSupport$MutationEventFactory:createEvent;org.apache.batik.dom.events.DocumentEventSupport$CustomEventFactory:createEvent;org.apache.batik.dom.AbstractNode:getFirstChild;org.apache.batik.dom.events.DocumentEventSupport$TextEventFactory:&lt;init&gt;;org.apache.batik.dom.events.AbstractEvent:getType;org.apache.batik.dom.events.DOMCustomEvent:&lt;init&gt;;org.apache.batik.dom.AbstractNode:initializeEventSupport;org.apache.batik.dom.events.EventSupport:getEventListeners;org.apache.batik.dom.events.DOMUIEvent:&lt;init&gt;;org.apache.batik.i18n.LocalizableSupport:getCurrentLocale;org.apache.batik.dom.AbstractChildNode:setNextSibling;org.apache.batik.dom.AbstractDOMImplementation:createDocumentEventSupport;org.apache.batik.dom.events.DocumentEventSupport$MouseEventFactory:&lt;init&gt;;org.apache.batik.dom.AbstractDocument:getNodeType;org.apache.batik.dom.events.DOMMutationEvent:&lt;init&gt;;org.apache.batik.dom.GenericDocumentType:getNodeName;org.apache.batik.dom.events.AbstractEvent:getDefaultActions;salsa.model.ObjectOutputStream:writeObject;org.apache.batik.dom.events.DocumentEventSupport$MutationNameEventFactory:&lt;init&gt;;java.lang.System:currentTimeMillis;org.apache.batik.dom.events.DocumentEventSupport$MutationNameEventFactory:createEvent;org.apache.batik.dom.events.DOMKeyEvent:&lt;init&gt;;org.apache.batik.dom.events.AbstractEvent:getDefaultPrevented</t>
  </si>
  <si>
    <t>org.exolab.castor.xml.location.FileLocation:toString;org.exolab.castor.xml.util.DefaultNaming:&lt;init&gt;;org.exolab.castor.types.RecurringDurationBase:equals;java.lang.System:arraycopy;java.lang.UnsupportedOperationException:&lt;init&gt;;javax.naming.NamingException:toString;org.exolab.castor.types.RecurringDuration:equal;org.exolab.castor.types.RecurringDurationBase:getSeconds;org.exolab.castor.types.Duration:isNegative;org.exolab.castor.types.DateTimeBase:getHour;org.castor.xml.AbstractInternalContext:setClassLoader;org.castor.xml.AbstractInternalContext:getJavaNaming;org.exolab.castor.types.AnyNode:getNamespaceURI;org.exolab.castor.types.GYear:toString;org.exolab.castor.types.TimeDuration:isNegative;org.exolab.castor.xml.util.AnyNode2SAX:setDocumentHandler;org.exolab.castor.xml.schema.ContentType:&lt;init&gt;;org.exolab.castor.types.RecurringDurationBase:getHour;org.exolab.castor.types.GMonthDay:getValues;org.exolab.castor.xml.schema.ContentType:toString;org.castor.xml.AbstractInternalContext:getXMLNaming;org.exolab.castor.xml.NodeType:getNodeType;org.exolab.castor.types.GDay:isNegative;org.exolab.castor.types.DateTimeBase:hasIsNegative;java.lang.Throwable:toString;org.exolab.castor.types.RecurringDuration:toString;org.exolab.castor.xml.Namespaces:addNamespace;org.exolab.castor.types.DateTimeBase:getYear;org.exolab.castor.xml.util.XMLClassDescriptorResolverImpl:setResolverStrategy;java.util.concurrent.locks.ReentrantReadWriteLock:&lt;init&gt;;java.lang.StringBuffer:insert;org.castor.xml.JavaNamingImpl:&lt;init&gt;;org.exolab.castor.xml.Introspector:loadCollections;org.exolab.castor.util.EventListenerList:add;org.exolab.castor.xml.AbstractXMLNaming:&lt;init&gt;;org.exolab.castor.types.RecurringDurationBase:getDuration;org.castor.mapping.BindingType:compareTo;org.exolab.castor.xml.util.XMLParserUtils:getSerializerFactory;java.lang.RuntimeException:&lt;init&gt;;org.exolab.castor.types.GMonthDay:hasIsNegative;org.exolab.castor.xml.Introspector:setNaming;org.exolab.castor.xml.util.AnyNode2SAX:&lt;init&gt;;org.exolab.castor.xml.Introspector:setInternalContext;org.castor.xml.AbstractInternalContext:getUseIntrospector;org.exolab.castor.xml.Namespaces:getNamespacePrefix;salsa.model.ObjectOutputStream:writeObject;org.exolab.castor.types.TimeDuration:equal;org.exolab.castor.types.Date:getValues;org.exolab.castor.xml.Namespaces:getParent;org.exolab.castor.types.DateTimeBase:getCentury;org.exolab.castor.types.Duration:toString;org.exolab.castor.types.AnyNode:getStringValue;org.castor.xml.AbstractInternalContext:getLoadPackageMapping;org.exolab.castor.types.DateTime:toString;org.exolab.castor.types.AnyNode:toString;org.exolab.castor.types.RecurringDurationBase:isZoneNegative;org.exolab.castor.types.Duration:equals;org.ietf.jgss.GSSException:toString;org.exolab.castor.types.GMonth:isNegative;org.exolab.castor.types.RecurringDurationBase:isNegative;org.exolab.castor.xml.Introspector:init;org.exolab.castor.types.RecurringDurationBase:equal;org.exolab.castor.types.AnyNode:privateToString;java.lang.Object:getClass;org.exolab.castor.types.GYearMonth:toString;org.castor.xml.JavaNamingImpl:keywordMap;org.castor.xml.AbstractInternalContext:getPrimitiveNodeType;org.castor.xml.AbstractInternalContext:getResolverStrategy;org.exolab.castor.types.AnyNode:getFirstNamespace;java.lang.StringBuffer:length;org.exolab.castor.types.RecurringDuration:getCentury;org.exolab.castor.xml.dtd.parser.ParseException:getMessage;javax.xml.bind.JAXBException:toString;org.exolab.castor.types.DateTimeBase:getMilli;org.exolab.castor.types.GMonthDay:toString;org.castor.xml.AbstractInternalContext:getClassLoader;org.exolab.castor.xml.CastorException:getMessage;org.exolab.castor.types.GDay:hasIsNegative;org.exolab.castor.builder.binding.BindingException:toString;org.exolab.castor.types.RecurringDuration:getMonth;java.lang.Object:clone;org.exolab.castor.types.GMonthDay:isNegative;org.exolab.castor.types.GMonth:hasIsNegative;org.exolab.castor.types.DateTimeBase:getZoneHour;org.exolab.castor.xml.dtd.parser.ParseException:add_escapes;org.exolab.castor.types.DateTimeBase:compareTo;org.exolab.castor.xml.util.AnyNode2SAX:fireEvents;org.exolab.castor.xml.util.XMLParserUtils:getSerializer;org.castor.xml.AbstractInternalContext:getMappingLoader;org.exolab.castor.types.DateTimeBase:getZoneMinute;org.exolab.castor.xml.util.AnyNode2SAX:start;org.exolab.castor.types.RecurringDuration:equals;org.exolab.castor.xml.Introspector:setPrimitiveNodeType;java.util.Vector:copyInto;org.exolab.castor.builder.binding.BindingException:getMessage;org.exolab.castor.types.DateTimeBase:isUTC;org.exolab.castor.types.GYear:getValues;javax.security.sasl.SaslException:toString;javax.naming.directory.AttributeModificationException:toString;java.lang.Throwable:getMessage;org.exolab.castor.types.Time:isNegative;org.exolab.castor.types.TimeDuration:toString;org.exolab.castor.types.GMonth:toString;java.util.Stack:&lt;init&gt;;org.exolab.castor.types.DateTimeBase:getMonth;org.exolab.castor.types.RecurringDuration:getDay;org.exolab.castor.xml.util.XMLClassDescriptorResolverImpl:&lt;init&gt;;org.exolab.castor.types.AnyNode:getNamespacePrefix;org.exolab.castor.types.Time:toString;org.exolab.castor.types.AnyNode:getFirstChildNode;org.exolab.castor.types.GYearMonth:getValues;org.exolab.castor.types.Time:getValues;org.exolab.castor.types.DateTime:getValues;javax.xml.bind.TypeConstraintException:toString;org.castor.xml.AbstractInternalContext:getIntrospector;org.exolab.castor.types.DateTimeBase:appendTimeZoneString;org.castor.xml.AbstractInternalContext:setXMLNaming;org.exolab.castor.types.GMonth:getValues;org.exolab.castor.types.RecurringDurationBase:getZoneMinute;org.castor.xml.AbstractInternalContext:getBooleanProperty;org.exolab.castor.xml.util.AnyNode2SAX:processAnyNode;java.lang.IllegalArgumentException:&lt;init&gt;;org.exolab.castor.xml.Namespaces:declareAsAttributes;org.exolab.castor.xml.util.XMLClassDescriptorResolverImpl$DescriptorCacheImpl:&lt;init&gt;;org.castor.xml.AbstractInternalContext:setIntrospector;org.exolab.castor.types.RecurringDurationBase:getMinute;org.exolab.castor.types.RecurringDuration:getYear;org.exolab.castor.xml.util.XMLClassDescriptorResolverImpl:setClassLoader;org.exolab.castor.xml.util.XMLClassDescriptorResolverImpl:setInternalContext;org.exolab.castor.types.AnyNode:getLocalName;org.exolab.castor.types.AnyNode:getFirstChild;org.exolab.castor.xml.util.resolvers.CastorXMLStrategy:&lt;init&gt;;org.exolab.castor.types.DateTimeBase:getMinute;org.exolab.castor.xml.Namespaces:&lt;init&gt;;org.exolab.castor.types.DateTimeBase:appendTimeString;org.exolab.castor.xml.util.XMLClassDescriptorResolverImpl:setIntrospector;org.exolab.castor.types.Month:toString;org.exolab.castor.xml.handlers.DefaultFieldHandlerFactory:&lt;init&gt;;org.exolab.castor.mapping.FieldHandlerFactory:&lt;init&gt;;org.exolab.castor.types.Duration:equal;org.exolab.castor.types.Year:toString;java.util.Stack:push;org.exolab.castor.xml.Namespaces$Namespace:&lt;init&gt;;org.exolab.castor.xml.util.XMLParserUtils:getOutputFormat;org.exolab.castor.types.DateTimeBase:isZoneNegative;org.exolab.castor.util.NestedIOException:toString;org.exolab.castor.types.RecurringDurationBase:getPeriod;org.exolab.castor.types.DateTimeBase:compareFields;java.lang.Integer:toString;org.castor.xml.AbstractInternalContext:getSerializer;java.util.Stack:search;javax.naming.LinkException:toString;org.castor.xml.AbstractInternalContext:setXMLClassDescriptorResolver;org.exolab.castor.types.Century:toString;org.castor.xml.BackwardCompatibilityContext:&lt;init&gt;;org.exolab.castor.types.RecurringDurationBase:getMilli;org.exolab.castor.types.DateTimeBase:equals;org.exolab.castor.types.AnyNode:getFirstAttribute;org.exolab.castor.xml.ClassDescriptorResolverFactory:createClassDescriptorResolver;org.exolab.castor.types.RecurringDurationBase:getZoneHour;org.exolab.castor.xml.Namespaces:createNamespaces;org.exolab.castor.types.GDay:toString;org.exolab.castor.types.DateTimeBase:getDay;org.exolab.castor.types.Time:hasIsNegative;org.exolab.castor.mapping.AccessMode:compareTo;org.castor.xml.AbstractInternalContext:setResolverStrategy;org.exolab.castor.types.AnyNode:getNextSibling;org.exolab.castor.xml.Introspector:&lt;init&gt;;org.exolab.castor.types.DateTimeBase:clone;org.exolab.castor.types.DateTimeBase:appendDateString;org.exolab.castor.types.TimeDuration:equals;org.exolab.castor.types.RecurringDurationBase:isUTC;org.castor.xml.AbstractInternalContext:&lt;init&gt;;org.exolab.castor.types.DateTimeBase:isNegative;org.exolab.castor.types.Duration:toLong;org.exolab.castor.types.GDay:getValues;org.exolab.castor.xml.util.DefaultNaming:setStyle;org.exolab.castor.xml.NodeType:&lt;init&gt;;org.exolab.castor.types.AnyNode:getNodeType;org.exolab.castor.types.Date:toString;org.exolab.castor.xml.location.XPathLocation:toString;org.exolab.castor.types.DateTimeBase:getSeconds;org.exolab.castor.types.RecurringDuration:toPrivateString;org.exolab.castor.types.DateTimeBase:equal</t>
  </si>
  <si>
    <t>salsa.model.ObjectOutputStream:writeObject;org.castor.mapping.BindingType:compareTo;java.lang.Object:getClass;org.exolab.castor.mapping.AccessMode:compareTo</t>
  </si>
  <si>
    <t>java.lang.Object:getClass;java.lang.Class:toString;java.lang.Throwable:toString;org.castor.mapping.BindingType:compareTo;org.exolab.castor.mapping.AccessMode:compareTo</t>
  </si>
  <si>
    <t>javax.mail.internet.MimeUtility:checkAscii;javax.mail.internet.MimeUtility:getDefaultJavaCharset;org.apache.mailet.MailAddress:parseDotNum;javax.mail.internet.InternetAddress:isGroup;javax.mail.internet.MimeUtility:encodeWord;javax.mail.internet.MimeMessage$RecipientType:&lt;init&gt;;javax.mail.MessagingException:getMessage;javax.mail.internet.InternetAddress:quotePhrase;javax.mail.MessagingException:getSuperMessage;javax.mail.MessagingException:&lt;init&gt;;java.lang.Throwable:toString;javax.xml.bind.JAXBException:toString;javax.mail.internet.InternetAddress:isSimple;javax.security.sasl.SaslException:toString;javax.mail.internet.MimeMessage$RecipientType:readResolve;org.apache.avalon.framework.Version:toString;javax.xml.bind.TypeConstraintException:toString;org.apache.mailet.MailAddress:parseUnquotedLocalPart;javax.mail.Message$RecipientType:toString;javax.mail.internet.MimeUtility:loadMappings;javax.naming.LinkException:toString;org.apache.mailet.MailAddress:&lt;init&gt;;javax.mail.internet.MimeUtility:javaCharset;javax.naming.NamingException:toString;java.lang.Throwable:getMessage;org.apache.mailet.MailAddress:toString;java.util.StringTokenizer:nextToken;java.lang.Object:getClass;java.lang.Class:toString;java.lang.NoClassDefFoundError:&lt;init&gt;;org.ietf.jgss.GSSException:toString;javax.mail.internet.MimeUtility:mimeCharset;javax.mail.internet.InternetAddress:toString;java.util.StringTokenizer:&lt;init&gt;;javax.mail.internet.MimeUtility:class$;javax.mail.internet.MimeUtility:doEncode;salsa.model.ObjectOutputStream:writeObject;org.apache.mailet.MailAddress:parseNumber;javax.mail.internet.AddressException:toString;javax.mail.Message$RecipientType:readResolve;javax.naming.directory.AttributeModificationException:toString;org.apache.avalon.framework.parameters.Parameters:toString;javax.mail.internet.MimeUtility:getDefaultMIMECharset;javax.mail.internet.NewsAddress:toString;javax.mail.internet.MimeUtility:nonascii;org.apache.mailet.MailAddress:parseQuotedLocalPart;javax.mail.Message$RecipientType:&lt;init&gt;;javax.mail.internet.ParseException:&lt;init&gt;;org.apache.mailet.MailAddress:parseDomainName;javax.mail.internet.InternetAddress:indexOfAny;java.sql.Timestamp:getTime;javax.mail.internet.MimeUtility$1$NullInputStream:&lt;init&gt;</t>
  </si>
  <si>
    <t>java.lang.Throwable:toString;java.lang.Class:toString;java.lang.Object:getClass</t>
  </si>
  <si>
    <t>org.jgraph.graph.EdgeView:getBounds;org.jgraph.graph.PortView:getBounds;org.jgraph.graph.GraphConstants:isAbsoluteX;org.jgraph.graph.EdgeView:getEdgeRenderer;org.jgraph.graph.DefaultEdge$LoopRouting:routeLoop;org.jgraph.graph.EdgeView:getPointLocation;org.jgraph.graph.AbstractCellView:getBounds;org.jgraph.graph.PortView:getPortSize;org.jgraph.graph.EdgeView:getRenderer;org.jgraph.graph.EdgeView:getPerimeterPoint;org.jgraph.graph.AbstractCellView:isLeaf;org.jgraph.event.GraphLayoutCacheEvent:&lt;init&gt;;org.jgraph.graph.EdgeView:getPoint;org.jgraph.graph.AbstractCellView:getPerimeterPoint;org.jgraph.graph.EdgeView:getPointCount;org.jgraph.graph.AbstractCellView:updateGroupBounds;org.jgraph.graph.VertexView:getPerimeterPoint;org.jgraph.graph.GraphConstants:isAbsoluteY;org.jgraph.graph.PortView:shouldInvokePortMagic;java.lang.Throwable:toString;org.jgraph.graph.AbstractCellView:getCenterPoint;org.jgraph.graph.EdgeView:getSourceParentView;org.jgraph.graph.EdgeView:getVisibleParent;org.jgraph.graph.EdgeView:getNearestPoint;org.jgraph.graph.VertexView:getBounds;java.lang.Throwable:getMessage;java.lang.Object:getClass;java.util.LinkedList:size;org.jgraph.graph.VertexView:getRenderer;java.lang.NoClassDefFoundError:&lt;init&gt;;org.jgraph.graph.AbstractCellView:getAttributes;org.jgraph.graph.GraphConstants:getOffset;org.jgraph.graph.PortView:getParentView;org.jgraph.graph.GraphConstants:getInset;java.lang.Class:toString;org.jgraph.graph.PortView:getLocation;org.jgraph.graph.AbstractCellView:includeInGroupBounds;org.jgraph.graph.GraphConstants:getLineStyle;org.jgraph.graph.AbstractCellView:getAllAttributes</t>
  </si>
  <si>
    <t>org.jgraph.graph.EdgeView:getBounds;org.jgraph.graph.PortView:getBounds;org.jgraph.graph.GraphConstants:isAbsoluteX;org.jgraph.graph.EdgeView:getEdgeRenderer;org.jgraph.graph.DefaultEdge$LoopRouting:routeLoop;org.jgraph.graph.EdgeView:getPointLocation;org.jgraph.graph.AbstractCellView:getBounds;org.jgraph.graph.PortView:getPortSize;org.jgraph.graph.EdgeView:getRenderer;org.jgraph.graph.EdgeView:getPerimeterPoint;org.jgraph.graph.EdgeView:getTargetParentView;org.jgraph.graph.AbstractCellView:isLeaf;org.jgraph.event.GraphLayoutCacheEvent:&lt;init&gt;;org.jgraph.graph.EdgeView:getPoint;org.jgraph.graph.AbstractCellView:getPerimeterPoint;org.jgraph.graph.EdgeView:getPointCount;org.jgraph.graph.AbstractCellView:updateGroupBounds;org.jgraph.graph.VertexView:getPerimeterPoint;org.jgraph.graph.GraphConstants:isAbsoluteY;org.jgraph.graph.PortView:shouldInvokePortMagic;org.jgraph.graph.AbstractCellView:getCenterPoint;org.jgraph.graph.EdgeView:getSourceParentView;org.jgraph.graph.EdgeView:getVisibleParent;org.jgraph.graph.EdgeView:getNearestPoint;org.jgraph.graph.VertexView:getBounds;java.lang.Throwable:getMessage;java.lang.Object:getClass;java.util.LinkedList:size;salsa.model.ObjectOutputStream:writeObject;org.jgraph.graph.VertexView:getRenderer;java.lang.NoClassDefFoundError:&lt;init&gt;;org.jgraph.graph.AbstractCellView:getAttributes;org.jgraph.graph.GraphConstants:getOffset;org.jgraph.graph.PortView:getParentView;org.jgraph.graph.GraphConstants:getInset;org.jgraph.graph.PortView:getLocation;org.jgraph.graph.AbstractCellView:includeInGroupBounds;org.jgraph.graph.GraphConstants:getLineStyle;org.jgraph.graph.AbstractCellView:getAllAttributes</t>
  </si>
  <si>
    <t>org.jgraph.graph.EdgeView:getBounds;org.jgraph.graph.PortView:getBounds;org.jgraph.graph.GraphConstants:isAbsoluteX;org.jgraph.graph.EdgeView:getEdgeRenderer;org.jgraph.graph.DefaultEdge$LoopRouting:routeLoop;org.jgraph.graph.EdgeView:getPointLocation;org.jgraph.graph.AbstractCellView:getBounds;org.jgraph.graph.ParentMap:entries;org.jgraph.graph.PortView:getPortSize;org.jgraph.graph.EdgeView:getRenderer;org.jgraph.graph.EdgeView:getPerimeterPoint;org.jgraph.graph.EdgeView:getTargetParentView;org.jgraph.graph.AbstractCellView:isLeaf;org.jgraph.event.GraphLayoutCacheEvent:&lt;init&gt;;org.jgraph.graph.EdgeView:getPoint;org.jgraph.graph.AbstractCellView:getPerimeterPoint;org.jgraph.graph.EdgeView:getPointCount;com.jgraph.components.labels.RichTextBusinessObject:getValue;org.jgraph.graph.AbstractCellView:updateGroupBounds;org.jgraph.graph.VertexView:getPerimeterPoint;org.jgraph.graph.GraphConstants:isAbsoluteY;org.jgraph.graph.PortView:shouldInvokePortMagic;org.jgraph.graph.ParentMap:toString;org.jgraph.graph.AbstractCellView:getCenterPoint;org.jgraph.graph.EdgeView:getSourceParentView;org.jgraph.graph.EdgeView:getVisibleParent;org.jgraph.graph.EdgeView:getNearestPoint;org.jgraph.graph.VertexView:getBounds;java.lang.Throwable:getMessage;java.lang.Object:getClass;java.util.LinkedList:size;salsa.model.ObjectOutputStream:writeObject;org.jgraph.graph.VertexView:getRenderer;java.lang.NoClassDefFoundError:&lt;init&gt;;com.jgraph.components.labels.RichTextBusinessObject:toString;org.jgraph.graph.GraphConstants:getOffset;org.jgraph.graph.PortView:getParentView;org.jgraph.graph.AbstractCellView:getAttributes;org.jgraph.graph.GraphConstants:getInset;org.jgraph.graph.PortView:getLocation;org.jgraph.graph.AbstractCellView:includeInGroupBounds;org.jgraph.graph.GraphConstants:getLineStyle;com.jgraph.components.labels.RichTextValue:toString;org.jgraph.graph.AbstractCellView:getAllAttributes;com.jgraph.components.labels.RichTextBusinessObject:getProperty;org.jgraph.graph.ParentMap$Entry:getParent;org.jgraph.graph.ParentMap$Entry:getChild</t>
  </si>
  <si>
    <t>org.jgraph.graph.EdgeView:getBounds;org.jgraph.graph.PortView:getBounds;org.jgraph.graph.GraphConstants:isAbsoluteX;org.jgraph.graph.EdgeView:getEdgeRenderer;org.jgraph.graph.DefaultEdge$LoopRouting:routeLoop;org.jgraph.graph.EdgeView:getPointLocation;org.jgraph.graph.AbstractCellView:getBounds;org.jgraph.graph.PortView:getPortSize;org.jgraph.graph.EdgeView:getRenderer;org.jgraph.graph.EdgeView:getPerimeterPoint;org.jgraph.graph.AbstractCellView:isLeaf;org.jgraph.event.GraphLayoutCacheEvent:&lt;init&gt;;org.jgraph.graph.EdgeView:getPoint;org.jgraph.graph.AbstractCellView:getPerimeterPoint;org.jgraph.graph.EdgeView:getPointCount;org.jgraph.graph.AbstractCellView:updateGroupBounds;org.jgraph.graph.VertexView:getPerimeterPoint;org.jgraph.graph.GraphConstants:isAbsoluteY;org.jgraph.graph.PortView:shouldInvokePortMagic;org.jgraph.graph.AbstractCellView:getCenterPoint;org.jgraph.graph.EdgeView:getSourceParentView;org.jgraph.graph.EdgeView:getVisibleParent;org.jgraph.graph.EdgeView:getNearestPoint;org.jgraph.graph.VertexView:getBounds;java.lang.Throwable:getMessage;java.lang.Object:getClass;java.util.LinkedList:size;salsa.model.ObjectOutputStream:writeObject;org.jgraph.graph.VertexView:getRenderer;java.lang.NoClassDefFoundError:&lt;init&gt;;org.jgraph.graph.AbstractCellView:getAttributes;org.jgraph.graph.GraphConstants:getOffset;org.jgraph.graph.PortView:getParentView;org.jgraph.graph.GraphConstants:getInset;org.jgraph.graph.PortView:getLocation;org.jgraph.graph.AbstractCellView:includeInGroupBounds;org.jgraph.graph.GraphConstants:getLineStyle;org.jgraph.graph.AbstractCellView:getAllAttributes</t>
  </si>
  <si>
    <t>org.jgraph.graph.EdgeView:getBounds;org.jgraph.graph.PortView:getBounds;org.jgraph.graph.GraphConstants:isAbsoluteX;org.jgraph.graph.EdgeView:getEdgeRenderer;org.jgraph.graph.DefaultEdge$LoopRouting:routeLoop;org.jgraph.graph.EdgeView:getPointLocation;org.jgraph.graph.AbstractCellView:getBounds;org.jgraph.graph.ParentMap:entries;org.jgraph.graph.PortView:getPortSize;org.jgraph.graph.EdgeView:getRenderer;org.jgraph.graph.EdgeView:getPerimeterPoint;org.jgraph.graph.AbstractCellView:isLeaf;org.jgraph.event.GraphLayoutCacheEvent:&lt;init&gt;;org.jgraph.graph.EdgeView:getPoint;org.jgraph.graph.AbstractCellView:getPerimeterPoint;org.jgraph.graph.EdgeView:getPointCount;com.jgraph.components.labels.RichTextBusinessObject:getValue;org.jgraph.graph.AbstractCellView:updateGroupBounds;org.jgraph.graph.VertexView:getPerimeterPoint;org.jgraph.graph.GraphConstants:isAbsoluteY;org.jgraph.graph.PortView:shouldInvokePortMagic;org.jgraph.graph.ParentMap:toString;org.jgraph.graph.AbstractCellView:getCenterPoint;org.jgraph.graph.EdgeView:getSourceParentView;org.jgraph.graph.EdgeView:getVisibleParent;org.jgraph.graph.EdgeView:getNearestPoint;org.jgraph.graph.VertexView:getBounds;java.lang.Throwable:getMessage;java.lang.Object:getClass;java.util.LinkedList:size;salsa.model.ObjectOutputStream:writeObject;org.jgraph.graph.VertexView:getRenderer;java.lang.NoClassDefFoundError:&lt;init&gt;;com.jgraph.components.labels.RichTextBusinessObject:toString;org.jgraph.graph.GraphConstants:getOffset;org.jgraph.graph.PortView:getParentView;org.jgraph.graph.AbstractCellView:getAttributes;org.jgraph.graph.GraphConstants:getInset;org.jgraph.graph.PortView:getLocation;org.jgraph.graph.AbstractCellView:includeInGroupBounds;org.jgraph.graph.GraphConstants:getLineStyle;com.jgraph.components.labels.RichTextValue:toString;org.jgraph.graph.AbstractCellView:getAllAttributes;com.jgraph.components.labels.RichTextBusinessObject:getProperty;org.jgraph.graph.ParentMap$Entry:getParent;org.jgraph.graph.ParentMap$Entry:getChild</t>
  </si>
  <si>
    <t>java.lang.Object:getClass;org.java.plugin.registry.Version:compareTo;java.lang.ClassCastException:&lt;init&gt;;org.java.plugin.registry.Version:equals;salsa.model.ObjectOutputStream:writeObject</t>
  </si>
  <si>
    <t>java.lang.Class:toString;java.lang.Throwable:toString;java.lang.Object:getClass;org.java.plugin.registry.Version:compareTo;java.lang.ClassCastException:&lt;init&gt;;org.java.plugin.registry.Version:equals</t>
  </si>
  <si>
    <t>org.apache.log4j.spi.NOPLoggerRepository:getThreshold;org.apache.log4j.helpers.NullEnumeration:&lt;init&gt;;org.apache.log4j.or.RendererMap:put;org.apache.log4j.Hierarchy:shutdown;org.apache.log4j.config.PropertySetter:convertArg;java.util.Vector:elements;org.apache.log4j.CategoryKey:equals;org.apache.log4j.NameValue:&lt;init&gt;;org.apache.log4j.helpers.LogLog:setInternalDebugging;java.lang.IllegalStateException:&lt;init&gt;;org.apache.log4j.PropertyConfigurator:configureRootCategory;org.apache.log4j.config.PropertySetter:&lt;init&gt;;org.apache.log4j.helpers.OptionConverter:toBoolean;java.util.Collections$EmptyEnumeration:nextElement;org.apache.log4j.SortedKeyEnumeration:nextElement;java.util.Hashtable:keys;java.lang.Class:toString;org.apache.log4j.config.PropertySetterException:&lt;init&gt;;org.apache.log4j.Category:getLevel;org.apache.log4j.spi.NOPLoggerRepository:getRootLogger;java.util.Collections$EmptyIterator:next;org.apache.log4j.helpers.OptionConverter:findAndSubst;org.apache.log4j.helpers.NullEnumeration:getInstance;org.apache.log4j.config.PropertySetter:getPropertyDescriptor;org.apache.log4j.spi.NOPLoggerRepository:setThreshold;org.apache.log4j.PropertyConfigurator:parseAppenderFilters;org.apache.log4j.helpers.OptionConverter:instantiateByKey;org.apache.log4j.Hierarchy:getThreshold;org.apache.log4j.spi.NOPLoggerRepository:resetConfiguration;java.util.Collections$EmptyEnumeration:hasMoreElements;org.apache.log4j.Category:removeAllAppenders;java.util.Hashtable:size;java.lang.Thread:interrupt;java.util.Collections$EmptyIterator:hasNext;java.util.Hashtable$Enumerator:next;org.apache.log4j.PropertyConfigurator:parseErrorHandler;org.apache.log4j.or.RendererMap:class$;java.lang.System:currentTimeMillis;org.apache.log4j.SortedKeyEnumeration:&lt;init&gt;;java.util.Hashtable$Enumerator:hasMoreElements;java.util.Hashtable$Enumerator:nextElement;org.apache.log4j.Hierarchy:setThrowableRenderer;org.apache.log4j.PropertyConfigurator:class$;org.apache.log4j.Category:setAdditivity;org.apache.log4j.helpers.AppenderAttachableImpl:addAppender;org.apache.log4j.Category:addAppender;org.apache.log4j.Hierarchy:resetConfiguration;java.util.Hashtable$Entry:getValue;org.apache.log4j.helpers.Loader:loadClass;org.apache.log4j.Hierarchy:updateChildren;org.apache.log4j.helpers.OptionConverter:instantiateByClassName;org.apache.log4j.helpers.NullEnumeration:hasMoreElements;org.apache.log4j.PropertyConfigurator:doConfigure;org.apache.log4j.PropertyConfigurator:&lt;init&gt;;org.apache.log4j.spi.NOPLogger:removeAllAppenders;org.apache.log4j.helpers.OptionConverter:substVars;org.apache.log4j.PropertyConfigurator:parseAppender;java.lang.Object:getClass;org.apache.log4j.helpers.LogLog:warn;org.apache.log4j.spi.NOPLogger:&lt;init&gt;;org.apache.log4j.config.PropertySetter:class$;org.apache.log4j.config.PropertySetter:activate;org.apache.log4j.NameValue:toString;org.apache.log4j.config.PropertySetter:introspect;org.apache.log4j.CategoryKey:class$;org.apache.log4j.PropertyConfigurator:configureLoggerFactory;java.util.StringTokenizer:nextToken;org.apache.log4j.PropertyConfigurator:registryPut;java.util.Hashtable:elements;java.util.Hashtable$Entry:getKey;java.net.URL:openConnection;java.util.StringTokenizer:&lt;init&gt;;java.util.Vector$1:hasMoreElements;org.apache.log4j.Category:setResourceBundle;org.apache.log4j.helpers.AppenderAttachableImpl:&lt;init&gt;;java.lang.Thread:currentThread;java.lang.NoClassDefFoundError:&lt;init&gt;;org.apache.log4j.PropertyConfigurator:parseCatsAndRenderers;org.apache.log4j.config.PropertySetter:setProperties;org.apache.log4j.helpers.OptionConverter:class$;org.apache.log4j.spi.NOPLoggerRepository:&lt;init&gt;;org.apache.log4j.or.RendererMap:addRenderer;org.apache.log4j.or.RendererMap:clear;org.apache.log4j.Category:closeNestedAppenders;org.apache.log4j.spi.NOPLogger:addAppender;org.apache.log4j.helpers.AppenderAttachableImpl:removeAllAppenders;java.util.Hashtable:clear;org.apache.log4j.ProvisionNode:&lt;init&gt;;org.apache.log4j.Hierarchy:fireAddAppenderEvent;org.apache.log4j.helpers.OptionConverter:toLevel;org.apache.log4j.spi.NOPLoggerRepository:fireAddAppenderEvent;org.apache.log4j.helpers.OptionConverter:selectAndConfigure;java.util.Vector$1:nextElement;org.apache.log4j.Hierarchy:fireRemoveAppenderEvent;java.util.Vector:contains;java.util.NoSuchElementException:&lt;init&gt;;org.apache.log4j.Hierarchy:getCurrentLoggers;org.apache.log4j.Hierarchy:setRenderer;org.apache.log4j.SortedKeyEnumeration:hasMoreElements;org.apache.log4j.PropertyConfigurator:registryGet;org.apache.log4j.spi.NOPLoggerRepository:getLogger;java.lang.Class:isAssignableFrom;java.util.Collections$SynchronizedCollection:iterator;org.apache.log4j.config.PropertySetter:setProperty;org.apache.log4j.config.PropertySetterException:getMessage;java.util.Properties:propertyNames;org.apache.log4j.Category:fireRemoveAppenderEvent;org.apache.log4j.Category:getAllAppenders;org.apache.log4j.LogManager:isLikelySafeScenario;org.apache.log4j.Category:setLevel;org.apache.log4j.helpers.AppenderAttachableImpl:getAllAppenders;java.util.StringTokenizer:hasMoreTokens;org.apache.log4j.helpers.NullEnumeration:nextElement;java.lang.IllegalArgumentException:&lt;init&gt;;java.util.Hashtable$Enumerator:hasNext;org.apache.log4j.PropertyConfigurator:parseAdditivityForLogger;org.apache.log4j.Hierarchy:getRootLogger;java.util.Hashtable:entrySet;java.util.Vector:removeAllElements;org.apache.log4j.PropertyConfigurator:parseCategory;java.util.Vector:get;org.apache.log4j.helpers.LogLog:error;org.apache.log4j.spi.NOPLogger:setLevel</t>
  </si>
  <si>
    <t>org.apache.log4j.spi.NOPLoggerRepository:getThreshold;org.apache.log4j.helpers.NullEnumeration:&lt;init&gt;;org.apache.log4j.or.RendererMap:put;org.apache.log4j.Hierarchy:shutdown;org.apache.log4j.config.PropertySetter:convertArg;java.util.Vector:elements;org.apache.log4j.CategoryKey:equals;org.apache.log4j.NameValue:&lt;init&gt;;org.apache.log4j.helpers.LogLog:setInternalDebugging;java.lang.Object:clone;java.lang.IllegalStateException:&lt;init&gt;;org.apache.log4j.PropertyConfigurator:configureRootCategory;org.apache.log4j.config.PropertySetter:&lt;init&gt;;org.apache.log4j.helpers.OptionConverter:toBoolean;java.util.Collections$EmptyEnumeration:nextElement;org.apache.log4j.SortedKeyEnumeration:nextElement;java.util.Hashtable:keys;org.apache.log4j.config.PropertySetterException:&lt;init&gt;;org.apache.log4j.Category:getLevel;org.apache.log4j.spi.NOPLoggerRepository:getRootLogger;java.util.Collections$EmptyIterator:next;org.apache.log4j.helpers.OptionConverter:findAndSubst;org.apache.log4j.helpers.NullEnumeration:getInstance;org.apache.log4j.config.PropertySetter:getPropertyDescriptor;org.apache.log4j.spi.NOPLoggerRepository:setThreshold;org.apache.log4j.PropertyConfigurator:parseAppenderFilters;org.apache.log4j.helpers.OptionConverter:instantiateByKey;org.apache.log4j.Hierarchy:getThreshold;org.apache.log4j.spi.NOPLoggerRepository:resetConfiguration;java.util.Collections$EmptyEnumeration:hasMoreElements;org.apache.log4j.Category:removeAllAppenders;java.util.Hashtable:size;java.lang.Thread:interrupt;org.apache.log4j.lf5.LogRecord:toString;java.util.Collections$EmptyIterator:hasNext;java.util.Hashtable$Enumerator:next;org.apache.log4j.PropertyConfigurator:parseErrorHandler;org.apache.log4j.or.RendererMap:class$;java.lang.System:currentTimeMillis;org.apache.log4j.SortedKeyEnumeration:&lt;init&gt;;java.util.Hashtable$Enumerator:hasMoreElements;java.util.Hashtable$Enumerator:nextElement;org.apache.log4j.Hierarchy:setThrowableRenderer;org.apache.log4j.PropertyConfigurator:class$;org.apache.log4j.Category:setAdditivity;org.apache.log4j.helpers.AppenderAttachableImpl:addAppender;org.apache.log4j.lf5.viewer.LogTableColumn:toString;org.apache.log4j.Category:addAppender;org.apache.log4j.Hierarchy:resetConfiguration;java.util.Hashtable$Entry:getValue;org.apache.log4j.helpers.Loader:loadClass;org.apache.log4j.Hierarchy:updateChildren;org.apache.log4j.helpers.OptionConverter:instantiateByClassName;org.apache.log4j.helpers.NullEnumeration:hasMoreElements;org.apache.log4j.PropertyConfigurator:doConfigure;org.apache.log4j.PropertyConfigurator:&lt;init&gt;;org.apache.log4j.spi.NOPLogger:removeAllAppenders;org.apache.log4j.helpers.OptionConverter:substVars;org.apache.log4j.PropertyConfigurator:parseAppender;java.lang.Object:getClass;org.apache.log4j.helpers.LogLog:warn;org.apache.log4j.spi.NOPLogger:&lt;init&gt;;org.apache.log4j.config.PropertySetter:class$;org.apache.log4j.config.PropertySetter:activate;org.apache.log4j.NameValue:toString;org.apache.log4j.config.PropertySetter:introspect;org.apache.log4j.CategoryKey:class$;org.apache.log4j.PropertyConfigurator:configureLoggerFactory;java.util.StringTokenizer:nextToken;org.apache.log4j.PropertyConfigurator:registryPut;java.util.Hashtable:elements;java.util.Hashtable$Entry:getKey;java.net.URL:openConnection;java.util.StringTokenizer:&lt;init&gt;;java.util.Vector$1:hasMoreElements;org.apache.log4j.Category:setResourceBundle;org.apache.log4j.helpers.AppenderAttachableImpl:&lt;init&gt;;java.lang.Thread:currentThread;java.lang.NoClassDefFoundError:&lt;init&gt;;org.apache.log4j.PropertyConfigurator:parseCatsAndRenderers;org.apache.log4j.config.PropertySetter:setProperties;org.apache.log4j.helpers.OptionConverter:class$;org.apache.log4j.spi.NOPLoggerRepository:&lt;init&gt;;org.apache.log4j.or.RendererMap:addRenderer;org.apache.log4j.or.RendererMap:clear;org.apache.log4j.Category:closeNestedAppenders;org.apache.log4j.spi.NOPLogger:addAppender;org.apache.log4j.lf5.LogLevel:toString;org.apache.log4j.helpers.AppenderAttachableImpl:removeAllAppenders;java.util.Hashtable:clear;java.lang.StringBuffer:setLength;org.apache.log4j.ProvisionNode:&lt;init&gt;;org.apache.log4j.Hierarchy:fireAddAppenderEvent;org.apache.log4j.helpers.OptionConverter:toLevel;org.apache.log4j.spi.NOPLoggerRepository:fireAddAppenderEvent;org.apache.log4j.helpers.OptionConverter:selectAndConfigure;java.util.Vector$1:nextElement;org.apache.log4j.Hierarchy:fireRemoveAppenderEvent;java.util.Vector:contains;java.lang.Class:getSuperclass;java.util.NoSuchElementException:&lt;init&gt;;org.apache.log4j.Hierarchy:getCurrentLoggers;org.apache.log4j.Hierarchy:setRenderer;org.apache.log4j.SortedKeyEnumeration:hasMoreElements;org.apache.log4j.PropertyConfigurator:registryGet;org.apache.log4j.spi.NOPLoggerRepository:getLogger;java.lang.Class:isAssignableFrom;java.util.Collections$SynchronizedCollection:iterator;org.apache.log4j.config.PropertySetter:setProperty;org.apache.log4j.config.PropertySetterException:getMessage;java.util.Properties:propertyNames;org.apache.log4j.Category:fireRemoveAppenderEvent;org.apache.log4j.Category:getAllAppenders;org.apache.log4j.LogManager:isLikelySafeScenario;org.apache.log4j.Category:setLevel;org.apache.log4j.helpers.AppenderAttachableImpl:getAllAppenders;java.util.StringTokenizer:hasMoreTokens;org.apache.log4j.helpers.NullEnumeration:nextElement;java.lang.IllegalArgumentException:&lt;init&gt;;java.util.Hashtable$Enumerator:hasNext;org.apache.log4j.PropertyConfigurator:parseAdditivityForLogger;org.apache.log4j.Hierarchy:getRootLogger;java.util.Hashtable:entrySet;java.util.Vector:removeAllElements;org.apache.log4j.PropertyConfigurator:parseCategory;salsa.model.ObjectOutputStream:writeObject;java.util.Vector:get;org.apache.log4j.helpers.LogLog:error;org.apache.log4j.spi.NOPLogger:setLevel</t>
  </si>
  <si>
    <t>org.apache.log4j.spi.NOPLoggerRepository:getThreshold;org.apache.log4j.helpers.NullEnumeration:&lt;init&gt;;org.apache.log4j.or.RendererMap:put;org.apache.log4j.Hierarchy:shutdown;org.apache.log4j.config.PropertySetter:convertArg;java.util.Vector:elements;org.apache.log4j.CategoryKey:equals;org.apache.log4j.NameValue:&lt;init&gt;;org.apache.log4j.helpers.LogLog:setInternalDebugging;java.lang.Object:clone;java.lang.IllegalStateException:&lt;init&gt;;org.apache.log4j.PropertyConfigurator:configureRootCategory;org.apache.log4j.config.PropertySetter:&lt;init&gt;;org.apache.log4j.helpers.OptionConverter:toBoolean;java.util.Collections$EmptyEnumeration:nextElement;org.apache.log4j.SortedKeyEnumeration:nextElement;java.util.Hashtable:keys;org.apache.log4j.config.PropertySetterException:&lt;init&gt;;org.apache.log4j.Category:getLevel;org.apache.log4j.spi.NOPLoggerRepository:getRootLogger;java.util.Collections$EmptyIterator:next;org.apache.log4j.helpers.OptionConverter:findAndSubst;org.apache.log4j.helpers.NullEnumeration:getInstance;org.apache.log4j.config.PropertySetter:getPropertyDescriptor;org.apache.log4j.spi.NOPLoggerRepository:setThreshold;org.apache.log4j.PropertyConfigurator:parseAppenderFilters;org.apache.log4j.helpers.OptionConverter:instantiateByKey;org.apache.log4j.Hierarchy:getThreshold;org.apache.log4j.spi.NOPLoggerRepository:resetConfiguration;java.util.Collections$EmptyEnumeration:hasMoreElements;org.apache.log4j.Category:removeAllAppenders;java.util.Hashtable:size;java.lang.Thread:interrupt;java.util.Collections$EmptyIterator:hasNext;java.util.Hashtable$Enumerator:next;org.apache.log4j.PropertyConfigurator:parseErrorHandler;org.apache.log4j.or.RendererMap:class$;java.lang.System:currentTimeMillis;org.apache.log4j.SortedKeyEnumeration:&lt;init&gt;;java.util.Hashtable$Enumerator:hasMoreElements;java.util.Hashtable$Enumerator:nextElement;org.apache.log4j.Hierarchy:setThrowableRenderer;org.apache.log4j.PropertyConfigurator:class$;org.apache.log4j.Category:setAdditivity;org.apache.log4j.helpers.AppenderAttachableImpl:addAppender;org.apache.log4j.Category:addAppender;org.apache.log4j.Hierarchy:resetConfiguration;java.util.Hashtable$Entry:getValue;org.apache.log4j.helpers.Loader:loadClass;org.apache.log4j.Hierarchy:updateChildren;org.apache.log4j.helpers.OptionConverter:instantiateByClassName;org.apache.log4j.helpers.NullEnumeration:hasMoreElements;org.apache.log4j.PropertyConfigurator:doConfigure;org.apache.log4j.PropertyConfigurator:&lt;init&gt;;org.apache.log4j.spi.NOPLogger:removeAllAppenders;org.apache.log4j.helpers.OptionConverter:substVars;org.apache.log4j.PropertyConfigurator:parseAppender;java.lang.Object:getClass;org.apache.log4j.helpers.LogLog:warn;org.apache.log4j.spi.NOPLogger:&lt;init&gt;;org.apache.log4j.config.PropertySetter:class$;org.apache.log4j.config.PropertySetter:activate;org.apache.log4j.NameValue:toString;org.apache.log4j.config.PropertySetter:introspect;org.apache.log4j.CategoryKey:class$;org.apache.log4j.PropertyConfigurator:configureLoggerFactory;java.util.StringTokenizer:nextToken;org.apache.log4j.PropertyConfigurator:registryPut;java.util.Hashtable:elements;java.util.Hashtable$Entry:getKey;java.net.URL:openConnection;java.util.StringTokenizer:&lt;init&gt;;java.util.Vector$1:hasMoreElements;org.apache.log4j.Category:setResourceBundle;org.apache.log4j.helpers.AppenderAttachableImpl:&lt;init&gt;;java.lang.Thread:currentThread;java.lang.NoClassDefFoundError:&lt;init&gt;;org.apache.log4j.PropertyConfigurator:parseCatsAndRenderers;org.apache.log4j.config.PropertySetter:setProperties;org.apache.log4j.helpers.OptionConverter:class$;org.apache.log4j.spi.NOPLoggerRepository:&lt;init&gt;;org.apache.log4j.or.RendererMap:addRenderer;org.apache.log4j.or.RendererMap:clear;org.apache.log4j.Category:closeNestedAppenders;org.apache.log4j.spi.NOPLogger:addAppender;org.apache.log4j.helpers.AppenderAttachableImpl:removeAllAppenders;java.util.Hashtable:clear;org.apache.log4j.ProvisionNode:&lt;init&gt;;org.apache.log4j.Hierarchy:fireAddAppenderEvent;org.apache.log4j.helpers.OptionConverter:toLevel;org.apache.log4j.spi.NOPLoggerRepository:fireAddAppenderEvent;org.apache.log4j.helpers.OptionConverter:selectAndConfigure;java.util.Vector$1:nextElement;org.apache.log4j.Hierarchy:fireRemoveAppenderEvent;java.util.Vector:contains;java.lang.Class:getSuperclass;java.util.NoSuchElementException:&lt;init&gt;;org.apache.log4j.Hierarchy:getCurrentLoggers;org.apache.log4j.Hierarchy:setRenderer;org.apache.log4j.SortedKeyEnumeration:hasMoreElements;org.apache.log4j.PropertyConfigurator:registryGet;org.apache.log4j.spi.NOPLoggerRepository:getLogger;java.lang.Class:isAssignableFrom;java.util.Collections$SynchronizedCollection:iterator;org.apache.log4j.config.PropertySetter:setProperty;org.apache.log4j.config.PropertySetterException:getMessage;java.util.Properties:propertyNames;org.apache.log4j.Category:fireRemoveAppenderEvent;org.apache.log4j.Category:getAllAppenders;org.apache.log4j.LogManager:isLikelySafeScenario;org.apache.log4j.Category:setLevel;org.apache.log4j.helpers.AppenderAttachableImpl:getAllAppenders;java.util.StringTokenizer:hasMoreTokens;org.apache.log4j.helpers.NullEnumeration:nextElement;java.lang.IllegalArgumentException:&lt;init&gt;;java.util.Hashtable$Enumerator:hasNext;org.apache.log4j.PropertyConfigurator:parseAdditivityForLogger;org.apache.log4j.Hierarchy:getRootLogger;java.util.Hashtable:entrySet;java.util.Vector:removeAllElements;org.apache.log4j.PropertyConfigurator:parseCategory;salsa.model.ObjectOutputStream:writeObject;java.util.Vector:get;org.apache.log4j.helpers.LogLog:error;org.apache.log4j.spi.NOPLogger:setLevel</t>
  </si>
  <si>
    <t>org.apache.log4j.spi.NOPLoggerRepository:getThreshold;org.apache.log4j.helpers.NullEnumeration:&lt;init&gt;;org.apache.log4j.or.RendererMap:put;org.apache.log4j.Hierarchy:shutdown;org.apache.log4j.config.PropertySetter:convertArg;java.util.Vector:elements;org.apache.log4j.CategoryKey:equals;org.apache.log4j.NameValue:&lt;init&gt;;org.apache.log4j.helpers.LogLog:setInternalDebugging;java.lang.IllegalStateException:&lt;init&gt;;org.apache.log4j.PropertyConfigurator:configureRootCategory;org.apache.log4j.config.PropertySetter:&lt;init&gt;;org.apache.log4j.helpers.OptionConverter:toBoolean;java.util.Collections$EmptyEnumeration:nextElement;org.apache.log4j.SortedKeyEnumeration:nextElement;java.util.Hashtable:keys;org.apache.log4j.config.PropertySetterException:&lt;init&gt;;org.apache.log4j.Category:getLevel;org.apache.log4j.spi.NOPLoggerRepository:getRootLogger;java.util.Collections$EmptyIterator:next;org.apache.log4j.helpers.OptionConverter:findAndSubst;org.apache.log4j.helpers.NullEnumeration:getInstance;org.apache.log4j.config.PropertySetter:getPropertyDescriptor;org.apache.log4j.spi.NOPLoggerRepository:setThreshold;org.apache.log4j.PropertyConfigurator:parseAppenderFilters;org.apache.log4j.helpers.OptionConverter:instantiateByKey;org.apache.log4j.Hierarchy:getThreshold;org.apache.log4j.spi.NOPLoggerRepository:resetConfiguration;java.util.Collections$EmptyEnumeration:hasMoreElements;org.apache.log4j.Category:removeAllAppenders;java.util.Hashtable:size;java.lang.Thread:interrupt;java.util.Collections$EmptyIterator:hasNext;java.util.Hashtable$Enumerator:next;org.apache.log4j.PropertyConfigurator:parseErrorHandler;org.apache.log4j.or.RendererMap:class$;java.lang.System:currentTimeMillis;org.apache.log4j.SortedKeyEnumeration:&lt;init&gt;;java.util.Hashtable$Enumerator:hasMoreElements;java.util.Hashtable$Enumerator:nextElement;org.apache.log4j.Hierarchy:setThrowableRenderer;org.apache.log4j.PropertyConfigurator:class$;org.apache.log4j.Category:setAdditivity;org.apache.log4j.helpers.AppenderAttachableImpl:addAppender;org.apache.log4j.Category:addAppender;org.apache.log4j.Hierarchy:resetConfiguration;java.util.Hashtable$Entry:getValue;org.apache.log4j.helpers.Loader:loadClass;org.apache.log4j.Hierarchy:updateChildren;org.apache.log4j.helpers.OptionConverter:instantiateByClassName;org.apache.log4j.helpers.NullEnumeration:hasMoreElements;org.apache.log4j.PropertyConfigurator:doConfigure;org.apache.log4j.PropertyConfigurator:&lt;init&gt;;org.apache.log4j.spi.NOPLogger:removeAllAppenders;org.apache.log4j.helpers.OptionConverter:substVars;org.apache.log4j.PropertyConfigurator:parseAppender;java.lang.Object:getClass;org.apache.log4j.helpers.LogLog:warn;org.apache.log4j.spi.NOPLogger:&lt;init&gt;;org.apache.log4j.config.PropertySetter:class$;org.apache.log4j.config.PropertySetter:activate;org.apache.log4j.NameValue:toString;org.apache.log4j.config.PropertySetter:introspect;org.apache.log4j.CategoryKey:class$;org.apache.log4j.PropertyConfigurator:configureLoggerFactory;java.util.StringTokenizer:nextToken;org.apache.log4j.PropertyConfigurator:registryPut;java.util.Hashtable:elements;java.util.Hashtable$Entry:getKey;java.net.URL:openConnection;java.util.StringTokenizer:&lt;init&gt;;java.util.Vector$1:hasMoreElements;org.apache.log4j.Category:setResourceBundle;org.apache.log4j.helpers.AppenderAttachableImpl:&lt;init&gt;;java.lang.Thread:currentThread;java.lang.NoClassDefFoundError:&lt;init&gt;;org.apache.log4j.PropertyConfigurator:parseCatsAndRenderers;org.apache.log4j.config.PropertySetter:setProperties;org.apache.log4j.helpers.OptionConverter:class$;org.apache.log4j.spi.NOPLoggerRepository:&lt;init&gt;;org.apache.log4j.or.RendererMap:addRenderer;org.apache.log4j.or.RendererMap:clear;org.apache.log4j.Category:closeNestedAppenders;org.apache.log4j.spi.NOPLogger:addAppender;org.apache.log4j.helpers.AppenderAttachableImpl:removeAllAppenders;java.util.Hashtable:clear;org.apache.log4j.ProvisionNode:&lt;init&gt;;org.apache.log4j.Hierarchy:fireAddAppenderEvent;org.apache.log4j.helpers.OptionConverter:toLevel;org.apache.log4j.spi.NOPLoggerRepository:fireAddAppenderEvent;org.apache.log4j.helpers.OptionConverter:selectAndConfigure;java.util.Vector$1:nextElement;org.apache.log4j.Hierarchy:fireRemoveAppenderEvent;java.util.Vector:contains;java.util.NoSuchElementException:&lt;init&gt;;org.apache.log4j.Hierarchy:getCurrentLoggers;org.apache.log4j.Hierarchy:setRenderer;org.apache.log4j.SortedKeyEnumeration:hasMoreElements;org.apache.log4j.PropertyConfigurator:registryGet;org.apache.log4j.spi.NOPLoggerRepository:getLogger;java.lang.Class:isAssignableFrom;java.util.Collections$SynchronizedCollection:iterator;org.apache.log4j.config.PropertySetter:setProperty;org.apache.log4j.config.PropertySetterException:getMessage;java.util.Properties:propertyNames;org.apache.log4j.Category:fireRemoveAppenderEvent;org.apache.log4j.Category:getAllAppenders;org.apache.log4j.LogManager:isLikelySafeScenario;org.apache.log4j.Category:setLevel;org.apache.log4j.helpers.AppenderAttachableImpl:getAllAppenders;java.util.StringTokenizer:hasMoreTokens;org.apache.log4j.helpers.NullEnumeration:nextElement;java.lang.IllegalArgumentException:&lt;init&gt;;java.util.Hashtable$Enumerator:hasNext;org.apache.log4j.PropertyConfigurator:parseAdditivityForLogger;org.apache.log4j.Hierarchy:getRootLogger;java.util.Hashtable:entrySet;java.util.Vector:removeAllElements;org.apache.log4j.PropertyConfigurator:parseCategory;salsa.model.ObjectOutputStream:writeObject;java.util.Vector:get;org.apache.log4j.helpers.LogLog:error;org.apache.log4j.spi.NOPLogger:setLevel</t>
  </si>
  <si>
    <t>org.apache.log4j.spi.NOPLoggerRepository:getThreshold;org.apache.log4j.helpers.NullEnumeration:&lt;init&gt;;org.apache.log4j.or.RendererMap:put;org.apache.log4j.Hierarchy:shutdown;org.apache.log4j.config.PropertySetter:convertArg;java.util.Vector:elements;org.apache.log4j.CategoryKey:equals;org.apache.log4j.NameValue:&lt;init&gt;;org.apache.log4j.helpers.LogLog:setInternalDebugging;java.lang.IllegalStateException:&lt;init&gt;;org.apache.log4j.PropertyConfigurator:configureRootCategory;org.apache.log4j.config.PropertySetter:&lt;init&gt;;org.apache.log4j.helpers.OptionConverter:toBoolean;java.util.Collections$EmptyEnumeration:nextElement;org.apache.log4j.SortedKeyEnumeration:nextElement;java.util.Hashtable:keys;org.apache.log4j.config.PropertySetterException:&lt;init&gt;;org.apache.log4j.Category:getLevel;org.apache.log4j.spi.NOPLoggerRepository:getRootLogger;java.util.Collections$EmptyIterator:next;org.apache.log4j.helpers.OptionConverter:findAndSubst;org.apache.log4j.helpers.NullEnumeration:getInstance;org.apache.log4j.config.PropertySetter:getPropertyDescriptor;org.apache.log4j.spi.NOPLoggerRepository:setThreshold;org.apache.log4j.PropertyConfigurator:parseAppenderFilters;org.apache.log4j.helpers.OptionConverter:instantiateByKey;org.apache.log4j.Hierarchy:getThreshold;org.apache.log4j.spi.NOPLoggerRepository:resetConfiguration;java.util.Collections$EmptyEnumeration:hasMoreElements;org.apache.log4j.Category:removeAllAppenders;java.util.Hashtable:size;java.lang.Thread:interrupt;org.apache.log4j.lf5.LogRecord:toString;java.util.Collections$EmptyIterator:hasNext;java.util.Hashtable$Enumerator:next;org.apache.log4j.PropertyConfigurator:parseErrorHandler;org.apache.log4j.or.RendererMap:class$;java.lang.System:currentTimeMillis;org.apache.log4j.SortedKeyEnumeration:&lt;init&gt;;java.util.Hashtable$Enumerator:hasMoreElements;java.util.Hashtable$Enumerator:nextElement;org.apache.log4j.Hierarchy:setThrowableRenderer;org.apache.log4j.PropertyConfigurator:class$;org.apache.log4j.Category:setAdditivity;org.apache.log4j.helpers.AppenderAttachableImpl:addAppender;org.apache.log4j.lf5.viewer.LogTableColumn:toString;org.apache.log4j.Category:addAppender;org.apache.log4j.Hierarchy:resetConfiguration;java.util.Hashtable$Entry:getValue;org.apache.log4j.helpers.Loader:loadClass;org.apache.log4j.Hierarchy:updateChildren;org.apache.log4j.helpers.OptionConverter:instantiateByClassName;org.apache.log4j.helpers.NullEnumeration:hasMoreElements;org.apache.log4j.PropertyConfigurator:doConfigure;org.apache.log4j.PropertyConfigurator:&lt;init&gt;;org.apache.log4j.spi.NOPLogger:removeAllAppenders;org.apache.log4j.helpers.OptionConverter:substVars;org.apache.log4j.PropertyConfigurator:parseAppender;java.lang.Object:getClass;org.apache.log4j.helpers.LogLog:warn;org.apache.log4j.spi.NOPLogger:&lt;init&gt;;org.apache.log4j.config.PropertySetter:class$;org.apache.log4j.config.PropertySetter:activate;org.apache.log4j.NameValue:toString;org.apache.log4j.config.PropertySetter:introspect;org.apache.log4j.CategoryKey:class$;org.apache.log4j.PropertyConfigurator:configureLoggerFactory;java.util.StringTokenizer:nextToken;org.apache.log4j.PropertyConfigurator:registryPut;java.util.Hashtable:elements;java.util.Hashtable$Entry:getKey;java.net.URL:openConnection;java.util.StringTokenizer:&lt;init&gt;;java.util.Vector$1:hasMoreElements;org.apache.log4j.Category:setResourceBundle;org.apache.log4j.helpers.AppenderAttachableImpl:&lt;init&gt;;java.lang.Thread:currentThread;java.lang.NoClassDefFoundError:&lt;init&gt;;org.apache.log4j.PropertyConfigurator:parseCatsAndRenderers;org.apache.log4j.config.PropertySetter:setProperties;org.apache.log4j.helpers.OptionConverter:class$;org.apache.log4j.spi.NOPLoggerRepository:&lt;init&gt;;org.apache.log4j.or.RendererMap:addRenderer;org.apache.log4j.or.RendererMap:clear;org.apache.log4j.Category:closeNestedAppenders;org.apache.log4j.spi.NOPLogger:addAppender;org.apache.log4j.lf5.LogLevel:toString;org.apache.log4j.helpers.AppenderAttachableImpl:removeAllAppenders;java.util.Hashtable:clear;java.lang.StringBuffer:setLength;org.apache.log4j.ProvisionNode:&lt;init&gt;;org.apache.log4j.Hierarchy:fireAddAppenderEvent;org.apache.log4j.helpers.OptionConverter:toLevel;org.apache.log4j.spi.NOPLoggerRepository:fireAddAppenderEvent;org.apache.log4j.helpers.OptionConverter:selectAndConfigure;java.util.Vector$1:nextElement;org.apache.log4j.Hierarchy:fireRemoveAppenderEvent;java.util.Vector:contains;java.util.NoSuchElementException:&lt;init&gt;;org.apache.log4j.Hierarchy:getCurrentLoggers;org.apache.log4j.Hierarchy:setRenderer;org.apache.log4j.SortedKeyEnumeration:hasMoreElements;org.apache.log4j.PropertyConfigurator:registryGet;org.apache.log4j.spi.NOPLoggerRepository:getLogger;java.lang.Class:isAssignableFrom;java.util.Collections$SynchronizedCollection:iterator;org.apache.log4j.config.PropertySetter:setProperty;org.apache.log4j.config.PropertySetterException:getMessage;java.util.Properties:propertyNames;org.apache.log4j.Category:fireRemoveAppenderEvent;org.apache.log4j.Category:getAllAppenders;org.apache.log4j.LogManager:isLikelySafeScenario;org.apache.log4j.Category:setLevel;org.apache.log4j.helpers.AppenderAttachableImpl:getAllAppenders;java.util.StringTokenizer:hasMoreTokens;org.apache.log4j.helpers.NullEnumeration:nextElement;java.lang.IllegalArgumentException:&lt;init&gt;;java.util.Hashtable$Enumerator:hasNext;org.apache.log4j.PropertyConfigurator:parseAdditivityForLogger;org.apache.log4j.Hierarchy:getRootLogger;java.util.Hashtable:entrySet;java.util.Vector:removeAllElements;org.apache.log4j.PropertyConfigurator:parseCategory;salsa.model.ObjectOutputStream:writeObject;java.util.Vector:get;org.apache.log4j.helpers.LogLog:error;org.apache.log4j.spi.NOPLogger:setLevel</t>
  </si>
  <si>
    <t>org.apache.commons.logging.LogFactory$5:&lt;init&gt;;java.lang.System:identityHashCode;java.lang.ClassLoader:getParent;org.apache.commons.logging.LogFactory:trim;org.apache.commons.logging.LogFactory:getProperties;salsa.model.ObjectOutputStream:writeObject;java.lang.Object:getClass;org.apache.commons.logging.LogFactory:logDiagnostic;java.lang.Double:parseDouble;org.apache.commons.logging.LogFactory:logHierarchy</t>
  </si>
  <si>
    <t>org.exolab.jms.message.DestinationImpl:toString;org.exolab.jms.tranlog.ExternalXid:toString;org.exolab.jms.client.JmsDestination:getName;org.apache.commons.logging.impl.WeakHashtable$WeakKey:access$400;org.exolab.jms.tranlog.ExternalXid:hashCode;org.exolab.jms.tranlog.TransactionState:getOrd;java.lang.Double:parseDouble;java.util.Hashtable$Enumerator:next;org.exolab.jms.tranlog.TransactionState:equals;java.util.AbstractMap$SimpleEntry:getKey;org.exolab.jms.client.JmsTopic:equals;org.apache.commons.logging.impl.WeakHashtable:purge;org.apache.commons.logging.LogFactory$5:&lt;init&gt;;java.lang.System:identityHashCode;java.lang.ClassLoader:getParent;org.apache.commons.logging.impl.WeakHashtable$Entry:getValue;org.exolab.jms.tranlog.TransactionState:toString;java.util.Hashtable:toString;java.lang.Object:getClass;org.apache.commons.logging.LogFactory:logDiagnostic;java.util.Hashtable:entrySet;org.apache.commons.logging.impl.WeakHashtable$Entry:getKey;java.lang.String:concat;org.apache.commons.logging.impl.WeakHashtable:entrySet;java.rmi.RemoteException:&lt;init&gt;;java.util.AbstractMap$SimpleImmutableEntry:getValue;java.util.AbstractMap$SimpleImmutableEntry:getKey;org.apache.commons.logging.LogFactory:trim;java.util.Hashtable$Enumerator:hasNext;java.util.Hashtable:size;org.exolab.jms.client.JmsDestination:hashCode;java.util.Hashtable:remove;org.exolab.jms.authentication.User:toString;org.exolab.jms.message.MessageId:hashCode;org.apache.commons.logging.impl.WeakHashtable:size;java.util.Collections$EmptyIterator:next;org.exolab.jms.message.TextMessageImpl:getText;org.exolab.jms.common.security.BasicPrincipal:equals;org.exolab.jms.config.types.SchemeType:toString;java.util.Collections$SynchronizedCollection:iterator;java.util.AbstractMap$SimpleEntry:getValue;org.apache.commons.logging.impl.WeakHashtable:toString;org.apache.commons.logging.LogFactory:getProperties;org.exolab.jms.client.JmsQueue:equals;salsa.model.ObjectOutputStream:writeObject;org.exolab.jms.message.MessageId:toString;org.exolab.jms.client.JmsDestination:toString;org.apache.commons.logging.impl.WeakHashtable$Referenced:access$100;org.apache.commons.logging.impl.WeakHashtable$Entry:hashCode;java.util.Collections$EmptyIterator:hasNext;org.apache.commons.logging.impl.WeakHashtable$Entry:equals;org.exolab.jms.net.uri.URI:isUnreservedCharacter;org.apache.commons.logging.impl.WeakHashtable$Entry:&lt;init&gt;;org.exolab.jms.net.uri.InvalidURIException:&lt;init&gt;;org.exolab.jms.message.DestinationImpl:getDestination;org.exolab.jms.net.uri.URI$MalformedURIException:&lt;init&gt;;org.apache.commons.logging.LogFactory:logHierarchy;org.exolab.jms.message.TextMessageImpl:toString;org.exolab.jms.net.uri.URI:isHex</t>
  </si>
  <si>
    <t>org.apache.commons.logging.LogFactory$5:&lt;init&gt;;java.lang.System:identityHashCode;java.lang.ClassLoader:getParent;org.apache.commons.logging.LogFactory:trim;org.apache.commons.logging.LogFactory:getProperties;java.lang.Object:getClass;java.lang.Class:toString;org.apache.commons.logging.LogFactory:logDiagnostic;java.lang.Double:parseDouble;java.lang.Throwable:toString;org.apache.commons.logging.LogFactory:logHierarchy</t>
  </si>
  <si>
    <t>info.clearthought.layout.TableLayout:toString;org.htmlparser.util.ChainedException:&lt;init&gt;;org.htmlparser.lexer.InputStreamSource:offset;org.htmlparser.tags.CompositeTag:children;org.htmlparser.tags.FormTag:extractFormLocn;org.htmlparser.Attribute:getValue;org.htmlparser.tags.AppletTag:toString;org.htmlparser.tags.CompositeTag:putEndTagInto;org.htmlparser.lexer.Page:row;java.lang.IndexOutOfBoundsException:&lt;init&gt;;org.htmlparser.lexer.Cursor:toString;org.htmlparser.tags.FrameTag:getFrameLocation;javax.mail.internet.MimeUtility:getDefaultJavaCharset;org.htmlparser.tags.CompositeTag:putChildrenInto;java.util.Hashtable:keys;org.htmlparser.nodes.TagNode:getAttributeEx;org.htmlparser.util.NodeList$1:hasMoreNodes;javax.mail.internet.MimeUtility:checkAscii;org.htmlparser.tags.ObjectTag:getObjectType;org.htmlparser.Attribute:toString;org.htmlparser.util.ParserException:&lt;init&gt;;org.htmlparser.tags.FrameTag:toString;org.htmlparser.Attribute:getLength;org.htmlparser.http.Cookie:getDomain;org.htmlparser.tags.FormTag:toString;java.lang.Object:getClass;org.htmlparser.http.Cookie:toString;org.htmlparser.tags.LinkTag:getAccessKey;org.htmlparser.lexer.Page:getCharacter;org.htmlparser.http.Cookie:getVersion;org.htmlparser.util.ParserUtils:removeChars;javax.help.FavoritesItem:toString;org.htmlparser.lexer.PageIndex:add;org.htmlparser.lexer.Page:findCharset;org.htmlparser.tags.ObjectTag:getObjectHeight;org.htmlparser.http.Cookie:getComment;org.htmlparser.lexer.Cursor:setPosition;org.htmlparser.util.NodeList:access$100;java.lang.IllegalArgumentException:&lt;init&gt;;javax.help.TreeItem:getName;org.htmlparser.nodes.AbstractNode:getStartPosition;javax.mail.internet.InternetAddress:indexOfAny;org.htmlparser.lexer.PageIndex:elementAt;org.htmlparser.tags.AppletTag:createAppletParamsTable;org.htmlparser.tags.ScriptTag:putChildrenInto;org.htmlparser.tags.DoctypeTag:toString;org.htmlparser.tags.ProcessingInstructionTag:toString;org.htmlparser.tags.CompositeTag:toHtml;org.htmlparser.tags.OptionTag:getValue;org.htmlparser.util.NodeList:asString;org.htmlparser.lexer.Page:getAbsoluteURL;java.lang.StringBuffer:length;org.htmlparser.lexer.StringSource:getEncoding;org.htmlparser.tags.TitleTag:getTitle;javax.help.Map$ID:toString;org.htmlparser.nodes.RemarkNode:toPlainTextString;org.htmlparser.nodes.TextNode:toPlainTextString;org.htmlparser.tags.ObjectTag:getObjectCodeType;org.htmlparser.lexer.StringSource:getCharacter;javax.mail.internet.MimeUtility:loadMappings;java.util.Collections$EmptyEnumeration:hasMoreElements;java.net.URL:openConnection;org.htmlparser.tags.TitleTag:toString;org.htmlparser.nodes.TextNode:toHtml;org.htmlparser.lexer.PageIndex:fetch;org.htmlparser.tags.ObjectTag:getObjectParams;org.htmlparser.tags.CompositeTag:getText;org.htmlparser.tags.ObjectTag:getObjectData;org.htmlparser.tags.FrameTag:getFrameName;org.htmlparser.http.Cookie:getName;org.htmlparser.tags.AppletTag:getCodeBase;org.htmlparser.nodes.TagNode:getAttributesEx;org.htmlparser.tags.OptionTag:getOptionText;org.htmlparser.tags.AppletTag:getAppletClass;javax.mail.internet.MimeUtility:class$;org.htmlparser.http.Cookie:getPath;org.htmlparser.lexer.Cursor:advance;org.htmlparser.tags.LinkTag:getLinkText;org.htmlparser.util.NodeList:newNodeArrayFor;java.lang.Throwable:getMessage;org.htmlparser.tags.FrameSetTag:toString;org.htmlparser.tags.AppletTag:getArchive;org.htmlparser.tags.JspTag:toString;org.htmlparser.lexer.PageIndex:row;org.htmlparser.util.sort.Sort:bsearch;org.htmlparser.nodes.RemarkNode:getText;org.htmlparser.tags.AppletTag:getAppletParams;javax.mail.internet.MimeUtility:doEncode;org.htmlparser.tags.HeadTag:toString;org.htmlparser.nodes.TagNode:toHtml;org.htmlparser.tags.CompositeTag:toString;org.htmlparser.tags.ObjectTag:getObjectStandby;org.htmlparser.nodes.TagNode:getRawTagName;org.htmlparser.lexer.PageIndex:last;org.htmlparser.nodes.TextNode:toString;org.htmlparser.tags.ObjectTag:toString;org.htmlparser.util.CharacterReference:getCharacter;org.htmlparser.http.Cookie:getValue;org.htmlparser.lexer.PageIndex:capacity;javax.mail.internet.MimeUtility:nonascii;javax.mail.internet.InternetAddress:toString;org.htmlparser.lexer.Page:setConnection;org.htmlparser.lexer.Cursor:&lt;init&gt;;org.htmlparser.util.CharacterReference:getKernel;org.htmlparser.util.NodeList$1:&lt;init&gt;;salsa.model.ObjectOutputStream:writeObject;org.htmlparser.lexer.Page:close;org.htmlparser.lexer.InputStreamSource:getCharacters;javax.mail.internet.InternetAddress:quotePhrase;org.htmlparser.tags.LabelTag:toString;org.htmlparser.tags.ObjectTag:createObjectParamsTable;org.htmlparser.lexer.PageIndex:getPage;org.htmlparser.tags.ScriptTag:getScriptCode;org.htmlparser.lexer.StringSource:unread;javax.mail.internet.MimeUtility:javaCharset;org.htmlparser.Attribute:getName;org.htmlparser.lexer.PageIndex:size;org.htmlparser.tags.ScriptTag:getType;org.htmlparser.util.NodeList:removeAll;org.htmlparser.util.NodeList:size;java.util.NoSuchElementException:&lt;init&gt;;org.htmlparser.tags.LinkTag:getLink;javax.help.event.HelpSetEvent:toString;org.htmlparser.util.NodeList:&lt;init&gt;;org.htmlparser.nodes.TagNode:toPlainTextString;org.htmlparser.tags.CompositeTag:getEndTag;java.lang.System:arraycopy;org.htmlparser.lexer.Cursor:getPosition;org.htmlparser.util.NodeList:elements;org.htmlparser.lexer.StringSource:getString;javax.mail.MessagingException:toString;java.lang.NoClassDefFoundError:&lt;init&gt;;org.htmlparser.lexer.Page:constructUrl;org.htmlparser.tags.ScriptTag:getLanguage;org.htmlparser.nodes.TagNode:isEmptyXmlTag;org.htmlparser.http.Cookie:getSecure;org.htmlparser.tags.CompositeTag:getChildrenHTML;org.htmlparser.Attribute:getRawValue;org.htmlparser.tags.FormTag:getFormLocation;org.htmlparser.tags.ObjectTag:getObjectWidth;org.htmlparser.lexer.Stream:markSupported;org.htmlparser.lexer.InputStreamSource:getCharacter;org.htmlparser.lexer.Page:getText;org.htmlparser.lexer.InputStreamSource:getString;org.htmlparser.nodes.TagNode:getAttribute;org.htmlparser.lexer.Page:finalize;org.htmlparser.tags.CompositeTag:toPlainTextString;org.htmlparser.lexer.Page:getBaseUrl;org.htmlparser.Attribute:getAssignment;javax.mail.internet.NewsAddress:toString;org.htmlparser.lexer.InputStreamSource:getEncoding;org.htmlparser.lexer.Page:class$;org.htmlparser.util.CharacterReference:compare;javax.mail.internet.MimeUtility:mimeCharset;org.htmlparser.tags.LabelTag:getLabel;org.htmlparser.Attribute:getQuote;org.htmlparser.tags.ScriptTag:toString;org.htmlparser.lexer.Page:getCharset;java.lang.Throwable:toString;org.htmlparser.util.NodeList:toString;org.htmlparser.lexer.StringSource:getCharacters;javax.mail.internet.InternetAddress:isGroup;org.htmlparser.nodes.RemarkNode:toString;org.htmlparser.nodes.TagNode:getText;org.htmlparser.nodes.AbstractNode:getChildren;org.htmlparser.lexer.Page:getSource;org.htmlparser.util.NodeList:elementAt;org.htmlparser.tags.OptionTag:toString;org.htmlparser.util.CharacterReference:toString;javax.mail.internet.AddressException:toString;org.htmlparser.lexer.InputStreamSource:unread;org.htmlparser.util.NodeList:access$000;java.util.Collections$EmptyEnumeration:nextElement;org.htmlparser.lexer.Page:getContentType;javax.help.event.EventListenerList:add;org.htmlparser.nodes.AbstractNode:getPage;org.htmlparser.nodes.TagNode:toString;org.htmlparser.lexer.Page:column;org.htmlparser.lexer.PageIndex:column;javax.help.HelpSet:getTitle;java.util.Hashtable$Enumerator:hasMoreElements;org.htmlparser.lexer.StringSource:read;java.util.Hashtable$Enumerator:nextElement;javax.mail.internet.MimeUtility:encodeWord;org.htmlparser.lexer.Cursor:compare;org.htmlparser.tags.LinkTag:toString;org.htmlparser.nodes.TagNode:isEndTag;java.lang.Class:isInstance;org.htmlparser.tags.TableTag:toString;org.htmlparser.nodes.RemarkNode:toHtml;javax.mail.internet.MimeUtility$1$NullInputStream:&lt;init&gt;;javax.help.HelpSet:toString;org.htmlparser.util.NodeList$1:nextNode;org.htmlparser.tags.StyleTag:toString;org.htmlparser.nodes.AbstractNode:getEndPosition;org.htmlparser.lexer.PageIndex:first;java.util.zip.GZIPInputStream:&lt;init&gt;;javax.mail.internet.MimeUtility:getDefaultMIMECharset;org.htmlparser.nodes.TagNode:getTagName;org.htmlparser.lexer.StringSource:destroy;org.htmlparser.tags.ObjectTag:getObjectClassId;org.htmlparser.tags.LinkTag:extractLink;org.htmlparser.lexer.PageIndex:insertElementAt;org.htmlparser.tags.ObjectTag:getObjectCodeBase;javax.mail.internet.InternetAddress:isSimple</t>
  </si>
  <si>
    <t>info.clearthought.layout.TableLayout:toString;org.htmlparser.util.ChainedException:&lt;init&gt;;org.htmlparser.lexer.InputStreamSource:offset;org.htmlparser.tags.CompositeTag:children;org.htmlparser.tags.FormTag:extractFormLocn;org.htmlparser.Attribute:getValue;org.htmlparser.tags.AppletTag:toString;org.htmlparser.tags.CompositeTag:putEndTagInto;org.htmlparser.lexer.Page:row;java.lang.IndexOutOfBoundsException:&lt;init&gt;;org.htmlparser.lexer.Cursor:toString;org.htmlparser.tags.FrameTag:getFrameLocation;javax.mail.internet.MimeUtility:getDefaultJavaCharset;org.htmlparser.tags.CompositeTag:putChildrenInto;java.util.Hashtable:keys;org.htmlparser.nodes.TagNode:getAttributeEx;org.htmlparser.util.NodeList$1:hasMoreNodes;javax.mail.internet.MimeUtility:checkAscii;org.htmlparser.tags.ObjectTag:getObjectType;org.htmlparser.Attribute:toString;org.htmlparser.util.ParserException:&lt;init&gt;;org.htmlparser.tags.FrameTag:toString;org.htmlparser.Attribute:getLength;org.htmlparser.http.Cookie:getDomain;org.htmlparser.tags.FormTag:toString;java.lang.Object:getClass;org.htmlparser.http.Cookie:toString;org.htmlparser.tags.LinkTag:getAccessKey;org.htmlparser.lexer.Page:getCharacter;org.htmlparser.http.Cookie:getVersion;org.htmlparser.util.ParserUtils:removeChars;javax.help.FavoritesItem:toString;org.htmlparser.lexer.PageIndex:add;org.htmlparser.lexer.Page:findCharset;org.htmlparser.tags.ObjectTag:getObjectHeight;org.htmlparser.http.Cookie:getComment;org.htmlparser.lexer.Cursor:setPosition;org.htmlparser.util.NodeList:access$100;java.lang.IllegalArgumentException:&lt;init&gt;;javax.help.TreeItem:getName;org.htmlparser.nodes.AbstractNode:getStartPosition;javax.mail.internet.InternetAddress:indexOfAny;org.htmlparser.lexer.PageIndex:elementAt;org.htmlparser.tags.AppletTag:createAppletParamsTable;org.htmlparser.tags.ScriptTag:putChildrenInto;org.htmlparser.tags.DoctypeTag:toString;org.htmlparser.tags.ProcessingInstructionTag:toString;org.htmlparser.tags.CompositeTag:toHtml;org.htmlparser.tags.OptionTag:getValue;org.htmlparser.util.NodeList:asString;org.htmlparser.lexer.Page:getAbsoluteURL;java.lang.StringBuffer:length;org.htmlparser.lexer.StringSource:getEncoding;org.htmlparser.tags.TitleTag:getTitle;javax.help.Map$ID:toString;org.htmlparser.nodes.RemarkNode:toPlainTextString;org.htmlparser.nodes.TextNode:toPlainTextString;org.htmlparser.tags.ObjectTag:getObjectCodeType;org.htmlparser.lexer.StringSource:getCharacter;javax.mail.internet.MimeUtility:loadMappings;java.util.Collections$EmptyEnumeration:hasMoreElements;java.net.URL:openConnection;org.htmlparser.tags.TitleTag:toString;org.htmlparser.nodes.TextNode:toHtml;org.htmlparser.lexer.PageIndex:fetch;org.htmlparser.tags.ObjectTag:getObjectParams;org.htmlparser.tags.CompositeTag:getText;org.htmlparser.tags.ObjectTag:getObjectData;org.htmlparser.tags.FrameTag:getFrameName;org.htmlparser.http.Cookie:getName;org.htmlparser.tags.AppletTag:getCodeBase;org.htmlparser.nodes.TagNode:getAttributesEx;org.htmlparser.tags.OptionTag:getOptionText;org.htmlparser.tags.AppletTag:getAppletClass;javax.mail.internet.MimeUtility:class$;org.htmlparser.http.Cookie:getPath;org.htmlparser.lexer.Cursor:advance;org.htmlparser.tags.LinkTag:getLinkText;org.htmlparser.util.NodeList:newNodeArrayFor;java.lang.Throwable:getMessage;org.htmlparser.tags.FrameSetTag:toString;org.htmlparser.tags.AppletTag:getArchive;org.htmlparser.tags.JspTag:toString;org.htmlparser.lexer.PageIndex:row;org.htmlparser.util.sort.Sort:bsearch;org.htmlparser.nodes.RemarkNode:getText;org.htmlparser.tags.AppletTag:getAppletParams;javax.mail.internet.MimeUtility:doEncode;org.htmlparser.tags.HeadTag:toString;org.htmlparser.nodes.TagNode:toHtml;org.htmlparser.tags.CompositeTag:toString;org.htmlparser.tags.ObjectTag:getObjectStandby;org.htmlparser.nodes.TagNode:getRawTagName;org.htmlparser.lexer.PageIndex:last;org.htmlparser.nodes.TextNode:toString;org.htmlparser.tags.ObjectTag:toString;org.htmlparser.util.CharacterReference:getCharacter;org.htmlparser.http.Cookie:getValue;org.htmlparser.lexer.PageIndex:capacity;javax.mail.internet.MimeUtility:nonascii;javax.mail.internet.InternetAddress:toString;org.htmlparser.lexer.Page:setConnection;org.htmlparser.lexer.Cursor:&lt;init&gt;;org.htmlparser.util.CharacterReference:getKernel;org.htmlparser.util.NodeList$1:&lt;init&gt;;salsa.model.ObjectOutputStream:writeObject;org.htmlparser.lexer.Page:close;org.htmlparser.lexer.InputStreamSource:getCharacters;javax.mail.internet.InternetAddress:quotePhrase;org.htmlparser.tags.LabelTag:toString;org.htmlparser.tags.ObjectTag:createObjectParamsTable;org.htmlparser.lexer.PageIndex:getPage;org.htmlparser.tags.ScriptTag:getScriptCode;org.htmlparser.lexer.StringSource:unread;javax.mail.internet.MimeUtility:javaCharset;org.htmlparser.Attribute:getName;org.htmlparser.lexer.InputStreamSource:destroy;org.htmlparser.tags.ScriptTag:getType;org.htmlparser.lexer.PageIndex:size;org.htmlparser.util.NodeList:removeAll;org.htmlparser.util.NodeList:size;java.util.NoSuchElementException:&lt;init&gt;;org.htmlparser.tags.LinkTag:getLink;javax.help.event.HelpSetEvent:toString;org.htmlparser.util.NodeList:&lt;init&gt;;org.htmlparser.nodes.TagNode:toPlainTextString;org.htmlparser.tags.CompositeTag:getEndTag;java.lang.System:arraycopy;org.htmlparser.lexer.Cursor:getPosition;org.htmlparser.util.NodeList:elements;org.htmlparser.lexer.StringSource:getString;javax.mail.MessagingException:toString;java.lang.NoClassDefFoundError:&lt;init&gt;;org.htmlparser.lexer.Page:constructUrl;org.htmlparser.tags.ScriptTag:getLanguage;org.htmlparser.nodes.TagNode:isEmptyXmlTag;org.htmlparser.http.Cookie:getSecure;org.htmlparser.tags.CompositeTag:getChildrenHTML;org.htmlparser.Attribute:getRawValue;org.htmlparser.tags.FormTag:getFormLocation;org.htmlparser.tags.ObjectTag:getObjectWidth;org.htmlparser.lexer.Stream:markSupported;org.htmlparser.lexer.InputStreamSource:getCharacter;org.htmlparser.lexer.Page:getText;org.htmlparser.lexer.InputStreamSource:getString;org.htmlparser.nodes.TagNode:getAttribute;org.htmlparser.lexer.Page:finalize;org.htmlparser.tags.CompositeTag:toPlainTextString;org.htmlparser.lexer.Page:getBaseUrl;org.htmlparser.Attribute:getAssignment;javax.mail.internet.NewsAddress:toString;org.htmlparser.lexer.InputStreamSource:getEncoding;org.htmlparser.lexer.Page:class$;org.htmlparser.util.CharacterReference:compare;javax.mail.internet.MimeUtility:mimeCharset;org.htmlparser.tags.LabelTag:getLabel;org.htmlparser.Attribute:getQuote;org.htmlparser.tags.ScriptTag:toString;org.htmlparser.lexer.Page:getCharset;java.lang.Throwable:toString;org.htmlparser.util.NodeList:toString;org.htmlparser.lexer.StringSource:getCharacters;javax.mail.internet.InternetAddress:isGroup;org.htmlparser.nodes.RemarkNode:toString;org.htmlparser.nodes.TagNode:getText;org.htmlparser.nodes.AbstractNode:getChildren;org.htmlparser.lexer.Page:getSource;org.htmlparser.util.NodeList:elementAt;org.htmlparser.tags.OptionTag:toString;org.htmlparser.util.CharacterReference:toString;javax.mail.internet.AddressException:toString;org.htmlparser.lexer.InputStreamSource:unread;org.htmlparser.util.NodeList:access$000;java.util.Collections$EmptyEnumeration:nextElement;org.htmlparser.lexer.Page:getContentType;javax.help.event.EventListenerList:add;org.htmlparser.nodes.AbstractNode:getPage;org.htmlparser.nodes.TagNode:toString;org.htmlparser.lexer.Page:column;org.htmlparser.lexer.PageIndex:column;javax.help.HelpSet:getTitle;java.util.Hashtable$Enumerator:hasMoreElements;org.htmlparser.lexer.StringSource:read;java.util.Hashtable$Enumerator:nextElement;javax.mail.internet.MimeUtility:encodeWord;org.htmlparser.lexer.Cursor:compare;org.htmlparser.tags.LinkTag:toString;org.htmlparser.nodes.TagNode:isEndTag;java.lang.Class:isInstance;org.htmlparser.tags.TableTag:toString;org.htmlparser.nodes.RemarkNode:toHtml;javax.mail.internet.MimeUtility$1$NullInputStream:&lt;init&gt;;javax.help.HelpSet:toString;org.htmlparser.util.NodeList$1:nextNode;org.htmlparser.tags.StyleTag:toString;org.htmlparser.nodes.AbstractNode:getEndPosition;org.htmlparser.lexer.PageIndex:first;java.util.zip.GZIPInputStream:&lt;init&gt;;javax.mail.internet.MimeUtility:getDefaultMIMECharset;org.htmlparser.nodes.TagNode:getTagName;org.htmlparser.lexer.StringSource:destroy;org.htmlparser.tags.ObjectTag:getObjectClassId;org.htmlparser.tags.LinkTag:extractLink;org.htmlparser.lexer.PageIndex:insertElementAt;org.htmlparser.tags.ObjectTag:getObjectCodeBase;javax.mail.internet.InternetAddress:isSimple</t>
  </si>
  <si>
    <t>org.htmlparser.lexer.Page:finalize;java.lang.Class:toString;org.htmlparser.lexer.Page:close;java.lang.Throwable:toString;org.htmlparser.lexer.StringSource:getCharacters;org.htmlparser.lexer.StringSource:destroy;java.lang.Throwable:getMessage;java.lang.Object:getClass;org.htmlparser.lexer.Page:getSource;java.lang.IllegalArgumentException:&lt;init&gt;;org.htmlparser.lexer.Page:getText</t>
  </si>
  <si>
    <t>org.htmlparser.lexer.Page:finalize;salsa.model.ObjectOutputStream:writeObject;org.htmlparser.lexer.Page:close;org.htmlparser.lexer.StringSource:destroy;org.htmlparser.lexer.StringSource:getCharacters;java.lang.IllegalArgumentException:&lt;init&gt;;java.lang.Throwable:getMessage;java.lang.Object:getClass;org.htmlparser.lexer.Page:getSource;java.lang.System:arraycopy;org.htmlparser.lexer.Page:getText</t>
  </si>
  <si>
    <t>org.htmlparser.lexer.Page:finalize;salsa.model.ObjectOutputStream:writeObject;org.htmlparser.lexer.Page:close;org.htmlparser.lexer.StringSource:destroy;org.htmlparser.lexer.StringSource:getCharacters;java.lang.Throwable:getMessage;java.lang.Object:getClass;org.htmlparser.lexer.Page:getSource;java.lang.IllegalArgumentException:&lt;init&gt;;org.htmlparser.lexer.Page:getText</t>
  </si>
  <si>
    <t>java.lang.Throwable:toString;java.lang.Object:getClass</t>
  </si>
  <si>
    <t>org.apache.xpath.objects.XStringForFSB:fsb;org.apache.xpath.objects.XStringForFSB:str;java.text.AttributeEntry:equals;org.apache.xalan.xsltc.dom.SecuritySupport:getFileExists;javax.xml.transform.TransformerException:&lt;init&gt;;org.apache.xml.utils.QName:equals;org.apache.xpath.objects.XStringForFSB:length;org.apache.bcel.classfile.Utility:fillup;org.apache.bcel.generic.InstructionHandle:getInstruction;org.apache.bcel.generic.ClassGenException:&lt;init&gt;;org.apache.bcel.generic.BIPUSH:toString;org.apache.xalan.xsltc.compiler.util.ErrorMsg:toString;org.apache.xalan.xsltc.dom.SecuritySupport:getResourceAsStream;org.apache.xpath.patterns.StepPattern:toString;org.apache.xml.utils.URI:equals;org.apache.xalan.xsltc.dom.SecuritySupport:getSystemClassLoader;java.lang.Integer:equals;org.apache.xpath.objects.XStringForChars:charAt;org.apache.xalan.xsltc.compiler.util.OutlineableChunkStart:toString;org.apache.xpath.objects.XString:length;org.apache.bcel.generic.IINC:toString;org.apache.xpath.objects.XString:equals;org.apache.xalan.xsltc.compiler.util.OutlineableChunkEnd:toString;org.apache.bcel.generic.RET:toString;org.apache.xpath.objects.XObject:toString;org.apache.xpath.objects.XObject:str;org.apache.xml.dtm.Axis:getNames;org.apache.xalan.xsltc.dom.SecuritySupport12:getLastModified;org.apache.xpath.objects.XStringForChars:str;org.apache.xml.utils.URI:toString;org.apache.xalan.xsltc.dom.SecuritySupport12:getFileInputStream;org.apache.xalan.xsltc.dom.SecuritySupport:getSystemProperty;org.apache.bcel.generic.CPInstruction:toString;java.text.AttributedCharacterIterator$Attribute:equals;java.lang.Throwable:getMessage;java.util.Formatter$FixedString:toString;java.text.AttributedCharacterIterator$Attribute:toString;org.apache.bcel.generic.InstructionHandle:toString;java.util.AbstractSet:equals;org.apache.bcel.generic.BranchInstruction:getTargetOffset;org.apache.xalan.xsltc.compiler.util.OutlineableChunkEnd:&lt;init&gt;;org.apache.xalan.xsltc.dom.SecuritySupport:getParentClassLoader;org.apache.bcel.generic.SIPUSH:toString;org.apache.xalan.xsltc.dom.SecuritySupport:getLastModified;org.apache.xalan.xsltc.dom.SecuritySupport12$8:&lt;init&gt;;java.text.FieldPosition:toString;java.text.AttributedString$AttributedStringIterator:equals;org.apache.xalan.xsltc.dom.SecuritySupport12$5:&lt;init&gt;;java.lang.Object:getClass;org.apache.xml.utils.URI:getSchemeSpecificPart;java.lang.ClassLoader:getResourceAsStream;java.util.Formatter$FormatSpecifier:toString;java.util.ResourceBundle:getString;org.apache.xpath.objects.XString:hashCode;org.apache.xpath.objects.XStringForChars:length;org.apache.bcel.generic.BranchHandle:getPosition;org.apache.xalan.xsltc.dom.ObjectFactory$ConfigurationError:&lt;init&gt;;java.text.AttributeEntry:toString;org.apache.xpath.objects.XString:str;org.apache.xml.utils.WrappedRuntimeException:&lt;init&gt;;org.apache.xalan.xsltc.compiler.util.MarkerInstruction:&lt;init&gt;;salsa.model.ObjectOutputStream:writeObject;org.apache.xalan.xsltc.compiler.util.OutlineableChunkStart:getName;org.apache.xalan.xsltc.compiler.util.OutlineableChunkStart:&lt;init&gt;;org.apache.xpath.objects.XString:charAt;org.apache.xml.utils.QName:getNamespaceURI;org.apache.xpath.functions.FuncExtFunction:toString;org.apache.xpath.objects.XStringForFSB:hashCode;java.lang.Integer:toString;org.apache.bcel.generic.Instruction:&lt;init&gt;;org.apache.xpath.objects.XStringForFSB:equals;java.text.FieldPosition:equals;org.apache.bcel.generic.Instruction:toString;org.apache.xalan.xsltc.compiler.util.ErrorMsg:formatLine;org.apache.xalan.xsltc.compiler.util.ErrorMsg:getErrorMessage;java.text.MessageFormat:format;org.apache.xpath.objects.XStringForFSB:charAt;org.apache.xalan.xsltc.compiler.util.OutlineableChunkEnd:getName;org.apache.bcel.generic.InstructionList:toString;org.apache.bcel.generic.LocalVariableInstruction:toString;org.apache.bcel.generic.Select:toString;org.apache.xalan.xsltc.dom.SecuritySupport:getFileInputStream;org.apache.xalan.xsltc.compiler.util.ErrorMsg:&lt;init&gt;;org.apache.xalan.xsltc.compiler.util.TypeCheckError:toString;java.lang.RuntimeException:&lt;init&gt;;org.apache.xalan.xsltc.dom.SecuritySupport:getContextClassLoader;org.apache.xpath.axes.PredicatedNodeTest:initProximityPosition;org.apache.bcel.generic.NEWARRAY:toString;org.apache.xml.utils.QName:getLocalName;org.apache.bcel.classfile.Utility:format;org.apache.bcel.generic.InstructionHandle:getPosition;org.apache.bcel.generic.BranchInstruction:toString;org.apache.xml.utils.QName:toString;org.apache.bcel.generic.MULTIANEWARRAY:toString</t>
  </si>
  <si>
    <t>org.apache.xpath.objects.XStringForFSB:fsb;org.apache.xpath.objects.XStringForFSB:str;java.text.AttributeEntry:equals;java.lang.Long:equals;org.apache.xalan.xsltc.dom.SecuritySupport:getFileExists;javax.xml.transform.TransformerException:&lt;init&gt;;org.apache.xml.utils.QName:equals;org.apache.bcel.classfile.Utility:fillup;org.apache.bcel.generic.InstructionHandle:getInstruction;org.apache.bcel.generic.ClassGenException:&lt;init&gt;;org.apache.bcel.generic.BIPUSH:toString;org.apache.xalan.xsltc.dom.SecuritySupport:getResourceAsStream;org.apache.xalan.xsltc.compiler.util.ErrorMsg:toString;org.apache.xpath.patterns.StepPattern:toString;org.apache.xalan.xsltc.compiler.util.TypeCheckError:getMessage;org.apache.xml.utils.URI:equals;org.apache.xalan.xsltc.dom.SecuritySupport:getSystemClassLoader;java.lang.Integer:equals;org.apache.xalan.xsltc.compiler.util.OutlineableChunkStart:toString;org.apache.bcel.generic.IINC:toString;org.apache.xpath.objects.XString:equals;org.apache.xalan.xsltc.compiler.util.OutlineableChunkEnd:toString;org.apache.bcel.generic.RET:toString;org.apache.xpath.objects.XObject:toString;org.apache.xpath.objects.XObject:str;org.apache.xml.dtm.Axis:getNames;org.apache.xalan.xsltc.dom.SecuritySupport12:getLastModified;java.lang.Long:toString;org.apache.xml.utils.URI:toString;org.apache.xalan.xsltc.dom.SecuritySupport12:getFileInputStream;org.apache.xalan.xsltc.dom.SecuritySupport:getSystemProperty;org.apache.bcel.generic.CPInstruction:toString;java.text.AttributedCharacterIterator$Attribute:equals;java.lang.Throwable:getMessage;java.util.Formatter$FixedString:toString;java.text.AttributedCharacterIterator$Attribute:toString;java.lang.Short:equals;org.apache.bcel.generic.InstructionHandle:toString;java.util.AbstractSet:equals;org.apache.bcel.generic.BranchInstruction:getTargetOffset;org.apache.xalan.xsltc.compiler.util.OutlineableChunkEnd:&lt;init&gt;;org.apache.xalan.xsltc.dom.SecuritySupport:getParentClassLoader;org.apache.bcel.generic.SIPUSH:toString;org.apache.xalan.xsltc.dom.SecuritySupport:getLastModified;org.apache.xalan.xsltc.dom.SecuritySupport12$8:&lt;init&gt;;java.text.FieldPosition:toString;java.text.AttributedString$AttributedStringIterator:equals;org.apache.xalan.xsltc.dom.SecuritySupport12$5:&lt;init&gt;;java.lang.Object:getClass;org.apache.xml.utils.URI:getSchemeSpecificPart;java.lang.Short:toString;java.lang.ClassLoader:getResourceAsStream;java.util.Formatter$FormatSpecifier:toString;java.util.ResourceBundle:getString;java.lang.Throwable:toString;org.apache.xpath.objects.XString:hashCode;org.apache.bcel.generic.BranchHandle:getPosition;org.apache.xalan.xsltc.dom.ObjectFactory$ConfigurationError:&lt;init&gt;;java.text.AttributeEntry:toString;org.apache.xpath.objects.XString:str;org.apache.xml.utils.WrappedRuntimeException:&lt;init&gt;;org.apache.xalan.xsltc.compiler.util.MarkerInstruction:&lt;init&gt;;salsa.model.ObjectOutputStream:writeObject;org.apache.xalan.xsltc.compiler.util.OutlineableChunkStart:getName;org.apache.xalan.xsltc.compiler.util.OutlineableChunkStart:&lt;init&gt;;org.apache.xml.utils.QName:getNamespaceURI;org.apache.xpath.functions.FuncExtFunction:toString;org.apache.xpath.objects.XStringForFSB:hashCode;java.lang.Integer:toString;org.apache.bcel.generic.Instruction:&lt;init&gt;;org.apache.xpath.objects.XStringForFSB:equals;java.text.FieldPosition:equals;org.apache.bcel.generic.Instruction:toString;org.apache.xalan.xsltc.compiler.util.ErrorMsg:formatLine;org.apache.xalan.xsltc.compiler.util.ErrorMsg:getErrorMessage;java.text.MessageFormat:format;org.apache.xalan.xsltc.compiler.util.OutlineableChunkEnd:getName;org.apache.bcel.generic.InstructionList:toString;org.apache.bcel.generic.LocalVariableInstruction:toString;org.apache.bcel.generic.Select:toString;org.apache.xalan.xsltc.dom.SecuritySupport:getFileInputStream;org.apache.xalan.xsltc.compiler.util.ErrorMsg:&lt;init&gt;;org.apache.xalan.xsltc.compiler.util.TypeCheckError:toString;java.lang.RuntimeException:&lt;init&gt;;org.apache.xalan.xsltc.dom.SecuritySupport:getContextClassLoader;org.apache.xpath.axes.PredicatedNodeTest:initProximityPosition;org.apache.bcel.generic.NEWARRAY:toString;org.apache.xml.utils.QName:getLocalName;org.apache.bcel.classfile.Utility:format;org.apache.bcel.generic.InstructionHandle:getPosition;org.apache.bcel.generic.BranchInstruction:toString;org.apache.xml.utils.QName:toString;org.apache.bcel.generic.MULTIANEWARRAY:toString</t>
  </si>
  <si>
    <t>java.math.BigInteger:&lt;init&gt;;org.apache.xerces.impl.xpath.regex.Token$ParenToken:toString;org.apache.xerces.dom.DocumentFragmentImpl:getNodeType;org.apache.xerces.impl.xpath.regex.REUtil:quoteMeta;org.apache.xerces.impl.xpath.regex.RangeToken:complementRanges;org.apache.xerces.dom.ElementNSImpl:&lt;init&gt;;org.apache.xerces.jaxp.datatype.DurationImpl:parseBigInteger;javax.naming.directory.AttributeModificationException:toString;org.apache.xerces.dom.ParentNode:internalRemoveChild;org.apache.xerces.impl.xpath.regex.Token:createAnchor;org.apache.xerces.dom.NodeImpl:getParentNode;org.apache.xerces.dom.DocumentImpl:getEventListeners;org.apache.xerces.jaxp.datatype.XMLGregorianCalendarImpl:setTimezone;java.lang.Math:abs;java.lang.IllegalArgumentException:&lt;init&gt;;org.apache.xerces.jaxp.datatype.DurationImpl:organizeParts;org.apache.xerces.dom.NamedNodeMapImpl:readObject;org.apache.xerces.jaxp.datatype.XMLGregorianCalendarImpl:setFractionalSecond;org.apache.xerces.dom.NodeImpl:ownerDocument;org.apache.xerces.dom.DocumentImpl:dispatchEvent;org.apache.xerces.jaxp.datatype.XMLGregorianCalendarImpl:createDateTime;org.apache.xerces.dom.DocumentImpl:notifyRangesInsertedNode;org.apache.xerces.impl.xpath.regex.RangeToken:toString;salsa.model.ObjectOutputStream:writeObject;java.lang.String:intern;org.apache.xerces.impl.xpath.regex.Token$ModifierToken:getChild;org.apache.xerces.dom.DocumentImpl:removingNode;java.util.ArrayList:clone;org.apache.xerces.jaxp.datatype.XMLGregorianCalendarImpl:getEonAndYear;org.apache.xerces.impl.xpath.regex.RegularExpression:hashCode;java.text.MessageFormat:format;org.apache.xerces.impl.io.MalformedByteSequenceException:getMessage;org.apache.xerces.dom.DocumentTypeImpl:getNodeType;java.util.ResourceBundle:getString;org.apache.xerces.impl.xpath.regex.RangeToken:compactRanges;org.apache.xerces.dom.CoreDocumentImpl:changed;org.apache.xerces.dom.LCount:&lt;init&gt;;java.lang.System:arraycopy;org.apache.xerces.dom.ParentNode:checkNormalizationAfterRemove;org.apache.xerces.dom.ChildNode:parentNode;org.apache.xerces.dom.ProcessingInstructionImpl:getNodeType;java.util.MissingResourceException:&lt;init&gt;;org.apache.xerces.dom.AttrImpl:getNodeName;org.apache.xerces.dom.DocumentImpl:removeStaleReferences;org.apache.xerces.dom.AttrNSImpl:&lt;init&gt;;org.apache.xerces.impl.xpath.regex.RangeToken:isSorted;org.apache.xerces.impl.xpath.regex.Token:createRange;org.apache.xerces.dom.ParentNode:getOwnerDocument;org.apache.xerces.dom.CoreDocumentImpl:dispatchEvent;org.apache.xerces.jaxp.datatype.XMLGregorianCalendarImpl$Parser:skip;javax.xml.bind.TypeConstraintException:toString;org.apache.xerces.util.URI:getSchemeSpecificPart;org.apache.xerces.dom.DocumentImpl:notifyIteratorsRemovingNode;org.apache.xerces.dom.CDATASectionImpl:getNodeType;org.apache.xerces.dom.NodeImpl:isOwned;org.apache.xerces.impl.xpath.regex.Token$UnionToken:toString;org.apache.xerces.dom.DocumentImpl:dispatchingEventToSubtree;java.math.BigDecimal:valueOf;org.apache.xerces.dom.DocumentImpl:mutationEventsRemovingNode;org.apache.xerces.impl.xpath.regex.Token:&lt;init&gt;;org.apache.xerces.dom.NodeImpl:hasStringValue;org.apache.xerces.jaxp.datatype.DurationImpl:parseBigDecimal;java.lang.InternalError:&lt;init&gt;;org.apache.xerces.impl.xpath.regex.Token:complementRanges;java.lang.NullPointerException:&lt;init&gt;;org.apache.xerces.dom.AttrImpl:getNodeValue;org.apache.xerces.jaxp.datatype.XMLGregorianCalendarImpl:access$200;org.apache.xerces.impl.xpath.regex.RangeToken:sortRanges;org.apache.xerces.jaxp.datatype.XMLGregorianCalendarImpl:isDigit;org.apache.xerces.impl.xpath.regex.RegularExpression:equals;org.apache.xerces.dom.TextImpl:getNodeType;javax.naming.NamingException:toString;org.apache.xerces.dom.AttrImpl:getValue;javax.security.sasl.SaslException:toString;org.apache.xerces.dom.DocumentImpl:insertedNode;org.apache.xerces.dom.ElementImpl:&lt;init&gt;;org.apache.xerces.dom.events.EventImpl:initEvent;org.apache.xerces.impl.xpath.regex.RangeToken:setSorted;org.apache.xerces.dom.CharacterDataImpl:getNodeValue;org.apache.xerces.impl.xpath.regex.Token:toString;org.apache.xerces.dom.EntityReferenceImpl:getNodeType;javax.xml.bind.JAXBException:toString;org.apache.xerces.jaxp.datatype.XMLGregorianCalendarImpl$Parser:parseInt;org.xml.sax.SAXException:getMessage;org.apache.xerces.dom.DOMMessageFormatter:getResourceBundle;org.apache.xerces.dom.CoreDocumentImpl:removedNode;org.apache.xerces.impl.xpath.regex.Token$CharToken:toString;org.apache.xerces.dom.PSVIDocumentImpl:&lt;init&gt;;org.apache.xerces.dom.AttrImpl:synchronizeChildren;java.lang.Throwable:getMessage;org.apache.xerces.dom.EntityReferenceImpl:synchronizeChildren;org.apache.xerces.jaxp.datatype.XMLGregorianCalendarImpl:setTime;org.apache.xerces.dom.CoreDocumentImpl:insertedNode;org.apache.xerces.jaxp.datatype.XMLGregorianCalendarImpl$Parser:parseYear;org.apache.xerces.dom.PSVIAttrNSImpl:readObject;org.apache.xerces.util.DatatypeMessageFormatter:formatMessage;org.apache.xerces.util.URI:toString;org.apache.xerces.impl.xpath.regex.Token$ConcatToken:getChild;org.apache.xerces.jaxp.datatype.XMLGregorianCalendarImpl:setYear;java.math.BigDecimal:&lt;init&gt;;java.math.BigInteger:intValue;org.xml.sax.SAXException:toString;java.math.BigDecimal:compareTo;java.math.BigInteger:add;org.apache.xerces.dom.PSVIElementNSImpl:readObject;org.apache.xerces.jaxp.datatype.XMLGregorianCalendarImpl:parse;javax.xml.namespace.QName:&lt;init&gt;;org.apache.xerces.jaxp.datatype.XMLGregorianCalendarImpl:save;javax.xml.datatype.DatatypeConstants$Field:&lt;init&gt;;org.apache.xerces.jaxp.datatype.XMLGregorianCalendarImpl$Parser:read;org.apache.xerces.jaxp.datatype.XMLGregorianCalendarImpl:maximumDayInMonthFor;org.apache.xerces.dom.DocumentImpl:dispatchEventToSubtree;org.apache.xerces.impl.xpath.regex.RangeToken:&lt;init&gt;;org.apache.xerces.jaxp.datatype.XMLGregorianCalendarImpl$DaysInMonth:access$100;org.apache.xerces.dom.ElementDefinitionImpl:getNodeType;org.apache.xerces.jaxp.datatype.XMLGregorianCalendarImpl:setSecond;java.math.BigInteger:mod;org.apache.xerces.jaxp.datatype.XMLGregorianCalendarImpl:setEon;org.apache.xerces.dom.DocumentImpl:saveEnclosingAttr;org.apache.xerces.dom.ParentNode:removeChild;org.apache.xerces.impl.xpath.regex.Token:getChild;org.apache.xerces.impl.xpath.regex.Token$ClosureToken:getChild;org.ietf.jgss.GSSException:toString;org.apache.xerces.impl.xpath.regex.Token$CharToken:&lt;init&gt;;org.apache.xerces.util.URI:equals;java.lang.Object:getClass;org.apache.xerces.dom.AttrImpl:&lt;init&gt;;java.util.ArrayList$Itr:remove;org.apache.xerces.dom.CoreDocumentImpl:isKidOK;org.apache.xerces.impl.xpath.regex.RegularExpression:getOptions;org.apache.xerces.jaxp.datatype.XMLGregorianCalendarImpl:setMinute;org.apache.xerces.impl.xpath.regex.Token$ClosureToken:getMin;org.apache.xerces.jaxp.datatype.DatatypeFactoryImpl:newXMLGregorianCalendar;org.apache.xerces.dom.PSVIDocumentImpl:readObject;java.lang.System:currentTimeMillis;org.apache.xerces.dom.DocumentImpl:removedNode;org.apache.xerces.jaxp.datatype.DatatypeFactoryImpl:&lt;init&gt;;javax.xml.namespace.QName$1:&lt;init&gt;;org.apache.xerces.impl.xpath.regex.Token$ConcatToken:toString;org.apache.xerces.impl.xpath.regex.Token$ParenToken:getChild;org.apache.xerces.jaxp.datatype.XMLGregorianCalendarImpl$Parser:parse;org.apache.xerces.dom.AttrImpl:toString;org.apache.xerces.dom.NodeImpl:isFirstChild;org.apache.xerces.jaxp.datatype.XMLGregorianCalendarImpl:checkFieldValueConstraint;org.apache.xerces.impl.xpath.regex.RangeToken:isCompacted;org.apache.xerces.impl.xpath.regex.Token$StringToken:toString;org.apache.xerces.impl.xpath.regex.Token$ConditionToken:getChild;org.apache.xerces.dom.ParentNode:ownerDocument;org.apache.xerces.jaxp.datatype.XMLGregorianCalendarImpl$Parser:&lt;init&gt;;org.apache.xerces.dom.DocumentImpl:notifyRangesRemovingNode;org.apache.xerces.jaxp.datatype.XMLGregorianCalendarImpl:setMonth;java.math.BigInteger:remainder;java.math.BigInteger:equals;org.apache.xerces.jaxp.datatype.DurationImpl:isDigitOrPeriod;org.apache.xerces.jaxp.datatype.XMLGregorianCalendarImpl:setHour;org.apache.xerces.xni.XNIException:getException;org.apache.xerces.dom.EntityReferenceImpl:getEntityRefValue;javax.xml.datatype.Duration:&lt;init&gt;;java.math.BigInteger:valueOf;org.apache.xerces.jaxp.datatype.XMLGregorianCalendarImpl$Parser:parseBigDecimal;java.util.WeakHashMap:&lt;init&gt;;javax.naming.LinkException:toString;java.math.BigInteger:signum;org.apache.xerces.dom.ParentNode:internalInsertBefore;org.apache.xerces.jaxp.datatype.SerializedXMLGregorianCalendar:readResolve;org.apache.xerces.impl.xpath.regex.Token$ClosureToken:toString;org.apache.xerces.dom.ElementImpl:getNodeType;org.apache.xerces.dom.EntityImpl:getNodeType;org.apache.xerces.jaxp.datatype.XMLGregorianCalendarImpl:isValid;org.apache.xerces.impl.xpath.regex.RangeToken:setCompacted;org.apache.xerces.dom.NotationImpl:getNodeType;org.apache.xerces.dom.LCount:lookup;org.apache.xerces.dom.DocumentImpl:dispatchAggregateEvents;java.math.BigDecimal:signum;org.apache.xerces.dom.NodeImpl:isReadOnly;org.apache.xerces.impl.xpath.regex.REUtil:createOptionString;org.apache.xerces.dom.NodeImpl:isNormalized;org.apache.xerces.jaxp.datatype.DurationImpl:parsePiece;org.apache.xerces.dom.CoreDocumentImpl:insertingNode;javax.xml.datatype.DatatypeFactory:&lt;init&gt;;org.apache.xerces.dom.DocumentImpl:mutationEventsInsertedNode;org.apache.xerces.dom.events.EventImpl:&lt;init&gt;;org.apache.xerces.dom.AttrImpl:getName;java.math.BigInteger:subtract;org.apache.xerces.dom.DocumentImpl:insertingNode;org.apache.xerces.jaxp.datatype.DatatypeFactoryImpl:newDuration;org.apache.xerces.dom.DocumentImpl:removeStaleRangeReferences;org.apache.xerces.dom.AttrImpl:getOwnerElement;org.apache.xerces.impl.xpath.regex.RegularExpression:toString;org.apache.xerces.jaxp.datatype.XMLGregorianCalendarImpl$Parser:peek;org.apache.xerces.dom.DocumentImpl:&lt;init&gt;;org.apache.xerces.dom.events.EventImpl:getType;org.apache.xerces.dom.AttrImpl:getNodeType;org.apache.xerces.dom.EntityReferenceImpl:getNodeName;org.apache.xerces.impl.dv.DatatypeException:getMessage;org.apache.xerces.dom.DocumentImpl:removeStaleIteratorReferences;org.apache.xerces.impl.xpath.regex.Token$ModifierToken:toString;org.apache.xerces.dom.DocumentImpl$EnclosingAttr:&lt;init&gt;;org.apache.xerces.dom.events.MutationEventImpl:&lt;init&gt;;org.apache.xerces.jaxp.datatype.XMLGregorianCalendarImpl:setDay;org.apache.xerces.dom.AttrImpl:readObject;org.apache.xerces.impl.xpath.regex.Token$ConditionToken:toString;org.apache.xerces.xni.parser.XMLParseException:toString;org.apache.xerces.dom.NodeImpl:changed;org.apache.xerces.dom.events.MutationEventImpl:initMutationEvent;org.apache.xerces.jaxp.datatype.DurationImpl:isDigit;org.apache.xerces.dom.ChildNode:getParentNode;javax.xml.datatype.XMLGregorianCalendar:&lt;init&gt;;org.apache.xerces.dom.NodeImpl:synchronizeData;org.apache.xerces.dom.ParentNode:checkNormalizationAfterInsert;org.apache.xerces.dom.EntityReferenceImpl:setReadOnly;org.apache.xerces.dom.CoreDocumentImpl:getNodeType;org.apache.xerces.impl.xpath.regex.RangeToken:escapeCharInCharClass;org.apache.xerces.impl.xpath.regex.Token$ClosureToken:getMax;org.apache.xerces.jaxp.datatype.DurationImpl:calcSignum;org.apache.xerces.impl.xpath.regex.RangeToken:addRange;java.util.ResourceBundle:getBundle;org.apache.xerces.dom.NodeImpl:parentNode;org.apache.xerces.jaxp.datatype.XMLGregorianCalendarImpl:&lt;init&gt;;org.apache.xerces.dom.CommentImpl:getNodeType;org.apache.xerces.dom.CoreDocumentImpl:removingNode;java.math.BigInteger:compareTo;org.apache.xerces.dom.ParentNode:insertBefore;org.apache.xerces.impl.xpath.regex.Token$UnionToken:getChild;java.lang.Throwable:toString;org.apache.xerces.jaxp.datatype.SerializedDuration:readResolve;org.apache.xerces.dom.DOMMessageFormatter:init;org.apache.xerces.jaxp.datatype.DurationImpl:&lt;init&gt;;org.apache.xerces.dom.DOMMessageFormatter:formatMessage;java.lang.RuntimeException:&lt;init&gt;;org.apache.xerces.dom.NodeImpl:dispatchEvent</t>
  </si>
  <si>
    <r>
      <t>Total #Correct Edges
(</t>
    </r>
    <r>
      <rPr>
        <b/>
        <i/>
        <sz val="12"/>
        <color rgb="FF7F7F7F"/>
        <rFont val="Calibri"/>
        <family val="2"/>
        <scheme val="minor"/>
      </rPr>
      <t>TP</t>
    </r>
    <r>
      <rPr>
        <i/>
        <sz val="12"/>
        <color rgb="FF7F7F7F"/>
        <rFont val="Calibri"/>
        <family val="2"/>
        <scheme val="minor"/>
      </rPr>
      <t>)</t>
    </r>
  </si>
  <si>
    <t>Precision</t>
  </si>
  <si>
    <r>
      <t>Total #Incorrect Edges
(</t>
    </r>
    <r>
      <rPr>
        <b/>
        <i/>
        <sz val="12"/>
        <color rgb="FF7F7F7F"/>
        <rFont val="Calibri"/>
        <family val="2"/>
        <scheme val="minor"/>
      </rPr>
      <t>FP</t>
    </r>
    <r>
      <rPr>
        <i/>
        <sz val="12"/>
        <color rgb="FF7F7F7F"/>
        <rFont val="Calibri"/>
        <family val="2"/>
        <scheme val="minor"/>
      </rPr>
      <t>)</t>
    </r>
  </si>
  <si>
    <t>Total # Missing Edges (FN)</t>
  </si>
  <si>
    <t>Total #Correct Edges (TP)</t>
  </si>
  <si>
    <t>Recall</t>
  </si>
  <si>
    <t>F1-Score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</si>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</sst>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2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mr9"/>
    </font>
    <font>
      <b/>
      <sz val="12"/>
      <color theme="1"/>
      <name val="cmr9"/>
    </font>
    <font>
      <b/>
      <sz val="12"/>
      <color rgb="FF000000"/>
      <name val="cmr9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7F7F7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rgb="FF70AD47"/>
        <bgColor rgb="FF000000"/>
      </patternFill>
    </fill>
    <fill>
      <patternFill patternType="solid">
        <fgColor rgb="FFFFEB9C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8" fillId="0" borderId="0" applyFont="0" applyFill="0" applyBorder="0" applyAlignment="0" applyProtection="0"/>
    <xf numFmtId="0" fontId="9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</cellStyleXfs>
  <cellXfs count="160">
    <xf numFmtId="0" fontId="0" fillId="0" borderId="0" xfId="0"/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/>
    </xf>
    <xf numFmtId="0" fontId="2" fillId="2" borderId="11" xfId="2" applyBorder="1" applyAlignment="1">
      <alignment horizontal="center"/>
    </xf>
    <xf numFmtId="0" fontId="3" fillId="3" borderId="12" xfId="3" applyBorder="1" applyAlignment="1">
      <alignment horizontal="center"/>
    </xf>
    <xf numFmtId="0" fontId="3" fillId="3" borderId="13" xfId="3" applyBorder="1" applyAlignment="1">
      <alignment horizontal="center"/>
    </xf>
    <xf numFmtId="0" fontId="3" fillId="3" borderId="14" xfId="3" applyBorder="1" applyAlignment="1">
      <alignment horizontal="center"/>
    </xf>
    <xf numFmtId="0" fontId="3" fillId="3" borderId="15" xfId="3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2" fillId="2" borderId="18" xfId="2" applyBorder="1" applyAlignment="1">
      <alignment horizontal="center"/>
    </xf>
    <xf numFmtId="0" fontId="3" fillId="3" borderId="19" xfId="3" applyBorder="1" applyAlignment="1">
      <alignment horizontal="center"/>
    </xf>
    <xf numFmtId="0" fontId="3" fillId="3" borderId="17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18" xfId="3" applyBorder="1" applyAlignment="1">
      <alignment horizontal="center"/>
    </xf>
    <xf numFmtId="0" fontId="2" fillId="2" borderId="19" xfId="2" applyBorder="1" applyAlignment="1">
      <alignment horizontal="center"/>
    </xf>
    <xf numFmtId="0" fontId="2" fillId="2" borderId="17" xfId="2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0" xfId="2" applyBorder="1" applyAlignment="1">
      <alignment horizontal="center"/>
    </xf>
    <xf numFmtId="0" fontId="3" fillId="3" borderId="20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5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7" borderId="2" xfId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/>
    </xf>
    <xf numFmtId="3" fontId="8" fillId="0" borderId="6" xfId="4" applyNumberFormat="1" applyFont="1" applyFill="1" applyBorder="1" applyAlignment="1">
      <alignment horizontal="center" vertical="center"/>
    </xf>
    <xf numFmtId="3" fontId="8" fillId="0" borderId="8" xfId="4" applyNumberFormat="1" applyFont="1" applyFill="1" applyBorder="1" applyAlignment="1">
      <alignment horizontal="center" vertical="center" wrapText="1"/>
    </xf>
    <xf numFmtId="3" fontId="8" fillId="0" borderId="8" xfId="4" applyNumberFormat="1" applyFont="1" applyFill="1" applyBorder="1" applyAlignment="1">
      <alignment horizontal="center" vertical="center"/>
    </xf>
    <xf numFmtId="3" fontId="8" fillId="0" borderId="9" xfId="4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10" fillId="8" borderId="16" xfId="5" applyFont="1" applyBorder="1" applyAlignment="1">
      <alignment horizontal="center"/>
    </xf>
    <xf numFmtId="0" fontId="10" fillId="8" borderId="14" xfId="5" applyFont="1" applyBorder="1" applyAlignment="1">
      <alignment horizontal="center"/>
    </xf>
    <xf numFmtId="0" fontId="10" fillId="8" borderId="15" xfId="5" applyFont="1" applyBorder="1" applyAlignment="1">
      <alignment horizontal="center"/>
    </xf>
    <xf numFmtId="0" fontId="10" fillId="8" borderId="5" xfId="5" applyFont="1" applyBorder="1" applyAlignment="1">
      <alignment horizontal="center"/>
    </xf>
    <xf numFmtId="0" fontId="10" fillId="8" borderId="0" xfId="5" applyFont="1" applyBorder="1" applyAlignment="1">
      <alignment horizontal="center"/>
    </xf>
    <xf numFmtId="0" fontId="10" fillId="8" borderId="6" xfId="5" applyFont="1" applyBorder="1" applyAlignment="1">
      <alignment horizontal="center"/>
    </xf>
    <xf numFmtId="0" fontId="0" fillId="0" borderId="0" xfId="0" applyAlignment="1">
      <alignment vertical="center" wrapText="1"/>
    </xf>
    <xf numFmtId="0" fontId="7" fillId="0" borderId="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9" fillId="8" borderId="5" xfId="5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" fontId="2" fillId="0" borderId="14" xfId="2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4" fillId="0" borderId="0" xfId="6"/>
    <xf numFmtId="0" fontId="12" fillId="0" borderId="0" xfId="0" applyFont="1"/>
    <xf numFmtId="0" fontId="3" fillId="10" borderId="0" xfId="3" applyFill="1"/>
    <xf numFmtId="0" fontId="3" fillId="10" borderId="0" xfId="3" applyFill="1" applyAlignment="1">
      <alignment wrapText="1"/>
    </xf>
    <xf numFmtId="0" fontId="7" fillId="0" borderId="0" xfId="0" applyFont="1" applyAlignment="1">
      <alignment wrapText="1"/>
    </xf>
    <xf numFmtId="1" fontId="2" fillId="0" borderId="15" xfId="2" applyNumberFormat="1" applyFill="1" applyBorder="1" applyAlignment="1">
      <alignment horizontal="center"/>
    </xf>
    <xf numFmtId="1" fontId="2" fillId="0" borderId="29" xfId="2" applyNumberFormat="1" applyFill="1" applyBorder="1" applyAlignment="1">
      <alignment horizontal="center"/>
    </xf>
    <xf numFmtId="1" fontId="2" fillId="0" borderId="30" xfId="2" applyNumberForma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" fontId="3" fillId="0" borderId="14" xfId="3" applyNumberForma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" fontId="3" fillId="0" borderId="8" xfId="3" applyNumberFormat="1" applyFill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wrapText="1"/>
    </xf>
    <xf numFmtId="0" fontId="16" fillId="11" borderId="16" xfId="8" applyBorder="1" applyAlignment="1">
      <alignment horizontal="center"/>
    </xf>
    <xf numFmtId="0" fontId="16" fillId="11" borderId="14" xfId="8" applyBorder="1" applyAlignment="1">
      <alignment horizontal="center"/>
    </xf>
    <xf numFmtId="0" fontId="16" fillId="11" borderId="15" xfId="8" applyBorder="1" applyAlignment="1">
      <alignment horizontal="center"/>
    </xf>
    <xf numFmtId="0" fontId="16" fillId="11" borderId="5" xfId="8" applyBorder="1" applyAlignment="1">
      <alignment horizontal="center"/>
    </xf>
    <xf numFmtId="0" fontId="16" fillId="11" borderId="0" xfId="8" applyBorder="1" applyAlignment="1">
      <alignment horizontal="center"/>
    </xf>
    <xf numFmtId="0" fontId="16" fillId="11" borderId="6" xfId="8" applyBorder="1" applyAlignment="1">
      <alignment horizontal="center"/>
    </xf>
    <xf numFmtId="0" fontId="16" fillId="11" borderId="7" xfId="8" applyBorder="1" applyAlignment="1">
      <alignment horizontal="center"/>
    </xf>
    <xf numFmtId="0" fontId="16" fillId="11" borderId="8" xfId="8" applyBorder="1" applyAlignment="1">
      <alignment horizontal="center"/>
    </xf>
    <xf numFmtId="0" fontId="16" fillId="11" borderId="9" xfId="8" applyBorder="1" applyAlignment="1">
      <alignment horizontal="center"/>
    </xf>
    <xf numFmtId="164" fontId="3" fillId="0" borderId="14" xfId="3" applyNumberFormat="1" applyFill="1" applyBorder="1" applyAlignment="1">
      <alignment horizontal="center"/>
    </xf>
    <xf numFmtId="164" fontId="3" fillId="0" borderId="0" xfId="3" applyNumberFormat="1" applyFill="1" applyBorder="1" applyAlignment="1">
      <alignment horizontal="center"/>
    </xf>
    <xf numFmtId="164" fontId="3" fillId="0" borderId="16" xfId="3" applyNumberFormat="1" applyFill="1" applyBorder="1" applyAlignment="1">
      <alignment horizontal="center"/>
    </xf>
    <xf numFmtId="164" fontId="3" fillId="0" borderId="15" xfId="3" applyNumberFormat="1" applyFill="1" applyBorder="1" applyAlignment="1">
      <alignment horizontal="center"/>
    </xf>
    <xf numFmtId="164" fontId="3" fillId="0" borderId="5" xfId="3" applyNumberFormat="1" applyFill="1" applyBorder="1" applyAlignment="1">
      <alignment horizontal="center"/>
    </xf>
    <xf numFmtId="164" fontId="3" fillId="0" borderId="6" xfId="3" applyNumberFormat="1" applyFill="1" applyBorder="1" applyAlignment="1">
      <alignment horizontal="center"/>
    </xf>
    <xf numFmtId="164" fontId="3" fillId="0" borderId="7" xfId="3" applyNumberFormat="1" applyFill="1" applyBorder="1" applyAlignment="1">
      <alignment horizontal="center"/>
    </xf>
    <xf numFmtId="164" fontId="3" fillId="0" borderId="8" xfId="3" applyNumberFormat="1" applyFill="1" applyBorder="1" applyAlignment="1">
      <alignment horizontal="center"/>
    </xf>
    <xf numFmtId="164" fontId="3" fillId="0" borderId="9" xfId="3" applyNumberFormat="1" applyFill="1" applyBorder="1" applyAlignment="1">
      <alignment horizontal="center"/>
    </xf>
    <xf numFmtId="1" fontId="2" fillId="0" borderId="0" xfId="2" applyNumberFormat="1" applyFill="1" applyBorder="1" applyAlignment="1">
      <alignment horizontal="center"/>
    </xf>
    <xf numFmtId="1" fontId="2" fillId="0" borderId="6" xfId="2" applyNumberFormat="1" applyFill="1" applyBorder="1" applyAlignment="1">
      <alignment horizontal="center"/>
    </xf>
    <xf numFmtId="1" fontId="2" fillId="0" borderId="8" xfId="2" applyNumberFormat="1" applyFill="1" applyBorder="1" applyAlignment="1">
      <alignment horizontal="center"/>
    </xf>
    <xf numFmtId="1" fontId="2" fillId="0" borderId="9" xfId="2" applyNumberFormat="1" applyFill="1" applyBorder="1" applyAlignment="1">
      <alignment horizontal="center"/>
    </xf>
    <xf numFmtId="1" fontId="2" fillId="0" borderId="5" xfId="2" applyNumberFormat="1" applyFill="1" applyBorder="1" applyAlignment="1">
      <alignment horizontal="center"/>
    </xf>
    <xf numFmtId="1" fontId="2" fillId="0" borderId="7" xfId="2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4" applyNumberFormat="1" applyFont="1" applyAlignment="1">
      <alignment vertical="center"/>
    </xf>
    <xf numFmtId="165" fontId="7" fillId="0" borderId="0" xfId="4" applyNumberFormat="1" applyFont="1" applyAlignment="1">
      <alignment horizontal="center" vertical="center" wrapText="1"/>
    </xf>
    <xf numFmtId="165" fontId="7" fillId="0" borderId="0" xfId="4" applyNumberFormat="1" applyFont="1"/>
    <xf numFmtId="165" fontId="0" fillId="0" borderId="0" xfId="4" applyNumberFormat="1" applyFont="1" applyAlignment="1">
      <alignment horizontal="center" vertical="center"/>
    </xf>
    <xf numFmtId="165" fontId="2" fillId="0" borderId="16" xfId="4" applyNumberFormat="1" applyFont="1" applyFill="1" applyBorder="1" applyAlignment="1">
      <alignment horizontal="center"/>
    </xf>
    <xf numFmtId="165" fontId="2" fillId="0" borderId="15" xfId="4" applyNumberFormat="1" applyFont="1" applyFill="1" applyBorder="1" applyAlignment="1">
      <alignment horizontal="center"/>
    </xf>
    <xf numFmtId="165" fontId="2" fillId="0" borderId="14" xfId="4" applyNumberFormat="1" applyFont="1" applyFill="1" applyBorder="1" applyAlignment="1">
      <alignment horizontal="center"/>
    </xf>
    <xf numFmtId="165" fontId="2" fillId="0" borderId="28" xfId="4" applyNumberFormat="1" applyFont="1" applyFill="1" applyBorder="1" applyAlignment="1">
      <alignment horizontal="center"/>
    </xf>
    <xf numFmtId="165" fontId="2" fillId="0" borderId="30" xfId="4" applyNumberFormat="1" applyFont="1" applyFill="1" applyBorder="1" applyAlignment="1">
      <alignment horizontal="center"/>
    </xf>
    <xf numFmtId="165" fontId="2" fillId="0" borderId="29" xfId="4" applyNumberFormat="1" applyFont="1" applyFill="1" applyBorder="1" applyAlignment="1">
      <alignment horizontal="center"/>
    </xf>
    <xf numFmtId="165" fontId="0" fillId="0" borderId="0" xfId="4" applyNumberFormat="1" applyFont="1"/>
    <xf numFmtId="0" fontId="0" fillId="0" borderId="27" xfId="0" applyBorder="1" applyAlignment="1">
      <alignment horizontal="center"/>
    </xf>
    <xf numFmtId="164" fontId="3" fillId="0" borderId="24" xfId="3" applyNumberFormat="1" applyFill="1" applyBorder="1" applyAlignment="1">
      <alignment horizontal="center"/>
    </xf>
    <xf numFmtId="164" fontId="3" fillId="0" borderId="28" xfId="3" applyNumberFormat="1" applyFill="1" applyBorder="1" applyAlignment="1">
      <alignment horizontal="center"/>
    </xf>
    <xf numFmtId="164" fontId="3" fillId="0" borderId="31" xfId="3" applyNumberForma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12" borderId="16" xfId="0" applyFont="1" applyFill="1" applyBorder="1" applyAlignment="1">
      <alignment horizontal="center"/>
    </xf>
    <xf numFmtId="0" fontId="19" fillId="12" borderId="14" xfId="0" applyFont="1" applyFill="1" applyBorder="1" applyAlignment="1">
      <alignment horizontal="center"/>
    </xf>
    <xf numFmtId="0" fontId="19" fillId="12" borderId="15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12" borderId="7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15" fillId="8" borderId="24" xfId="7" applyFill="1" applyBorder="1" applyAlignment="1">
      <alignment horizontal="center" vertical="center" wrapText="1"/>
    </xf>
    <xf numFmtId="0" fontId="15" fillId="8" borderId="25" xfId="7" applyFill="1" applyBorder="1" applyAlignment="1">
      <alignment horizontal="center" vertical="center" wrapText="1"/>
    </xf>
    <xf numFmtId="0" fontId="15" fillId="8" borderId="26" xfId="7" applyFill="1" applyBorder="1" applyAlignment="1">
      <alignment horizontal="center" vertical="center" wrapText="1"/>
    </xf>
    <xf numFmtId="0" fontId="15" fillId="8" borderId="15" xfId="7" applyFill="1" applyBorder="1" applyAlignment="1">
      <alignment horizontal="center" vertical="center" wrapText="1"/>
    </xf>
    <xf numFmtId="0" fontId="15" fillId="8" borderId="6" xfId="7" applyFill="1" applyBorder="1" applyAlignment="1">
      <alignment horizontal="center" vertical="center" wrapText="1"/>
    </xf>
    <xf numFmtId="0" fontId="15" fillId="8" borderId="9" xfId="7" applyFill="1" applyBorder="1" applyAlignment="1">
      <alignment horizontal="center" vertical="center" wrapText="1"/>
    </xf>
    <xf numFmtId="0" fontId="15" fillId="0" borderId="24" xfId="7" applyBorder="1" applyAlignment="1">
      <alignment horizontal="center" vertical="center" wrapText="1"/>
    </xf>
    <xf numFmtId="0" fontId="15" fillId="0" borderId="25" xfId="7" applyBorder="1" applyAlignment="1">
      <alignment horizontal="center" vertical="center" wrapText="1"/>
    </xf>
    <xf numFmtId="0" fontId="15" fillId="0" borderId="26" xfId="7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/>
    </xf>
    <xf numFmtId="0" fontId="5" fillId="5" borderId="7" xfId="0" applyFont="1" applyFill="1" applyBorder="1" applyAlignment="1">
      <alignment horizontal="center" vertical="center" textRotation="90"/>
    </xf>
    <xf numFmtId="0" fontId="11" fillId="10" borderId="27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3" borderId="24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3" fillId="0" borderId="15" xfId="3" applyNumberFormat="1" applyFill="1" applyBorder="1" applyAlignment="1">
      <alignment horizontal="center"/>
    </xf>
    <xf numFmtId="1" fontId="3" fillId="0" borderId="29" xfId="3" applyNumberFormat="1" applyFill="1" applyBorder="1" applyAlignment="1">
      <alignment horizontal="center"/>
    </xf>
    <xf numFmtId="1" fontId="3" fillId="0" borderId="30" xfId="3" applyNumberFormat="1" applyFill="1" applyBorder="1" applyAlignment="1">
      <alignment horizontal="center"/>
    </xf>
    <xf numFmtId="1" fontId="3" fillId="0" borderId="16" xfId="3" applyNumberFormat="1" applyFill="1" applyBorder="1" applyAlignment="1">
      <alignment horizontal="center"/>
    </xf>
    <xf numFmtId="1" fontId="3" fillId="0" borderId="28" xfId="3" applyNumberFormat="1" applyFill="1" applyBorder="1" applyAlignment="1">
      <alignment horizontal="center"/>
    </xf>
  </cellXfs>
  <cellStyles count="9">
    <cellStyle name="Accent6" xfId="8" builtinId="49"/>
    <cellStyle name="Bad" xfId="3" builtinId="27"/>
    <cellStyle name="Comma" xfId="4" builtinId="3"/>
    <cellStyle name="Explanatory Text" xfId="7" builtinId="53"/>
    <cellStyle name="Good" xfId="2" builtinId="26"/>
    <cellStyle name="Heading 1" xfId="1" builtinId="16"/>
    <cellStyle name="Hyperlink" xfId="6" builtinId="8"/>
    <cellStyle name="Neutral" xfId="5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7F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Missing Edges in the Static Call Graph</a:t>
            </a:r>
          </a:p>
        </c:rich>
      </c:tx>
      <c:layout>
        <c:manualLayout>
          <c:xMode val="edge"/>
          <c:yMode val="edge"/>
          <c:x val="0.21001161257022005"/>
          <c:y val="1.6155047022687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0.17784740449110528"/>
          <c:w val="0.94075874667915993"/>
          <c:h val="0.66723399990859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'✅-RQ1-XCorpus-Soundness'!$V$30:$V$31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'✅-RQ1-XCorpus-Soundness'!$V$32:$V$41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7E4A-9C86-2D0835A939C3}"/>
            </c:ext>
          </c:extLst>
        </c:ser>
        <c:ser>
          <c:idx val="1"/>
          <c:order val="1"/>
          <c:tx>
            <c:strRef>
              <c:f>'✅-RQ1-XCorpus-Soundness'!$W$30:$W$31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'✅-RQ1-XCorpus-Soundness'!$W$32:$W$41</c:f>
              <c:numCache>
                <c:formatCode>0.0%</c:formatCode>
                <c:ptCount val="10"/>
                <c:pt idx="0">
                  <c:v>2.4267782426778243E-2</c:v>
                </c:pt>
                <c:pt idx="1">
                  <c:v>4.2687747035573126E-2</c:v>
                </c:pt>
                <c:pt idx="2">
                  <c:v>8.7155963302752298E-2</c:v>
                </c:pt>
                <c:pt idx="3">
                  <c:v>0.54090354090354087</c:v>
                </c:pt>
                <c:pt idx="4">
                  <c:v>5.3941908713692949E-2</c:v>
                </c:pt>
                <c:pt idx="5">
                  <c:v>0.20009053870529653</c:v>
                </c:pt>
                <c:pt idx="6">
                  <c:v>0.62353858144972718</c:v>
                </c:pt>
                <c:pt idx="7">
                  <c:v>3.8434163701067614E-2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E-7E4A-9C86-2D0835A939C3}"/>
            </c:ext>
          </c:extLst>
        </c:ser>
        <c:ser>
          <c:idx val="2"/>
          <c:order val="2"/>
          <c:tx>
            <c:strRef>
              <c:f>'✅-RQ1-XCorpus-Soundness'!$X$30:$X$31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'✅-RQ1-XCorpus-Soundness'!$X$32:$X$41</c:f>
              <c:numCache>
                <c:formatCode>0.0%</c:formatCode>
                <c:ptCount val="10"/>
                <c:pt idx="0">
                  <c:v>4.1841004184100415E-3</c:v>
                </c:pt>
                <c:pt idx="1">
                  <c:v>0</c:v>
                </c:pt>
                <c:pt idx="2">
                  <c:v>0</c:v>
                </c:pt>
                <c:pt idx="3">
                  <c:v>0.39173789173789175</c:v>
                </c:pt>
                <c:pt idx="4">
                  <c:v>0</c:v>
                </c:pt>
                <c:pt idx="5">
                  <c:v>4.5269352648257127E-3</c:v>
                </c:pt>
                <c:pt idx="6">
                  <c:v>0.38971161340607952</c:v>
                </c:pt>
                <c:pt idx="7">
                  <c:v>1.0676156583629894E-2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E-7E4A-9C86-2D0835A939C3}"/>
            </c:ext>
          </c:extLst>
        </c:ser>
        <c:ser>
          <c:idx val="3"/>
          <c:order val="3"/>
          <c:tx>
            <c:strRef>
              <c:f>'✅-RQ1-XCorpus-Soundness'!$Y$30:$Y$31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'✅-RQ1-XCorpus-Soundness'!$Y$32:$Y$41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E-7E4A-9C86-2D0835A939C3}"/>
            </c:ext>
          </c:extLst>
        </c:ser>
        <c:ser>
          <c:idx val="4"/>
          <c:order val="4"/>
          <c:tx>
            <c:strRef>
              <c:f>'✅-RQ1-XCorpus-Soundness'!$Z$30:$Z$31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'✅-RQ1-XCorpus-Soundness'!$Z$32:$Z$41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5.3941908713692949E-2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4.0569395017793594E-2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E-7E4A-9C86-2D0835A939C3}"/>
            </c:ext>
          </c:extLst>
        </c:ser>
        <c:ser>
          <c:idx val="5"/>
          <c:order val="5"/>
          <c:tx>
            <c:strRef>
              <c:f>'✅-RQ1-XCorpus-Soundness'!$AA$30:$AA$31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'✅-RQ1-XCorpus-Soundness'!$AA$32:$AA$41</c:f>
              <c:numCache>
                <c:formatCode>0.0%</c:formatCode>
                <c:ptCount val="10"/>
                <c:pt idx="0">
                  <c:v>8.368200836820083E-3</c:v>
                </c:pt>
                <c:pt idx="1">
                  <c:v>0</c:v>
                </c:pt>
                <c:pt idx="2">
                  <c:v>2.2935779816513763E-2</c:v>
                </c:pt>
                <c:pt idx="3">
                  <c:v>0.393976393976394</c:v>
                </c:pt>
                <c:pt idx="4">
                  <c:v>4.1493775933609959E-3</c:v>
                </c:pt>
                <c:pt idx="5">
                  <c:v>0.18107741059302851</c:v>
                </c:pt>
                <c:pt idx="6">
                  <c:v>0.38971161340607952</c:v>
                </c:pt>
                <c:pt idx="7">
                  <c:v>2.0640569395017794E-2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E-7E4A-9C86-2D0835A93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13249896355846"/>
          <c:y val="1.7766344119547792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running time (ms) for each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54253804285803E-2"/>
          <c:y val="0.19119500971469475"/>
          <c:w val="0.93128311229527316"/>
          <c:h val="0.67454463646589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'✅-RQ3-Performance'!$O$2:$O$3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'✅-RQ3-Performance'!$O$4:$O$13</c:f>
              <c:numCache>
                <c:formatCode>0</c:formatCode>
                <c:ptCount val="10"/>
                <c:pt idx="0">
                  <c:v>258.39999999999998</c:v>
                </c:pt>
                <c:pt idx="1">
                  <c:v>157.15625</c:v>
                </c:pt>
                <c:pt idx="2">
                  <c:v>229.2</c:v>
                </c:pt>
                <c:pt idx="3">
                  <c:v>205.25</c:v>
                </c:pt>
                <c:pt idx="4">
                  <c:v>264</c:v>
                </c:pt>
                <c:pt idx="5">
                  <c:v>173.46666666666667</c:v>
                </c:pt>
                <c:pt idx="6">
                  <c:v>198</c:v>
                </c:pt>
                <c:pt idx="7">
                  <c:v>240.33333333333334</c:v>
                </c:pt>
                <c:pt idx="8">
                  <c:v>222.32</c:v>
                </c:pt>
                <c:pt idx="9">
                  <c:v>236.8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7-3847-A5A6-F470BD8B945E}"/>
            </c:ext>
          </c:extLst>
        </c:ser>
        <c:ser>
          <c:idx val="1"/>
          <c:order val="1"/>
          <c:tx>
            <c:strRef>
              <c:f>'✅-RQ3-Performance'!$P$2:$P$3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'✅-RQ3-Performance'!$P$4:$P$13</c:f>
              <c:numCache>
                <c:formatCode>0</c:formatCode>
                <c:ptCount val="10"/>
                <c:pt idx="0">
                  <c:v>227.2</c:v>
                </c:pt>
                <c:pt idx="1">
                  <c:v>164.75</c:v>
                </c:pt>
                <c:pt idx="2">
                  <c:v>229.6</c:v>
                </c:pt>
                <c:pt idx="3">
                  <c:v>176.42857142857142</c:v>
                </c:pt>
                <c:pt idx="4">
                  <c:v>178.8</c:v>
                </c:pt>
                <c:pt idx="5">
                  <c:v>261.39999999999998</c:v>
                </c:pt>
                <c:pt idx="6">
                  <c:v>238.6</c:v>
                </c:pt>
                <c:pt idx="7">
                  <c:v>202.76666666666668</c:v>
                </c:pt>
                <c:pt idx="8">
                  <c:v>194.84</c:v>
                </c:pt>
                <c:pt idx="9">
                  <c:v>162.19999999999999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3847-A5A6-F470BD8B945E}"/>
            </c:ext>
          </c:extLst>
        </c:ser>
        <c:ser>
          <c:idx val="2"/>
          <c:order val="2"/>
          <c:tx>
            <c:strRef>
              <c:f>'✅-RQ3-Performance'!$Q$2:$Q$3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'✅-RQ3-Performance'!$Q$4:$Q$13</c:f>
              <c:numCache>
                <c:formatCode>0</c:formatCode>
                <c:ptCount val="10"/>
                <c:pt idx="0">
                  <c:v>2375.52</c:v>
                </c:pt>
                <c:pt idx="1">
                  <c:v>414.75</c:v>
                </c:pt>
                <c:pt idx="2">
                  <c:v>483.2</c:v>
                </c:pt>
                <c:pt idx="3">
                  <c:v>296.10714285714283</c:v>
                </c:pt>
                <c:pt idx="4">
                  <c:v>235.4</c:v>
                </c:pt>
                <c:pt idx="5">
                  <c:v>456.93333333333334</c:v>
                </c:pt>
                <c:pt idx="6">
                  <c:v>341.2</c:v>
                </c:pt>
                <c:pt idx="7">
                  <c:v>671.2</c:v>
                </c:pt>
                <c:pt idx="8">
                  <c:v>1425.84</c:v>
                </c:pt>
                <c:pt idx="9">
                  <c:v>4900.6000000000004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3847-A5A6-F470BD8B945E}"/>
            </c:ext>
          </c:extLst>
        </c:ser>
        <c:ser>
          <c:idx val="3"/>
          <c:order val="3"/>
          <c:tx>
            <c:strRef>
              <c:f>'✅-RQ3-Performance'!$R$2:$R$3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'✅-RQ3-Performance'!$R$4:$R$13</c:f>
              <c:numCache>
                <c:formatCode>0</c:formatCode>
                <c:ptCount val="10"/>
                <c:pt idx="0">
                  <c:v>516.52</c:v>
                </c:pt>
                <c:pt idx="1">
                  <c:v>366.296875</c:v>
                </c:pt>
                <c:pt idx="2">
                  <c:v>282</c:v>
                </c:pt>
                <c:pt idx="3">
                  <c:v>457.57142857142856</c:v>
                </c:pt>
                <c:pt idx="4">
                  <c:v>531.79999999999995</c:v>
                </c:pt>
                <c:pt idx="5">
                  <c:v>473.2</c:v>
                </c:pt>
                <c:pt idx="6">
                  <c:v>375.6</c:v>
                </c:pt>
                <c:pt idx="7">
                  <c:v>376.4</c:v>
                </c:pt>
                <c:pt idx="8">
                  <c:v>507.96</c:v>
                </c:pt>
                <c:pt idx="9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3847-A5A6-F470BD8B945E}"/>
            </c:ext>
          </c:extLst>
        </c:ser>
        <c:ser>
          <c:idx val="4"/>
          <c:order val="4"/>
          <c:tx>
            <c:strRef>
              <c:f>'✅-RQ3-Performance'!$S$2:$S$3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'✅-RQ3-Performance'!$S$4:$S$13</c:f>
              <c:numCache>
                <c:formatCode>0</c:formatCode>
                <c:ptCount val="10"/>
                <c:pt idx="0">
                  <c:v>296.12</c:v>
                </c:pt>
                <c:pt idx="1">
                  <c:v>266.109375</c:v>
                </c:pt>
                <c:pt idx="2">
                  <c:v>172.2</c:v>
                </c:pt>
                <c:pt idx="3">
                  <c:v>235.32142857142858</c:v>
                </c:pt>
                <c:pt idx="4">
                  <c:v>297.39999999999998</c:v>
                </c:pt>
                <c:pt idx="5">
                  <c:v>279.8</c:v>
                </c:pt>
                <c:pt idx="6">
                  <c:v>185.4</c:v>
                </c:pt>
                <c:pt idx="7">
                  <c:v>260.66666666666669</c:v>
                </c:pt>
                <c:pt idx="8">
                  <c:v>227.68</c:v>
                </c:pt>
                <c:pt idx="9">
                  <c:v>135.4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3847-A5A6-F470BD8B945E}"/>
            </c:ext>
          </c:extLst>
        </c:ser>
        <c:ser>
          <c:idx val="5"/>
          <c:order val="5"/>
          <c:tx>
            <c:strRef>
              <c:f>'✅-RQ3-Performance'!$T$2:$T$3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'✅-RQ3-Performance'!$N$4:$N$13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'✅-RQ3-Performance'!$T$4:$T$13</c:f>
              <c:numCache>
                <c:formatCode>0</c:formatCode>
                <c:ptCount val="10"/>
                <c:pt idx="0">
                  <c:v>791.24</c:v>
                </c:pt>
                <c:pt idx="1">
                  <c:v>462.171875</c:v>
                </c:pt>
                <c:pt idx="2">
                  <c:v>455.2</c:v>
                </c:pt>
                <c:pt idx="3">
                  <c:v>359.21428571428572</c:v>
                </c:pt>
                <c:pt idx="4">
                  <c:v>343.2</c:v>
                </c:pt>
                <c:pt idx="5">
                  <c:v>410.4</c:v>
                </c:pt>
                <c:pt idx="6">
                  <c:v>262.2</c:v>
                </c:pt>
                <c:pt idx="7">
                  <c:v>714.56666666666672</c:v>
                </c:pt>
                <c:pt idx="8">
                  <c:v>1104.76</c:v>
                </c:pt>
                <c:pt idx="9">
                  <c:v>2693.4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3847-A5A6-F470BD8B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54192"/>
        <c:axId val="2098755920"/>
      </c:barChart>
      <c:catAx>
        <c:axId val="20987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5920"/>
        <c:crosses val="autoZero"/>
        <c:auto val="1"/>
        <c:lblAlgn val="ctr"/>
        <c:lblOffset val="100"/>
        <c:noMultiLvlLbl val="0"/>
      </c:catAx>
      <c:valAx>
        <c:axId val="209875592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4192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85852571831162"/>
          <c:y val="0.18121283347044306"/>
          <c:w val="0.37266431488124474"/>
          <c:h val="0.195174521095310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Call Graphs Precisions</a:t>
            </a:r>
          </a:p>
        </c:rich>
      </c:tx>
      <c:layout>
        <c:manualLayout>
          <c:xMode val="edge"/>
          <c:yMode val="edge"/>
          <c:x val="0.20874344473305476"/>
          <c:y val="6.619784969398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0.21546195740508781"/>
          <c:w val="0.94075874667915993"/>
          <c:h val="0.6613586551213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NEW_RQ2!$P$29:$P$30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NEW_RQ2!$P$31:$P$40</c:f>
              <c:numCache>
                <c:formatCode>0.0%</c:formatCode>
                <c:ptCount val="10"/>
                <c:pt idx="0">
                  <c:v>0.52173913043478259</c:v>
                </c:pt>
                <c:pt idx="1">
                  <c:v>0.98651685393258426</c:v>
                </c:pt>
                <c:pt idx="2">
                  <c:v>0.95402298850574707</c:v>
                </c:pt>
                <c:pt idx="3">
                  <c:v>0.7466666666666667</c:v>
                </c:pt>
                <c:pt idx="4">
                  <c:v>0.88571428571428568</c:v>
                </c:pt>
                <c:pt idx="5">
                  <c:v>0.32243684992570582</c:v>
                </c:pt>
                <c:pt idx="6">
                  <c:v>0.65968586387434558</c:v>
                </c:pt>
                <c:pt idx="7">
                  <c:v>0.92307692307692313</c:v>
                </c:pt>
                <c:pt idx="8">
                  <c:v>0.98009950248756217</c:v>
                </c:pt>
                <c:pt idx="9">
                  <c:v>0.95959595959595956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E744-924C-D309C5531F49}"/>
            </c:ext>
          </c:extLst>
        </c:ser>
        <c:ser>
          <c:idx val="1"/>
          <c:order val="1"/>
          <c:tx>
            <c:strRef>
              <c:f>NEW_RQ2!$Q$29:$Q$30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NEW_RQ2!$Q$31:$Q$40</c:f>
              <c:numCache>
                <c:formatCode>0.0%</c:formatCode>
                <c:ptCount val="10"/>
                <c:pt idx="0">
                  <c:v>0.52391304347826084</c:v>
                </c:pt>
                <c:pt idx="1">
                  <c:v>0.99097065462753953</c:v>
                </c:pt>
                <c:pt idx="2">
                  <c:v>0.97647058823529409</c:v>
                </c:pt>
                <c:pt idx="3">
                  <c:v>0.7527593818984547</c:v>
                </c:pt>
                <c:pt idx="4">
                  <c:v>0.90291262135922334</c:v>
                </c:pt>
                <c:pt idx="5">
                  <c:v>0.37876802096985585</c:v>
                </c:pt>
                <c:pt idx="6">
                  <c:v>0.66489361702127658</c:v>
                </c:pt>
                <c:pt idx="7">
                  <c:v>0.90721649484536082</c:v>
                </c:pt>
                <c:pt idx="8">
                  <c:v>0.99</c:v>
                </c:pt>
                <c:pt idx="9">
                  <c:v>0.96907216494845361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8-E744-924C-D309C5531F49}"/>
            </c:ext>
          </c:extLst>
        </c:ser>
        <c:ser>
          <c:idx val="2"/>
          <c:order val="2"/>
          <c:tx>
            <c:strRef>
              <c:f>NEW_RQ2!$R$29:$R$30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NEW_RQ2!$R$31:$R$40</c:f>
              <c:numCache>
                <c:formatCode>0.0%</c:formatCode>
                <c:ptCount val="10"/>
                <c:pt idx="0">
                  <c:v>0.40264026402640263</c:v>
                </c:pt>
                <c:pt idx="1">
                  <c:v>0.48625792811839325</c:v>
                </c:pt>
                <c:pt idx="2">
                  <c:v>0.35564853556485354</c:v>
                </c:pt>
                <c:pt idx="3">
                  <c:v>0.70539419087136934</c:v>
                </c:pt>
                <c:pt idx="4">
                  <c:v>0.90476190476190477</c:v>
                </c:pt>
                <c:pt idx="5">
                  <c:v>0.37985436893203883</c:v>
                </c:pt>
                <c:pt idx="6">
                  <c:v>0.52222222222222225</c:v>
                </c:pt>
                <c:pt idx="7">
                  <c:v>0.2870967741935484</c:v>
                </c:pt>
                <c:pt idx="8">
                  <c:v>0.43884892086330934</c:v>
                </c:pt>
                <c:pt idx="9">
                  <c:v>0.1355206847360913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8-E744-924C-D309C5531F49}"/>
            </c:ext>
          </c:extLst>
        </c:ser>
        <c:ser>
          <c:idx val="3"/>
          <c:order val="3"/>
          <c:tx>
            <c:strRef>
              <c:f>NEW_RQ2!$S$29:$S$30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NEW_RQ2!$S$31:$S$40</c:f>
              <c:numCache>
                <c:formatCode>0.0%</c:formatCode>
                <c:ptCount val="10"/>
                <c:pt idx="0">
                  <c:v>0.52173913043478259</c:v>
                </c:pt>
                <c:pt idx="1">
                  <c:v>0.98651685393258426</c:v>
                </c:pt>
                <c:pt idx="2">
                  <c:v>0.95402298850574707</c:v>
                </c:pt>
                <c:pt idx="3">
                  <c:v>0.7466666666666667</c:v>
                </c:pt>
                <c:pt idx="4">
                  <c:v>0.88571428571428568</c:v>
                </c:pt>
                <c:pt idx="5">
                  <c:v>0.32243684992570582</c:v>
                </c:pt>
                <c:pt idx="6">
                  <c:v>0.65968586387434558</c:v>
                </c:pt>
                <c:pt idx="7">
                  <c:v>0.92307692307692313</c:v>
                </c:pt>
                <c:pt idx="8">
                  <c:v>0.98009950248756217</c:v>
                </c:pt>
                <c:pt idx="9">
                  <c:v>0.95959595959595956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8-E744-924C-D309C5531F49}"/>
            </c:ext>
          </c:extLst>
        </c:ser>
        <c:ser>
          <c:idx val="4"/>
          <c:order val="4"/>
          <c:tx>
            <c:strRef>
              <c:f>NEW_RQ2!$T$29:$T$30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NEW_RQ2!$T$31:$T$40</c:f>
              <c:numCache>
                <c:formatCode>0.0%</c:formatCode>
                <c:ptCount val="10"/>
                <c:pt idx="0">
                  <c:v>0.52192982456140347</c:v>
                </c:pt>
                <c:pt idx="1">
                  <c:v>0.99092970521541945</c:v>
                </c:pt>
                <c:pt idx="2">
                  <c:v>0.97590361445783136</c:v>
                </c:pt>
                <c:pt idx="3">
                  <c:v>0.73406593406593401</c:v>
                </c:pt>
                <c:pt idx="4">
                  <c:v>0.90291262135922334</c:v>
                </c:pt>
                <c:pt idx="5">
                  <c:v>0.32440476190476192</c:v>
                </c:pt>
                <c:pt idx="6">
                  <c:v>0.66310160427807485</c:v>
                </c:pt>
                <c:pt idx="7">
                  <c:v>0.92086330935251803</c:v>
                </c:pt>
                <c:pt idx="8">
                  <c:v>0.98984771573604058</c:v>
                </c:pt>
                <c:pt idx="9">
                  <c:v>0.97894736842105268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8-E744-924C-D309C5531F49}"/>
            </c:ext>
          </c:extLst>
        </c:ser>
        <c:ser>
          <c:idx val="5"/>
          <c:order val="5"/>
          <c:tx>
            <c:strRef>
              <c:f>NEW_RQ2!$U$29:$U$30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NEW_RQ2!$O$31:$O$40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NEW_RQ2!$U$31:$U$40</c:f>
              <c:numCache>
                <c:formatCode>0.0%</c:formatCode>
                <c:ptCount val="10"/>
                <c:pt idx="0">
                  <c:v>0.4019933554817276</c:v>
                </c:pt>
                <c:pt idx="1">
                  <c:v>0.48622881355932202</c:v>
                </c:pt>
                <c:pt idx="2">
                  <c:v>0.35443037974683544</c:v>
                </c:pt>
                <c:pt idx="3">
                  <c:v>0.69979296066252583</c:v>
                </c:pt>
                <c:pt idx="4">
                  <c:v>0.90476190476190477</c:v>
                </c:pt>
                <c:pt idx="5">
                  <c:v>0.33287858117326058</c:v>
                </c:pt>
                <c:pt idx="6">
                  <c:v>0.52089136490250698</c:v>
                </c:pt>
                <c:pt idx="7">
                  <c:v>0.28602150537634408</c:v>
                </c:pt>
                <c:pt idx="8">
                  <c:v>0.46168582375478928</c:v>
                </c:pt>
                <c:pt idx="9">
                  <c:v>0.13447782546494993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8-E744-924C-D309C5531F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0060882764134"/>
          <c:y val="5.6688413154370294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Nodes in the Call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'✅-RQ1-XCorpus-Soundness'!$AE$4:$AE$13</c:f>
              <c:numCache>
                <c:formatCode>_(* #,##0_);_(* \(#,##0\);_(* "-"??_);_(@_)</c:formatCode>
                <c:ptCount val="10"/>
                <c:pt idx="0">
                  <c:v>1391.6</c:v>
                </c:pt>
                <c:pt idx="1">
                  <c:v>1193.78125</c:v>
                </c:pt>
                <c:pt idx="2">
                  <c:v>1194.2</c:v>
                </c:pt>
                <c:pt idx="3">
                  <c:v>1211.25</c:v>
                </c:pt>
                <c:pt idx="4">
                  <c:v>1206.2</c:v>
                </c:pt>
                <c:pt idx="5">
                  <c:v>1460.2666666666667</c:v>
                </c:pt>
                <c:pt idx="6">
                  <c:v>1264.2</c:v>
                </c:pt>
                <c:pt idx="7">
                  <c:v>1227.4333333333334</c:v>
                </c:pt>
                <c:pt idx="8">
                  <c:v>1193</c:v>
                </c:pt>
                <c:pt idx="9">
                  <c:v>1204.2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A-3244-B87E-7BE59B4120D8}"/>
            </c:ext>
          </c:extLst>
        </c:ser>
        <c:ser>
          <c:idx val="1"/>
          <c:order val="1"/>
          <c:tx>
            <c:strRef>
              <c:f>'✅-RQ1-XCorpus-Soundness'!$AF$2:$AF$3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'✅-RQ1-XCorpus-Soundness'!$AF$4:$AF$13</c:f>
              <c:numCache>
                <c:formatCode>_(* #,##0_);_(* \(#,##0\);_(* "-"??_);_(@_)</c:formatCode>
                <c:ptCount val="10"/>
                <c:pt idx="0">
                  <c:v>1107.04</c:v>
                </c:pt>
                <c:pt idx="1">
                  <c:v>900.8125</c:v>
                </c:pt>
                <c:pt idx="2">
                  <c:v>956.8</c:v>
                </c:pt>
                <c:pt idx="3">
                  <c:v>931.57142857142856</c:v>
                </c:pt>
                <c:pt idx="4">
                  <c:v>912.4</c:v>
                </c:pt>
                <c:pt idx="5">
                  <c:v>1224.8</c:v>
                </c:pt>
                <c:pt idx="6">
                  <c:v>1010.4</c:v>
                </c:pt>
                <c:pt idx="7">
                  <c:v>952.4666666666667</c:v>
                </c:pt>
                <c:pt idx="8">
                  <c:v>914</c:v>
                </c:pt>
                <c:pt idx="9">
                  <c:v>951.6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A-3244-B87E-7BE59B4120D8}"/>
            </c:ext>
          </c:extLst>
        </c:ser>
        <c:ser>
          <c:idx val="2"/>
          <c:order val="2"/>
          <c:tx>
            <c:strRef>
              <c:f>'✅-RQ1-XCorpus-Soundness'!$AG$2:$AG$3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'✅-RQ1-XCorpus-Soundness'!$AG$4:$AG$13</c:f>
              <c:numCache>
                <c:formatCode>_(* #,##0_);_(* \(#,##0\);_(* "-"??_);_(@_)</c:formatCode>
                <c:ptCount val="10"/>
                <c:pt idx="0">
                  <c:v>2765.8</c:v>
                </c:pt>
                <c:pt idx="1">
                  <c:v>2027.921875</c:v>
                </c:pt>
                <c:pt idx="2">
                  <c:v>1462</c:v>
                </c:pt>
                <c:pt idx="3">
                  <c:v>1428.4285714285713</c:v>
                </c:pt>
                <c:pt idx="4">
                  <c:v>1020</c:v>
                </c:pt>
                <c:pt idx="5">
                  <c:v>1505.6666666666667</c:v>
                </c:pt>
                <c:pt idx="6">
                  <c:v>1350.4</c:v>
                </c:pt>
                <c:pt idx="7">
                  <c:v>2501.4333333333334</c:v>
                </c:pt>
                <c:pt idx="8">
                  <c:v>2958.76</c:v>
                </c:pt>
                <c:pt idx="9">
                  <c:v>3500.6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A-3244-B87E-7BE59B4120D8}"/>
            </c:ext>
          </c:extLst>
        </c:ser>
        <c:ser>
          <c:idx val="3"/>
          <c:order val="3"/>
          <c:tx>
            <c:strRef>
              <c:f>'✅-RQ1-XCorpus-Soundness'!$AH$2:$AH$3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'✅-RQ1-XCorpus-Soundness'!$AH$4:$AH$13</c:f>
              <c:numCache>
                <c:formatCode>_(* #,##0_);_(* \(#,##0\);_(* "-"??_);_(@_)</c:formatCode>
                <c:ptCount val="10"/>
                <c:pt idx="0">
                  <c:v>4047.12</c:v>
                </c:pt>
                <c:pt idx="1">
                  <c:v>3279.5625</c:v>
                </c:pt>
                <c:pt idx="2">
                  <c:v>3274.4</c:v>
                </c:pt>
                <c:pt idx="3">
                  <c:v>3312.25</c:v>
                </c:pt>
                <c:pt idx="4">
                  <c:v>3364.6</c:v>
                </c:pt>
                <c:pt idx="5">
                  <c:v>4458.6000000000004</c:v>
                </c:pt>
                <c:pt idx="6">
                  <c:v>3646.4</c:v>
                </c:pt>
                <c:pt idx="7">
                  <c:v>3424.5</c:v>
                </c:pt>
                <c:pt idx="8">
                  <c:v>3271.32</c:v>
                </c:pt>
                <c:pt idx="9">
                  <c:v>3288.2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A-3244-B87E-7BE59B4120D8}"/>
            </c:ext>
          </c:extLst>
        </c:ser>
        <c:ser>
          <c:idx val="4"/>
          <c:order val="4"/>
          <c:tx>
            <c:strRef>
              <c:f>'✅-RQ1-XCorpus-Soundness'!$AI$2:$AI$3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'✅-RQ1-XCorpus-Soundness'!$AI$4:$AI$13</c:f>
              <c:numCache>
                <c:formatCode>_(* #,##0_);_(* \(#,##0\);_(* "-"??_);_(@_)</c:formatCode>
                <c:ptCount val="10"/>
                <c:pt idx="0">
                  <c:v>2862.08</c:v>
                </c:pt>
                <c:pt idx="1">
                  <c:v>2030.1875</c:v>
                </c:pt>
                <c:pt idx="2">
                  <c:v>2038</c:v>
                </c:pt>
                <c:pt idx="3">
                  <c:v>2071.2857142857142</c:v>
                </c:pt>
                <c:pt idx="4">
                  <c:v>2277</c:v>
                </c:pt>
                <c:pt idx="5">
                  <c:v>3415.6</c:v>
                </c:pt>
                <c:pt idx="6">
                  <c:v>2418.4</c:v>
                </c:pt>
                <c:pt idx="7">
                  <c:v>2210.8666666666668</c:v>
                </c:pt>
                <c:pt idx="8">
                  <c:v>2033.76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A-3244-B87E-7BE59B4120D8}"/>
            </c:ext>
          </c:extLst>
        </c:ser>
        <c:ser>
          <c:idx val="5"/>
          <c:order val="5"/>
          <c:tx>
            <c:strRef>
              <c:f>'✅-RQ1-XCorpus-Soundness'!$AJ$2:$AJ$3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'✅-RQ1-XCorpus-Soundness'!$AD$4:$AD$13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'✅-RQ1-XCorpus-Soundness'!$AJ$4:$AJ$13</c:f>
              <c:numCache>
                <c:formatCode>_(* #,##0_);_(* \(#,##0\);_(* "-"??_);_(@_)</c:formatCode>
                <c:ptCount val="10"/>
                <c:pt idx="0">
                  <c:v>6566.76</c:v>
                </c:pt>
                <c:pt idx="1">
                  <c:v>3646.46875</c:v>
                </c:pt>
                <c:pt idx="2">
                  <c:v>3368</c:v>
                </c:pt>
                <c:pt idx="3">
                  <c:v>2768.25</c:v>
                </c:pt>
                <c:pt idx="4">
                  <c:v>2331.4</c:v>
                </c:pt>
                <c:pt idx="5">
                  <c:v>3790.2</c:v>
                </c:pt>
                <c:pt idx="6">
                  <c:v>3162</c:v>
                </c:pt>
                <c:pt idx="7">
                  <c:v>4789.3666666666668</c:v>
                </c:pt>
                <c:pt idx="8">
                  <c:v>6732.96</c:v>
                </c:pt>
                <c:pt idx="9">
                  <c:v>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A-3244-B87E-7BE59B41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84952478578699"/>
          <c:y val="2.5641232037782766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Edges in the Call Graph</a:t>
            </a:r>
          </a:p>
        </c:rich>
      </c:tx>
      <c:layout>
        <c:manualLayout>
          <c:xMode val="edge"/>
          <c:yMode val="edge"/>
          <c:x val="0.27859821480947355"/>
          <c:y val="9.354762031107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'✅-RQ1-XCorpus-Soundness'!$AE$18:$AE$27</c:f>
              <c:numCache>
                <c:formatCode>0</c:formatCode>
                <c:ptCount val="10"/>
                <c:pt idx="0">
                  <c:v>3189.24</c:v>
                </c:pt>
                <c:pt idx="1">
                  <c:v>2676.359375</c:v>
                </c:pt>
                <c:pt idx="2">
                  <c:v>2677.2</c:v>
                </c:pt>
                <c:pt idx="3">
                  <c:v>2714.8571428571427</c:v>
                </c:pt>
                <c:pt idx="4">
                  <c:v>2724.4</c:v>
                </c:pt>
                <c:pt idx="5">
                  <c:v>3482.8666666666668</c:v>
                </c:pt>
                <c:pt idx="6">
                  <c:v>2867.2</c:v>
                </c:pt>
                <c:pt idx="7">
                  <c:v>2761.5</c:v>
                </c:pt>
                <c:pt idx="8">
                  <c:v>2673.4</c:v>
                </c:pt>
                <c:pt idx="9">
                  <c:v>2687.2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D144-9432-2F0F3C93971A}"/>
            </c:ext>
          </c:extLst>
        </c:ser>
        <c:ser>
          <c:idx val="1"/>
          <c:order val="1"/>
          <c:tx>
            <c:strRef>
              <c:f>'✅-RQ1-XCorpus-Soundness'!$AF$2:$AF$3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'✅-RQ1-XCorpus-Soundness'!$AF$18:$AF$27</c:f>
              <c:numCache>
                <c:formatCode>0</c:formatCode>
                <c:ptCount val="10"/>
                <c:pt idx="0">
                  <c:v>2329.56</c:v>
                </c:pt>
                <c:pt idx="1">
                  <c:v>1801.03125</c:v>
                </c:pt>
                <c:pt idx="2">
                  <c:v>1954.8</c:v>
                </c:pt>
                <c:pt idx="3">
                  <c:v>1875.6428571428571</c:v>
                </c:pt>
                <c:pt idx="4">
                  <c:v>1846.2</c:v>
                </c:pt>
                <c:pt idx="5">
                  <c:v>2730.4</c:v>
                </c:pt>
                <c:pt idx="6">
                  <c:v>2097.8000000000002</c:v>
                </c:pt>
                <c:pt idx="7">
                  <c:v>1936.5</c:v>
                </c:pt>
                <c:pt idx="8">
                  <c:v>1837.04</c:v>
                </c:pt>
                <c:pt idx="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3-D144-9432-2F0F3C93971A}"/>
            </c:ext>
          </c:extLst>
        </c:ser>
        <c:ser>
          <c:idx val="2"/>
          <c:order val="2"/>
          <c:tx>
            <c:strRef>
              <c:f>'✅-RQ1-XCorpus-Soundness'!$AG$2:$AG$3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'✅-RQ1-XCorpus-Soundness'!$AG$18:$AG$27</c:f>
              <c:numCache>
                <c:formatCode>0</c:formatCode>
                <c:ptCount val="10"/>
                <c:pt idx="0">
                  <c:v>7972.2</c:v>
                </c:pt>
                <c:pt idx="1">
                  <c:v>5147.3125</c:v>
                </c:pt>
                <c:pt idx="2">
                  <c:v>3518.6</c:v>
                </c:pt>
                <c:pt idx="3">
                  <c:v>2991.3928571428573</c:v>
                </c:pt>
                <c:pt idx="4">
                  <c:v>2087.1999999999998</c:v>
                </c:pt>
                <c:pt idx="5">
                  <c:v>3433.2666666666669</c:v>
                </c:pt>
                <c:pt idx="6">
                  <c:v>2869</c:v>
                </c:pt>
                <c:pt idx="7">
                  <c:v>5901.333333333333</c:v>
                </c:pt>
                <c:pt idx="8">
                  <c:v>7548.76</c:v>
                </c:pt>
                <c:pt idx="9">
                  <c:v>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3-D144-9432-2F0F3C93971A}"/>
            </c:ext>
          </c:extLst>
        </c:ser>
        <c:ser>
          <c:idx val="3"/>
          <c:order val="3"/>
          <c:tx>
            <c:strRef>
              <c:f>'✅-RQ1-XCorpus-Soundness'!$AH$2:$AH$3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'✅-RQ1-XCorpus-Soundness'!$AH$18:$AH$27</c:f>
              <c:numCache>
                <c:formatCode>0</c:formatCode>
                <c:ptCount val="10"/>
                <c:pt idx="0">
                  <c:v>8977.44</c:v>
                </c:pt>
                <c:pt idx="1">
                  <c:v>7101.1875</c:v>
                </c:pt>
                <c:pt idx="2">
                  <c:v>7080.4</c:v>
                </c:pt>
                <c:pt idx="3">
                  <c:v>7173.8214285714284</c:v>
                </c:pt>
                <c:pt idx="4">
                  <c:v>7372.8</c:v>
                </c:pt>
                <c:pt idx="5">
                  <c:v>10447.200000000001</c:v>
                </c:pt>
                <c:pt idx="6">
                  <c:v>7969.4</c:v>
                </c:pt>
                <c:pt idx="7">
                  <c:v>7466.4</c:v>
                </c:pt>
                <c:pt idx="8">
                  <c:v>7077.12</c:v>
                </c:pt>
                <c:pt idx="9">
                  <c:v>7099.4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3-D144-9432-2F0F3C93971A}"/>
            </c:ext>
          </c:extLst>
        </c:ser>
        <c:ser>
          <c:idx val="4"/>
          <c:order val="4"/>
          <c:tx>
            <c:strRef>
              <c:f>'✅-RQ1-XCorpus-Soundness'!$AI$2:$AI$3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'✅-RQ1-XCorpus-Soundness'!$AI$18:$AI$27</c:f>
              <c:numCache>
                <c:formatCode>0</c:formatCode>
                <c:ptCount val="10"/>
                <c:pt idx="0">
                  <c:v>5878.96</c:v>
                </c:pt>
                <c:pt idx="1">
                  <c:v>3814.828125</c:v>
                </c:pt>
                <c:pt idx="2">
                  <c:v>3815.4</c:v>
                </c:pt>
                <c:pt idx="3">
                  <c:v>3899.75</c:v>
                </c:pt>
                <c:pt idx="4">
                  <c:v>4493.3999999999996</c:v>
                </c:pt>
                <c:pt idx="5">
                  <c:v>7630.7333333333336</c:v>
                </c:pt>
                <c:pt idx="6">
                  <c:v>4715.2</c:v>
                </c:pt>
                <c:pt idx="7">
                  <c:v>4265.1333333333332</c:v>
                </c:pt>
                <c:pt idx="8">
                  <c:v>3811.2</c:v>
                </c:pt>
                <c:pt idx="9">
                  <c:v>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3-D144-9432-2F0F3C93971A}"/>
            </c:ext>
          </c:extLst>
        </c:ser>
        <c:ser>
          <c:idx val="5"/>
          <c:order val="5"/>
          <c:tx>
            <c:strRef>
              <c:f>'✅-RQ1-XCorpus-Soundness'!$AJ$2:$AJ$3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'✅-RQ1-XCorpus-Soundness'!$AD$18:$AD$27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'✅-RQ1-XCorpus-Soundness'!$AJ$18:$AJ$27</c:f>
              <c:numCache>
                <c:formatCode>0</c:formatCode>
                <c:ptCount val="10"/>
                <c:pt idx="0">
                  <c:v>16386.919999999998</c:v>
                </c:pt>
                <c:pt idx="1">
                  <c:v>8190.328125</c:v>
                </c:pt>
                <c:pt idx="2">
                  <c:v>7600.4</c:v>
                </c:pt>
                <c:pt idx="3">
                  <c:v>5485.25</c:v>
                </c:pt>
                <c:pt idx="4">
                  <c:v>4647.6000000000004</c:v>
                </c:pt>
                <c:pt idx="5">
                  <c:v>8640.7999999999993</c:v>
                </c:pt>
                <c:pt idx="6">
                  <c:v>6276</c:v>
                </c:pt>
                <c:pt idx="7">
                  <c:v>10768.566666666668</c:v>
                </c:pt>
                <c:pt idx="8">
                  <c:v>16076.4</c:v>
                </c:pt>
                <c:pt idx="9">
                  <c:v>28553.8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3-D144-9432-2F0F3C93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4000"/>
        <c:min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16917501410591"/>
          <c:y val="2.5641454338744301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B-EB43-90D3-680D7A5F14C5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B-EB43-90D3-680D7A5F14C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A042-1543-92C2-C3FAC8987F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B-EB43-90D3-680D7A5F1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B-EB43-90D3-680D7A5F14C5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5B-EB43-90D3-680D7A5F14C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042-1543-92C2-C3FAC8987F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5B-EB43-90D3-680D7A5F14C5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5B-EB43-90D3-680D7A5F14C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5B-EB43-90D3-680D7A5F14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5B-EB43-90D3-680D7A5F14C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5B-EB43-90D3-680D7A5F14C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5B-EB43-90D3-680D7A5F14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5B-EB43-90D3-680D7A5F14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45B-EB43-90D3-680D7A5F14C5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45B-EB43-90D3-680D7A5F14C5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A042-1543-92C2-C3FAC8987F0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5B-EB43-90D3-680D7A5F14C5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5B-EB43-90D3-680D7A5F14C5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45B-EB43-90D3-680D7A5F14C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45B-EB43-90D3-680D7A5F14C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45B-EB43-90D3-680D7A5F14C5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45B-EB43-90D3-680D7A5F14C5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042-1543-92C2-C3FAC8987F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45B-EB43-90D3-680D7A5F14C5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5B-EB43-90D3-680D7A5F14C5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5B-EB43-90D3-680D7A5F14C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5B-EB43-90D3-680D7A5F14C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042-1543-92C2-C3FAC8987F0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A042-1543-92C2-C3FAC8987F0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5B-EB43-90D3-680D7A5F14C5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45B-EB43-90D3-680D7A5F14C5}"/>
              </c:ext>
            </c:extLst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042-1543-92C2-C3FAC8987F0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45B-EB43-90D3-680D7A5F14C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042-1543-92C2-C3FAC8987F0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A042-1543-92C2-C3FAC8987F0B}"/>
              </c:ext>
            </c:extLst>
          </c:dPt>
          <c:cat>
            <c:multiLvlStrRef>
              <c:f>'✅-RQ1-CATS-Sizes'!$A$3:$B$47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'✅-RQ1-CATS-Sizes'!$C$3:$C$47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45B-EB43-90D3-680D7A5F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'✅-RQ1-CATS-Sizes'!$C$2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F-E644-84AD-6756B4F395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8F-E644-84AD-6756B4F395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8F-E644-84AD-6756B4F395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8F-E644-84AD-6756B4F395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8F-E644-84AD-6756B4F395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8F-E644-84AD-6756B4F395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8F-E644-84AD-6756B4F395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8F-E644-84AD-6756B4F395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8F-E644-84AD-6756B4F395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8F-E644-84AD-6756B4F395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8F-E644-84AD-6756B4F395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8F-E644-84AD-6756B4F395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8F-E644-84AD-6756B4F3958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8F-E644-84AD-6756B4F395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8F-E644-84AD-6756B4F395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28F-E644-84AD-6756B4F3958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28F-E644-84AD-6756B4F3958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28F-E644-84AD-6756B4F3958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28F-E644-84AD-6756B4F3958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28F-E644-84AD-6756B4F3958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28F-E644-84AD-6756B4F3958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28F-E644-84AD-6756B4F3958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28F-E644-84AD-6756B4F3958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28F-E644-84AD-6756B4F3958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8F-E644-84AD-6756B4F3958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28F-E644-84AD-6756B4F3958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28F-E644-84AD-6756B4F39580}"/>
              </c:ext>
            </c:extLst>
          </c:dPt>
          <c:cat>
            <c:multiLvlStrRef>
              <c:f>'✅-RQ1-CATS-Sizes'!$A$3:$B$47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'✅-RQ1-CATS-Sizes'!$C$3:$C$47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8F-E644-84AD-6756B4F3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'✅-RQ1-CATS-Sizes'!$D$2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A-B848-8587-C84B286F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A-B848-8587-C84B286F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A-B848-8587-C84B286F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A-B848-8587-C84B286F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0A-B848-8587-C84B286F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0A-B848-8587-C84B286F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0A-B848-8587-C84B286F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0A-B848-8587-C84B286F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0A-B848-8587-C84B286F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0A-B848-8587-C84B286F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0A-B848-8587-C84B286FED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0A-B848-8587-C84B286FED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0A-B848-8587-C84B286FED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0A-B848-8587-C84B286FED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0A-B848-8587-C84B286FED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0A-B848-8587-C84B286FED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0A-B848-8587-C84B286FED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0A-B848-8587-C84B286FED3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0A-B848-8587-C84B286FED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0A-B848-8587-C84B286FED3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0A-B848-8587-C84B286FED3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0A-B848-8587-C84B286FED3C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0A-B848-8587-C84B286FED3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0A-B848-8587-C84B286FED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0A-B848-8587-C84B286FED3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0A-B848-8587-C84B286FED3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0A-B848-8587-C84B286FED3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0A-B848-8587-C84B286FED3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0A-B848-8587-C84B286FED3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0A-B848-8587-C84B286FED3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0A-B848-8587-C84B286FED3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0A-B848-8587-C84B286FED3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0A-B848-8587-C84B286FED3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0A-B848-8587-C84B286FED3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0A-B848-8587-C84B286FED3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B0A-B848-8587-C84B286FED3C}"/>
              </c:ext>
            </c:extLst>
          </c:dPt>
          <c:cat>
            <c:multiLvlStrRef>
              <c:f>'✅-RQ1-CATS-Sizes'!$A$3:$B$47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'✅-RQ1-CATS-Sizes'!$D$3:$D$47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0A-B848-8587-C84B286F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layout>
        <c:manualLayout>
          <c:xMode val="edge"/>
          <c:yMode val="edge"/>
          <c:x val="0.41453241969515697"/>
          <c:y val="7.1231323161089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'✅-RQ1-CATS-Sizes'!$A$3:$B$47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'✅-RQ1-CATS-Sizes'!$D$3:$D$47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F1B-6245-9F05-14C15E6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/>
              <a:t># Incorrect Edges per Approach</a:t>
            </a:r>
          </a:p>
        </c:rich>
      </c:tx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54227312495028E-2"/>
          <c:y val="2.1025584991374545E-2"/>
          <c:w val="0.95406814205042556"/>
          <c:h val="0.632395697525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'✅-RQ2-CATS-Precision'!$C$1</c:f>
              <c:strCache>
                <c:ptCount val="1"/>
                <c:pt idx="0">
                  <c:v># Incorrect Edges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F-D14E-94D0-D89BBA711D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F-D14E-94D0-D89BBA711D1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F-D14E-94D0-D89BBA711D1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5F-D14E-94D0-D89BBA711D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5F-D14E-94D0-D89BBA711D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5F-D14E-94D0-D89BBA711D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5F-D14E-94D0-D89BBA711D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5F-D14E-94D0-D89BBA711D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5F-D14E-94D0-D89BBA711D16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35F-D14E-94D0-D89BBA711D1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35F-D14E-94D0-D89BBA711D16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35F-D14E-94D0-D89BBA711D16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35F-D14E-94D0-D89BBA711D16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35F-D14E-94D0-D89BBA711D16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35F-D14E-94D0-D89BBA711D16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35F-D14E-94D0-D89BBA711D16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35F-D14E-94D0-D89BBA711D16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35F-D14E-94D0-D89BBA711D1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35F-D14E-94D0-D89BBA711D1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35F-D14E-94D0-D89BBA711D1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35F-D14E-94D0-D89BBA711D1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35F-D14E-94D0-D89BBA711D1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35F-D14E-94D0-D89BBA711D1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35F-D14E-94D0-D89BBA711D1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35F-D14E-94D0-D89BBA711D1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35F-D14E-94D0-D89BBA711D1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35F-D14E-94D0-D89BBA711D1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35F-D14E-94D0-D89BBA711D1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35F-D14E-94D0-D89BBA711D1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35F-D14E-94D0-D89BBA711D1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35F-D14E-94D0-D89BBA711D1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35F-D14E-94D0-D89BBA711D1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35F-D14E-94D0-D89BBA711D1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35F-D14E-94D0-D89BBA711D1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35F-D14E-94D0-D89BBA711D1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35F-D14E-94D0-D89BBA711D1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35F-D14E-94D0-D89BBA711D1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835F-D14E-94D0-D89BBA711D1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35F-D14E-94D0-D89BBA711D1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835F-D14E-94D0-D89BBA711D1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835F-D14E-94D0-D89BBA711D16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835F-D14E-94D0-D89BBA711D1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835F-D14E-94D0-D89BBA711D1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835F-D14E-94D0-D89BBA711D16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835F-D14E-94D0-D89BBA711D16}"/>
              </c:ext>
            </c:extLst>
          </c:dPt>
          <c:cat>
            <c:multiLvlStrRef>
              <c:f>'✅-RQ2-CATS-Precision'!$A$2:$B$46</c:f>
              <c:multiLvlStrCache>
                <c:ptCount val="45"/>
                <c:lvl>
                  <c:pt idx="0">
                    <c:v>Ser8</c:v>
                  </c:pt>
                  <c:pt idx="1">
                    <c:v>Ser9</c:v>
                  </c:pt>
                  <c:pt idx="2">
                    <c:v>Ser8</c:v>
                  </c:pt>
                  <c:pt idx="3">
                    <c:v>Ser9</c:v>
                  </c:pt>
                  <c:pt idx="4">
                    <c:v>Ser1</c:v>
                  </c:pt>
                  <c:pt idx="5">
                    <c:v>Ser2</c:v>
                  </c:pt>
                  <c:pt idx="6">
                    <c:v>Ser5</c:v>
                  </c:pt>
                  <c:pt idx="7">
                    <c:v>Ser7</c:v>
                  </c:pt>
                  <c:pt idx="8">
                    <c:v>Ser9</c:v>
                  </c:pt>
                  <c:pt idx="9">
                    <c:v>Ser1</c:v>
                  </c:pt>
                  <c:pt idx="10">
                    <c:v>Ser2</c:v>
                  </c:pt>
                  <c:pt idx="11">
                    <c:v>Ser3</c:v>
                  </c:pt>
                  <c:pt idx="12">
                    <c:v>Ser4</c:v>
                  </c:pt>
                  <c:pt idx="13">
                    <c:v>Ser5</c:v>
                  </c:pt>
                  <c:pt idx="14">
                    <c:v>Ser6</c:v>
                  </c:pt>
                  <c:pt idx="15">
                    <c:v>Ser7</c:v>
                  </c:pt>
                  <c:pt idx="16">
                    <c:v>Ser8</c:v>
                  </c:pt>
                  <c:pt idx="17">
                    <c:v>Ser9</c:v>
                  </c:pt>
                  <c:pt idx="18">
                    <c:v>Ser1</c:v>
                  </c:pt>
                  <c:pt idx="19">
                    <c:v>Ser2</c:v>
                  </c:pt>
                  <c:pt idx="20">
                    <c:v>Ser3</c:v>
                  </c:pt>
                  <c:pt idx="21">
                    <c:v>Ser4</c:v>
                  </c:pt>
                  <c:pt idx="22">
                    <c:v>Ser5</c:v>
                  </c:pt>
                  <c:pt idx="23">
                    <c:v>Ser6</c:v>
                  </c:pt>
                  <c:pt idx="24">
                    <c:v>Ser7</c:v>
                  </c:pt>
                  <c:pt idx="25">
                    <c:v>Ser8</c:v>
                  </c:pt>
                  <c:pt idx="26">
                    <c:v>Ser9</c:v>
                  </c:pt>
                  <c:pt idx="27">
                    <c:v>Ser1</c:v>
                  </c:pt>
                  <c:pt idx="28">
                    <c:v>Ser2</c:v>
                  </c:pt>
                  <c:pt idx="29">
                    <c:v>Ser3</c:v>
                  </c:pt>
                  <c:pt idx="30">
                    <c:v>Ser4</c:v>
                  </c:pt>
                  <c:pt idx="31">
                    <c:v>Ser5</c:v>
                  </c:pt>
                  <c:pt idx="32">
                    <c:v>Ser6</c:v>
                  </c:pt>
                  <c:pt idx="33">
                    <c:v>Ser7</c:v>
                  </c:pt>
                  <c:pt idx="34">
                    <c:v>Ser8</c:v>
                  </c:pt>
                  <c:pt idx="35">
                    <c:v>Ser9</c:v>
                  </c:pt>
                  <c:pt idx="36">
                    <c:v>Ser1</c:v>
                  </c:pt>
                  <c:pt idx="37">
                    <c:v>Ser2</c:v>
                  </c:pt>
                  <c:pt idx="38">
                    <c:v>Ser3</c:v>
                  </c:pt>
                  <c:pt idx="39">
                    <c:v>Ser4</c:v>
                  </c:pt>
                  <c:pt idx="40">
                    <c:v>Ser5</c:v>
                  </c:pt>
                  <c:pt idx="41">
                    <c:v>Ser6</c:v>
                  </c:pt>
                  <c:pt idx="42">
                    <c:v>Ser7</c:v>
                  </c:pt>
                  <c:pt idx="43">
                    <c:v>Ser8</c:v>
                  </c:pt>
                  <c:pt idx="44">
                    <c:v>Ser9</c:v>
                  </c:pt>
                </c:lvl>
                <c:lvl>
                  <c:pt idx="0">
                    <c:v>Soot (CHA)</c:v>
                  </c:pt>
                  <c:pt idx="2">
                    <c:v>Soot (RTA)</c:v>
                  </c:pt>
                  <c:pt idx="4">
                    <c:v>OPAL (RTA)</c:v>
                  </c:pt>
                  <c:pt idx="9">
                    <c:v>Salsa (0-1-CFA)</c:v>
                  </c:pt>
                  <c:pt idx="18">
                    <c:v>Salsa (1-CFA)</c:v>
                  </c:pt>
                  <c:pt idx="27">
                    <c:v>Seneca (0-1-CFA)</c:v>
                  </c:pt>
                  <c:pt idx="36">
                    <c:v>Seneca (1-CFA)</c:v>
                  </c:pt>
                </c:lvl>
              </c:multiLvlStrCache>
            </c:multiLvlStrRef>
          </c:cat>
          <c:val>
            <c:numRef>
              <c:f>'✅-RQ2-CATS-Precision'!$C$2:$C$46</c:f>
              <c:numCache>
                <c:formatCode>General</c:formatCode>
                <c:ptCount val="45"/>
                <c:pt idx="0">
                  <c:v>1635</c:v>
                </c:pt>
                <c:pt idx="1">
                  <c:v>1640</c:v>
                </c:pt>
                <c:pt idx="2">
                  <c:v>1634</c:v>
                </c:pt>
                <c:pt idx="3">
                  <c:v>1639</c:v>
                </c:pt>
                <c:pt idx="4">
                  <c:v>800</c:v>
                </c:pt>
                <c:pt idx="5">
                  <c:v>801</c:v>
                </c:pt>
                <c:pt idx="6">
                  <c:v>967</c:v>
                </c:pt>
                <c:pt idx="7">
                  <c:v>958</c:v>
                </c:pt>
                <c:pt idx="8">
                  <c:v>969</c:v>
                </c:pt>
                <c:pt idx="9">
                  <c:v>338</c:v>
                </c:pt>
                <c:pt idx="10">
                  <c:v>339</c:v>
                </c:pt>
                <c:pt idx="11">
                  <c:v>338</c:v>
                </c:pt>
                <c:pt idx="12">
                  <c:v>109</c:v>
                </c:pt>
                <c:pt idx="13">
                  <c:v>109</c:v>
                </c:pt>
                <c:pt idx="14">
                  <c:v>97</c:v>
                </c:pt>
                <c:pt idx="15">
                  <c:v>109</c:v>
                </c:pt>
                <c:pt idx="16">
                  <c:v>116</c:v>
                </c:pt>
                <c:pt idx="17">
                  <c:v>111</c:v>
                </c:pt>
                <c:pt idx="18">
                  <c:v>342</c:v>
                </c:pt>
                <c:pt idx="19">
                  <c:v>343</c:v>
                </c:pt>
                <c:pt idx="20">
                  <c:v>342</c:v>
                </c:pt>
                <c:pt idx="21">
                  <c:v>109</c:v>
                </c:pt>
                <c:pt idx="22">
                  <c:v>109</c:v>
                </c:pt>
                <c:pt idx="23">
                  <c:v>95</c:v>
                </c:pt>
                <c:pt idx="24">
                  <c:v>109</c:v>
                </c:pt>
                <c:pt idx="25">
                  <c:v>116</c:v>
                </c:pt>
                <c:pt idx="26">
                  <c:v>111</c:v>
                </c:pt>
                <c:pt idx="27">
                  <c:v>338</c:v>
                </c:pt>
                <c:pt idx="28">
                  <c:v>339</c:v>
                </c:pt>
                <c:pt idx="29">
                  <c:v>338</c:v>
                </c:pt>
                <c:pt idx="30">
                  <c:v>109</c:v>
                </c:pt>
                <c:pt idx="31">
                  <c:v>109</c:v>
                </c:pt>
                <c:pt idx="32">
                  <c:v>97</c:v>
                </c:pt>
                <c:pt idx="33">
                  <c:v>109</c:v>
                </c:pt>
                <c:pt idx="34">
                  <c:v>116</c:v>
                </c:pt>
                <c:pt idx="35">
                  <c:v>111</c:v>
                </c:pt>
                <c:pt idx="36">
                  <c:v>342</c:v>
                </c:pt>
                <c:pt idx="37">
                  <c:v>343</c:v>
                </c:pt>
                <c:pt idx="38">
                  <c:v>342</c:v>
                </c:pt>
                <c:pt idx="39">
                  <c:v>109</c:v>
                </c:pt>
                <c:pt idx="40">
                  <c:v>109</c:v>
                </c:pt>
                <c:pt idx="41">
                  <c:v>95</c:v>
                </c:pt>
                <c:pt idx="42">
                  <c:v>109</c:v>
                </c:pt>
                <c:pt idx="43">
                  <c:v>116</c:v>
                </c:pt>
                <c:pt idx="4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35F-D14E-94D0-D89BBA71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100"/>
        <c:axId val="740201775"/>
        <c:axId val="740079439"/>
      </c:barChart>
      <c:catAx>
        <c:axId val="7402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079439"/>
        <c:crosses val="autoZero"/>
        <c:auto val="1"/>
        <c:lblAlgn val="ctr"/>
        <c:lblOffset val="100"/>
        <c:noMultiLvlLbl val="0"/>
      </c:catAx>
      <c:valAx>
        <c:axId val="740079439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Incorrect Edges in the Static Call Graph</a:t>
            </a:r>
          </a:p>
        </c:rich>
      </c:tx>
      <c:layout>
        <c:manualLayout>
          <c:xMode val="edge"/>
          <c:yMode val="edge"/>
          <c:x val="0.20874344473305476"/>
          <c:y val="6.619784969398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3.7668743842898415E-2"/>
          <c:w val="0.94075874667915993"/>
          <c:h val="0.8391517337427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'✅-RQ2-XCorpus-Precision'!$P$30:$P$31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'✅-RQ2-XCorpus-Precision'!$P$32:$P$41</c:f>
              <c:numCache>
                <c:formatCode>0.0%</c:formatCode>
                <c:ptCount val="10"/>
                <c:pt idx="0">
                  <c:v>3.4406438631790742E-2</c:v>
                </c:pt>
                <c:pt idx="1">
                  <c:v>4.1229287191434779E-3</c:v>
                </c:pt>
                <c:pt idx="2">
                  <c:v>3.8519510969686819E-3</c:v>
                </c:pt>
                <c:pt idx="3">
                  <c:v>2.2939702196668139E-2</c:v>
                </c:pt>
                <c:pt idx="4">
                  <c:v>8.2904990880451005E-3</c:v>
                </c:pt>
                <c:pt idx="5">
                  <c:v>0.20909422936449965</c:v>
                </c:pt>
                <c:pt idx="6">
                  <c:v>5.1890523651320991E-2</c:v>
                </c:pt>
                <c:pt idx="7">
                  <c:v>6.2732531298373296E-3</c:v>
                </c:pt>
                <c:pt idx="8">
                  <c:v>3.8893545683151716E-3</c:v>
                </c:pt>
                <c:pt idx="9">
                  <c:v>4.8164756684936057E-3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E043-81A3-A26E925B32DC}"/>
            </c:ext>
          </c:extLst>
        </c:ser>
        <c:ser>
          <c:idx val="1"/>
          <c:order val="1"/>
          <c:tx>
            <c:strRef>
              <c:f>'✅-RQ2-XCorpus-Precision'!$Q$30:$Q$31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'✅-RQ2-XCorpus-Precision'!$Q$32:$Q$41</c:f>
              <c:numCache>
                <c:formatCode>0.0%</c:formatCode>
                <c:ptCount val="10"/>
                <c:pt idx="0">
                  <c:v>4.0721202485908367E-2</c:v>
                </c:pt>
                <c:pt idx="1">
                  <c:v>2.289599666967321E-3</c:v>
                </c:pt>
                <c:pt idx="2">
                  <c:v>2.0903010033444815E-3</c:v>
                </c:pt>
                <c:pt idx="3">
                  <c:v>2.6874712467412975E-2</c:v>
                </c:pt>
                <c:pt idx="4">
                  <c:v>7.4528715475668562E-3</c:v>
                </c:pt>
                <c:pt idx="5">
                  <c:v>0.24863923361637275</c:v>
                </c:pt>
                <c:pt idx="6">
                  <c:v>6.2351543942992874E-2</c:v>
                </c:pt>
                <c:pt idx="7">
                  <c:v>5.3545180933715969E-3</c:v>
                </c:pt>
                <c:pt idx="8">
                  <c:v>2.1881838074398249E-3</c:v>
                </c:pt>
                <c:pt idx="9">
                  <c:v>2.3118957545187053E-3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6-E043-81A3-A26E925B32DC}"/>
            </c:ext>
          </c:extLst>
        </c:ser>
        <c:ser>
          <c:idx val="2"/>
          <c:order val="2"/>
          <c:tx>
            <c:strRef>
              <c:f>'✅-RQ2-XCorpus-Precision'!$R$30:$R$31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'✅-RQ2-XCorpus-Precision'!$R$32:$R$41</c:f>
              <c:numCache>
                <c:formatCode>0.0%</c:formatCode>
                <c:ptCount val="10"/>
                <c:pt idx="0">
                  <c:v>8.3230891604599025E-2</c:v>
                </c:pt>
                <c:pt idx="1">
                  <c:v>0.27378705109140361</c:v>
                </c:pt>
                <c:pt idx="2">
                  <c:v>0.10533515731874145</c:v>
                </c:pt>
                <c:pt idx="3">
                  <c:v>0.17576757675767576</c:v>
                </c:pt>
                <c:pt idx="4">
                  <c:v>7.4509803921568628E-3</c:v>
                </c:pt>
                <c:pt idx="5">
                  <c:v>0.24259464246181095</c:v>
                </c:pt>
                <c:pt idx="6">
                  <c:v>0.12662914691943128</c:v>
                </c:pt>
                <c:pt idx="7">
                  <c:v>0.27354983142998013</c:v>
                </c:pt>
                <c:pt idx="8">
                  <c:v>0.10832916492043965</c:v>
                </c:pt>
                <c:pt idx="9">
                  <c:v>0.17357024510083985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6-E043-81A3-A26E925B32DC}"/>
            </c:ext>
          </c:extLst>
        </c:ser>
        <c:ser>
          <c:idx val="3"/>
          <c:order val="3"/>
          <c:tx>
            <c:strRef>
              <c:f>'✅-RQ2-XCorpus-Precision'!$S$30:$S$31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'✅-RQ2-XCorpus-Precision'!$S$32:$S$41</c:f>
              <c:numCache>
                <c:formatCode>0.0%</c:formatCode>
                <c:ptCount val="10"/>
                <c:pt idx="0">
                  <c:v>1.1830635118306352E-2</c:v>
                </c:pt>
                <c:pt idx="1">
                  <c:v>1.5007718255102625E-3</c:v>
                </c:pt>
                <c:pt idx="2">
                  <c:v>1.4048375274859515E-3</c:v>
                </c:pt>
                <c:pt idx="3">
                  <c:v>8.3887732766893455E-3</c:v>
                </c:pt>
                <c:pt idx="4">
                  <c:v>2.9721215003269334E-3</c:v>
                </c:pt>
                <c:pt idx="5">
                  <c:v>6.8481885195651848E-2</c:v>
                </c:pt>
                <c:pt idx="6">
                  <c:v>1.7990346643264588E-2</c:v>
                </c:pt>
                <c:pt idx="7">
                  <c:v>2.2485034311578332E-3</c:v>
                </c:pt>
                <c:pt idx="8">
                  <c:v>1.418387684482105E-3</c:v>
                </c:pt>
                <c:pt idx="9">
                  <c:v>1.7638829754881089E-3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6-E043-81A3-A26E925B32DC}"/>
            </c:ext>
          </c:extLst>
        </c:ser>
        <c:ser>
          <c:idx val="4"/>
          <c:order val="4"/>
          <c:tx>
            <c:strRef>
              <c:f>'✅-RQ2-XCorpus-Precision'!$T$30:$T$31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'✅-RQ2-XCorpus-Precision'!$T$32:$T$41</c:f>
              <c:numCache>
                <c:formatCode>0.0%</c:formatCode>
                <c:ptCount val="10"/>
                <c:pt idx="0">
                  <c:v>1.573680679785331E-2</c:v>
                </c:pt>
                <c:pt idx="1">
                  <c:v>1.0159160176092109E-3</c:v>
                </c:pt>
                <c:pt idx="2">
                  <c:v>9.813542688910696E-4</c:v>
                </c:pt>
                <c:pt idx="3">
                  <c:v>1.255258983378164E-2</c:v>
                </c:pt>
                <c:pt idx="4">
                  <c:v>2.9863855950812471E-3</c:v>
                </c:pt>
                <c:pt idx="5">
                  <c:v>8.8613030409493698E-2</c:v>
                </c:pt>
                <c:pt idx="6">
                  <c:v>2.6050281177638107E-2</c:v>
                </c:pt>
                <c:pt idx="7">
                  <c:v>2.2314024666043484E-3</c:v>
                </c:pt>
                <c:pt idx="8">
                  <c:v>9.8340020454724258E-4</c:v>
                </c:pt>
                <c:pt idx="9">
                  <c:v>9.7847358121330719E-4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6-E043-81A3-A26E925B32DC}"/>
            </c:ext>
          </c:extLst>
        </c:ser>
        <c:ser>
          <c:idx val="5"/>
          <c:order val="5"/>
          <c:tx>
            <c:strRef>
              <c:f>'✅-RQ2-XCorpus-Precision'!$U$30:$U$31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'✅-RQ2-XCorpus-Precision'!$O$32:$O$41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'✅-RQ2-XCorpus-Precision'!$U$32:$U$41</c:f>
              <c:numCache>
                <c:formatCode>0.0%</c:formatCode>
                <c:ptCount val="10"/>
                <c:pt idx="0">
                  <c:v>3.4994426475156701E-2</c:v>
                </c:pt>
                <c:pt idx="1">
                  <c:v>0.15224060949377394</c:v>
                </c:pt>
                <c:pt idx="2">
                  <c:v>4.5427553444180521E-2</c:v>
                </c:pt>
                <c:pt idx="3">
                  <c:v>9.2683619099224623E-2</c:v>
                </c:pt>
                <c:pt idx="4">
                  <c:v>3.2598438706356696E-3</c:v>
                </c:pt>
                <c:pt idx="5">
                  <c:v>9.3732960441841234E-2</c:v>
                </c:pt>
                <c:pt idx="6">
                  <c:v>5.4332700822264386E-2</c:v>
                </c:pt>
                <c:pt idx="7">
                  <c:v>0.14288597657310292</c:v>
                </c:pt>
                <c:pt idx="8">
                  <c:v>4.7414510111451723E-2</c:v>
                </c:pt>
                <c:pt idx="9">
                  <c:v>7.7445721583652621E-2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6-E043-81A3-A26E925B3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0060882764134"/>
          <c:y val="5.6688413154370294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29</xdr:row>
      <xdr:rowOff>0</xdr:rowOff>
    </xdr:from>
    <xdr:to>
      <xdr:col>41</xdr:col>
      <xdr:colOff>50042</xdr:colOff>
      <xdr:row>38</xdr:row>
      <xdr:rowOff>49050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9FAA3-C792-5746-A8D1-2D3E25B0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41</xdr:col>
      <xdr:colOff>50042</xdr:colOff>
      <xdr:row>45</xdr:row>
      <xdr:rowOff>163391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BE082-5E98-6B40-AA2C-A16D2D86D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41</xdr:col>
      <xdr:colOff>50042</xdr:colOff>
      <xdr:row>53</xdr:row>
      <xdr:rowOff>163391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9BCB7-9699-9846-8CB2-34F13C9E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679717</xdr:colOff>
      <xdr:row>9</xdr:row>
      <xdr:rowOff>143098</xdr:rowOff>
    </xdr:from>
    <xdr:to>
      <xdr:col>44</xdr:col>
      <xdr:colOff>411407</xdr:colOff>
      <xdr:row>19</xdr:row>
      <xdr:rowOff>375634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75C3-8DA5-D443-870E-355D4CCC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339859</xdr:colOff>
      <xdr:row>29</xdr:row>
      <xdr:rowOff>244860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6303-A355-0140-B0E1-4DC70CDE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196760</xdr:rowOff>
    </xdr:from>
    <xdr:to>
      <xdr:col>27</xdr:col>
      <xdr:colOff>333571</xdr:colOff>
      <xdr:row>70</xdr:row>
      <xdr:rowOff>148964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2AB40-87C0-2244-8A25-AEDBD8CC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697606</xdr:colOff>
      <xdr:row>21</xdr:row>
      <xdr:rowOff>17887</xdr:rowOff>
    </xdr:from>
    <xdr:to>
      <xdr:col>44</xdr:col>
      <xdr:colOff>429296</xdr:colOff>
      <xdr:row>38</xdr:row>
      <xdr:rowOff>109481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AAFCB-F9DE-0845-9A0A-660F8997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20321</xdr:colOff>
      <xdr:row>2</xdr:row>
      <xdr:rowOff>60963</xdr:rowOff>
    </xdr:from>
    <xdr:to>
      <xdr:col>16</xdr:col>
      <xdr:colOff>203201</xdr:colOff>
      <xdr:row>11</xdr:row>
      <xdr:rowOff>60963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99BFB-2A43-424B-A247-C81EA256D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28</xdr:row>
      <xdr:rowOff>198966</xdr:rowOff>
    </xdr:from>
    <xdr:to>
      <xdr:col>35</xdr:col>
      <xdr:colOff>50042</xdr:colOff>
      <xdr:row>40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23094-BFD4-2D47-81A9-BF6FEDF1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29</xdr:row>
      <xdr:rowOff>0</xdr:rowOff>
    </xdr:from>
    <xdr:to>
      <xdr:col>25</xdr:col>
      <xdr:colOff>171450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B8AE5-4148-B84C-BFFB-50BFA958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19</xdr:row>
      <xdr:rowOff>203200</xdr:rowOff>
    </xdr:from>
    <xdr:to>
      <xdr:col>36</xdr:col>
      <xdr:colOff>108657</xdr:colOff>
      <xdr:row>39</xdr:row>
      <xdr:rowOff>125047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0DCEC-181B-0342-8D20-2AD3C12F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4B27-29B8-D64D-B574-A01A863468C8}">
  <dimension ref="A1:K17"/>
  <sheetViews>
    <sheetView workbookViewId="0"/>
  </sheetViews>
  <sheetFormatPr baseColWidth="10" defaultRowHeight="16"/>
  <cols>
    <col min="1" max="1" width="23.5" style="35" bestFit="1" customWidth="1"/>
    <col min="2" max="2" width="13.83203125" style="34" customWidth="1"/>
    <col min="3" max="3" width="19.83203125" style="35" customWidth="1"/>
    <col min="4" max="7" width="15.83203125" style="35" customWidth="1"/>
    <col min="8" max="8" width="13.6640625" style="35" customWidth="1"/>
    <col min="9" max="16384" width="10.83203125" style="35"/>
  </cols>
  <sheetData>
    <row r="1" spans="1:11" ht="43" thickBot="1">
      <c r="A1" s="38" t="s">
        <v>10</v>
      </c>
      <c r="B1" s="39" t="s">
        <v>11</v>
      </c>
      <c r="C1" s="39" t="s">
        <v>77</v>
      </c>
      <c r="D1" s="40" t="s">
        <v>54</v>
      </c>
    </row>
    <row r="2" spans="1:11" ht="17" thickTop="1">
      <c r="A2" s="60" t="s">
        <v>9</v>
      </c>
      <c r="B2" s="41">
        <v>2560</v>
      </c>
      <c r="C2" s="42">
        <v>1209</v>
      </c>
      <c r="D2" s="43">
        <v>25</v>
      </c>
    </row>
    <row r="3" spans="1:11">
      <c r="A3" s="58" t="s">
        <v>8</v>
      </c>
      <c r="B3" s="41">
        <v>1639</v>
      </c>
      <c r="C3" s="42">
        <v>947</v>
      </c>
      <c r="D3" s="43">
        <v>65</v>
      </c>
    </row>
    <row r="4" spans="1:11">
      <c r="A4" s="60" t="s">
        <v>4</v>
      </c>
      <c r="B4" s="41">
        <v>340</v>
      </c>
      <c r="C4" s="42">
        <v>274</v>
      </c>
      <c r="D4" s="43">
        <v>5</v>
      </c>
    </row>
    <row r="5" spans="1:11">
      <c r="A5" s="59" t="s">
        <v>3</v>
      </c>
      <c r="B5" s="41">
        <v>187</v>
      </c>
      <c r="C5" s="42">
        <v>0</v>
      </c>
      <c r="D5" s="43">
        <v>30</v>
      </c>
    </row>
    <row r="6" spans="1:11">
      <c r="A6" s="60" t="s">
        <v>2</v>
      </c>
      <c r="B6" s="41">
        <v>152</v>
      </c>
      <c r="C6" s="42">
        <v>1</v>
      </c>
      <c r="D6" s="43">
        <v>5</v>
      </c>
    </row>
    <row r="7" spans="1:11">
      <c r="A7" s="60" t="s">
        <v>0</v>
      </c>
      <c r="B7" s="41">
        <v>308</v>
      </c>
      <c r="C7" s="42">
        <v>0</v>
      </c>
      <c r="D7" s="43">
        <v>15</v>
      </c>
    </row>
    <row r="8" spans="1:11">
      <c r="A8" s="60" t="s">
        <v>5</v>
      </c>
      <c r="B8" s="41">
        <v>808</v>
      </c>
      <c r="C8" s="42">
        <v>28</v>
      </c>
      <c r="D8" s="43">
        <v>5</v>
      </c>
    </row>
    <row r="9" spans="1:11">
      <c r="A9" s="60" t="s">
        <v>1</v>
      </c>
      <c r="B9" s="41">
        <v>1617</v>
      </c>
      <c r="C9" s="42">
        <v>0</v>
      </c>
      <c r="D9" s="43">
        <v>30</v>
      </c>
    </row>
    <row r="10" spans="1:11">
      <c r="A10" s="59" t="s">
        <v>7</v>
      </c>
      <c r="B10" s="41">
        <v>1621</v>
      </c>
      <c r="C10" s="42">
        <v>0</v>
      </c>
      <c r="D10" s="43">
        <v>25</v>
      </c>
    </row>
    <row r="11" spans="1:11" ht="17" thickBot="1">
      <c r="A11" s="61" t="s">
        <v>6</v>
      </c>
      <c r="B11" s="44">
        <v>1034</v>
      </c>
      <c r="C11" s="45">
        <v>0</v>
      </c>
      <c r="D11" s="46">
        <v>5</v>
      </c>
    </row>
    <row r="14" spans="1:11" s="107" customFormat="1" ht="51">
      <c r="A14" s="108" t="s">
        <v>10</v>
      </c>
      <c r="B14" s="109" t="s">
        <v>571</v>
      </c>
      <c r="C14" s="109" t="s">
        <v>572</v>
      </c>
      <c r="D14" s="109" t="s">
        <v>573</v>
      </c>
      <c r="E14" s="109" t="s">
        <v>574</v>
      </c>
      <c r="F14" s="109" t="s">
        <v>575</v>
      </c>
      <c r="G14" s="109" t="s">
        <v>576</v>
      </c>
      <c r="H14" s="109" t="s">
        <v>577</v>
      </c>
      <c r="I14" s="109" t="s">
        <v>578</v>
      </c>
      <c r="J14" s="109" t="s">
        <v>579</v>
      </c>
      <c r="K14" s="109" t="s">
        <v>580</v>
      </c>
    </row>
    <row r="15" spans="1:11">
      <c r="A15" s="110" t="s">
        <v>11</v>
      </c>
      <c r="B15" s="111">
        <v>2560</v>
      </c>
      <c r="C15" s="111">
        <v>1639</v>
      </c>
      <c r="D15" s="111">
        <v>340</v>
      </c>
      <c r="E15" s="111">
        <v>187</v>
      </c>
      <c r="F15" s="111">
        <v>152</v>
      </c>
      <c r="G15" s="111">
        <v>308</v>
      </c>
      <c r="H15" s="111">
        <v>808</v>
      </c>
      <c r="I15" s="111">
        <v>1617</v>
      </c>
      <c r="J15" s="111">
        <v>1621</v>
      </c>
      <c r="K15" s="111">
        <v>1034</v>
      </c>
    </row>
    <row r="16" spans="1:11">
      <c r="A16" s="110" t="s">
        <v>77</v>
      </c>
      <c r="B16" s="111">
        <v>1209</v>
      </c>
      <c r="C16" s="111">
        <v>947</v>
      </c>
      <c r="D16" s="111">
        <v>274</v>
      </c>
      <c r="E16" s="111">
        <v>0</v>
      </c>
      <c r="F16" s="111">
        <v>1</v>
      </c>
      <c r="G16" s="111">
        <v>0</v>
      </c>
      <c r="H16" s="111">
        <v>28</v>
      </c>
      <c r="I16" s="111">
        <v>0</v>
      </c>
      <c r="J16" s="111">
        <v>0</v>
      </c>
      <c r="K16" s="111">
        <v>0</v>
      </c>
    </row>
    <row r="17" spans="1:11">
      <c r="A17" s="110" t="s">
        <v>54</v>
      </c>
      <c r="B17" s="111">
        <v>25</v>
      </c>
      <c r="C17" s="111">
        <v>65</v>
      </c>
      <c r="D17" s="111">
        <v>5</v>
      </c>
      <c r="E17" s="111">
        <v>30</v>
      </c>
      <c r="F17" s="111">
        <v>5</v>
      </c>
      <c r="G17" s="111">
        <v>15</v>
      </c>
      <c r="H17" s="111">
        <v>5</v>
      </c>
      <c r="I17" s="111">
        <v>30</v>
      </c>
      <c r="J17" s="111">
        <v>25</v>
      </c>
      <c r="K17" s="111">
        <v>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C728-1F46-D041-9BF7-0D1B6135ABB7}">
  <dimension ref="A1:H40"/>
  <sheetViews>
    <sheetView workbookViewId="0"/>
  </sheetViews>
  <sheetFormatPr baseColWidth="10" defaultRowHeight="16"/>
  <sheetData>
    <row r="1" spans="1:8">
      <c r="B1" t="s">
        <v>486</v>
      </c>
      <c r="C1" t="s">
        <v>56</v>
      </c>
      <c r="D1" t="s">
        <v>55</v>
      </c>
      <c r="E1" t="s">
        <v>486</v>
      </c>
      <c r="F1" t="s">
        <v>56</v>
      </c>
      <c r="G1" t="s">
        <v>55</v>
      </c>
    </row>
    <row r="2" spans="1:8">
      <c r="B2" t="s">
        <v>52</v>
      </c>
      <c r="C2" t="s">
        <v>52</v>
      </c>
      <c r="D2" t="s">
        <v>52</v>
      </c>
      <c r="E2" t="s">
        <v>53</v>
      </c>
      <c r="F2" t="s">
        <v>53</v>
      </c>
      <c r="G2" t="s">
        <v>53</v>
      </c>
    </row>
    <row r="3" spans="1:8">
      <c r="A3" t="s">
        <v>41</v>
      </c>
      <c r="B3">
        <v>0.97235023041474655</v>
      </c>
      <c r="C3">
        <v>0.97203471552555454</v>
      </c>
      <c r="D3">
        <v>0.99519230769230771</v>
      </c>
      <c r="E3">
        <v>0.97235023041474655</v>
      </c>
      <c r="F3">
        <v>0.97101449275362317</v>
      </c>
      <c r="G3">
        <v>0.99033816425120769</v>
      </c>
      <c r="H3" s="154" t="s">
        <v>859</v>
      </c>
    </row>
    <row r="4" spans="1:8">
      <c r="A4" t="s">
        <v>78</v>
      </c>
      <c r="B4">
        <v>0.95304347826086955</v>
      </c>
      <c r="C4">
        <v>0.95032198712051519</v>
      </c>
      <c r="D4">
        <v>1</v>
      </c>
      <c r="E4">
        <v>0.95304347826086955</v>
      </c>
      <c r="F4">
        <v>0.95027624309392267</v>
      </c>
      <c r="G4">
        <v>1</v>
      </c>
      <c r="H4" s="154"/>
    </row>
    <row r="5" spans="1:8">
      <c r="A5" t="s">
        <v>79</v>
      </c>
      <c r="B5">
        <v>0.89583333333333337</v>
      </c>
      <c r="C5">
        <v>0.89617486338797814</v>
      </c>
      <c r="D5">
        <v>1</v>
      </c>
      <c r="E5">
        <v>0.89583333333333337</v>
      </c>
      <c r="F5">
        <v>0.89010989010989006</v>
      </c>
      <c r="G5">
        <v>0.97252747252747251</v>
      </c>
      <c r="H5" s="154"/>
    </row>
    <row r="6" spans="1:8">
      <c r="A6" t="s">
        <v>80</v>
      </c>
      <c r="B6">
        <v>0.26633581472291151</v>
      </c>
      <c r="C6">
        <v>0.25650349650349652</v>
      </c>
      <c r="D6">
        <v>0.46587125416204217</v>
      </c>
      <c r="E6">
        <v>0.26633581472291151</v>
      </c>
      <c r="F6">
        <v>0.25483057966956035</v>
      </c>
      <c r="G6">
        <v>0.46177370030581039</v>
      </c>
      <c r="H6" s="154"/>
    </row>
    <row r="7" spans="1:8">
      <c r="A7" t="s">
        <v>47</v>
      </c>
      <c r="B7">
        <v>0.954337899543379</v>
      </c>
      <c r="C7">
        <v>0.93809523809523809</v>
      </c>
      <c r="D7">
        <v>1</v>
      </c>
      <c r="E7">
        <v>0.954337899543379</v>
      </c>
      <c r="F7">
        <v>0.93809523809523809</v>
      </c>
      <c r="G7">
        <v>0.99541284403669728</v>
      </c>
      <c r="H7" s="154"/>
    </row>
    <row r="8" spans="1:8">
      <c r="A8" t="s">
        <v>48</v>
      </c>
      <c r="B8">
        <v>0.70884658454647254</v>
      </c>
      <c r="C8">
        <v>0.752103196859226</v>
      </c>
      <c r="D8">
        <v>0.99490056093829682</v>
      </c>
      <c r="E8">
        <v>0.70884658454647254</v>
      </c>
      <c r="F8">
        <v>0.70437748720864124</v>
      </c>
      <c r="G8">
        <v>0.78354978354978355</v>
      </c>
      <c r="H8" s="154"/>
    </row>
    <row r="9" spans="1:8">
      <c r="A9" t="s">
        <v>81</v>
      </c>
      <c r="B9">
        <v>0.32603201347935973</v>
      </c>
      <c r="C9">
        <v>0.32088285229202035</v>
      </c>
      <c r="D9">
        <v>0.58228905597326652</v>
      </c>
      <c r="E9">
        <v>0.32603201347935973</v>
      </c>
      <c r="F9">
        <v>0.32030586236193714</v>
      </c>
      <c r="G9">
        <v>0.58053691275167785</v>
      </c>
      <c r="H9" s="154"/>
    </row>
    <row r="10" spans="1:8">
      <c r="A10" t="s">
        <v>82</v>
      </c>
      <c r="B10">
        <v>0.95016611295681064</v>
      </c>
      <c r="C10">
        <v>0.953125</v>
      </c>
      <c r="D10">
        <v>0.98733108108108103</v>
      </c>
      <c r="E10">
        <v>0.95016611295681064</v>
      </c>
      <c r="F10">
        <v>0.95030514385353093</v>
      </c>
      <c r="G10">
        <v>0.97523484201537147</v>
      </c>
      <c r="H10" s="154"/>
    </row>
    <row r="11" spans="1:8">
      <c r="A11" t="s">
        <v>83</v>
      </c>
      <c r="B11">
        <v>0.70757825370675453</v>
      </c>
      <c r="C11">
        <v>0.69580119965724074</v>
      </c>
      <c r="D11">
        <v>0.87541528239202659</v>
      </c>
      <c r="E11">
        <v>0.70757825370675453</v>
      </c>
      <c r="F11">
        <v>0.69501718213058417</v>
      </c>
      <c r="G11">
        <v>0.87384356602186708</v>
      </c>
      <c r="H11" s="154"/>
    </row>
    <row r="12" spans="1:8">
      <c r="A12" t="s">
        <v>84</v>
      </c>
      <c r="B12">
        <v>0.93670886075949367</v>
      </c>
      <c r="C12">
        <v>0.93421052631578949</v>
      </c>
      <c r="D12">
        <v>0.9568965517241379</v>
      </c>
      <c r="E12">
        <v>0.93670886075949367</v>
      </c>
      <c r="F12">
        <v>0.93392070484581502</v>
      </c>
      <c r="G12">
        <v>0.95594713656387664</v>
      </c>
      <c r="H12" s="154"/>
    </row>
    <row r="14" spans="1:8">
      <c r="B14" t="s">
        <v>486</v>
      </c>
      <c r="C14" t="s">
        <v>56</v>
      </c>
      <c r="D14" t="s">
        <v>55</v>
      </c>
      <c r="E14" t="s">
        <v>486</v>
      </c>
      <c r="F14" t="s">
        <v>56</v>
      </c>
      <c r="G14" t="s">
        <v>55</v>
      </c>
    </row>
    <row r="15" spans="1:8">
      <c r="B15" t="s">
        <v>52</v>
      </c>
      <c r="C15" t="s">
        <v>52</v>
      </c>
      <c r="D15" t="s">
        <v>52</v>
      </c>
      <c r="E15" t="s">
        <v>53</v>
      </c>
      <c r="F15" t="s">
        <v>53</v>
      </c>
      <c r="G15" t="s">
        <v>53</v>
      </c>
    </row>
    <row r="16" spans="1:8">
      <c r="A16" t="s">
        <v>41</v>
      </c>
      <c r="B16">
        <v>0.52173913043478259</v>
      </c>
      <c r="C16">
        <v>0.52391304347826084</v>
      </c>
      <c r="D16">
        <v>0.40264026402640263</v>
      </c>
      <c r="E16">
        <v>0.52173913043478259</v>
      </c>
      <c r="F16">
        <v>0.52192982456140347</v>
      </c>
      <c r="G16">
        <v>0.4019933554817276</v>
      </c>
      <c r="H16" s="154" t="s">
        <v>855</v>
      </c>
    </row>
    <row r="17" spans="1:8">
      <c r="A17" t="s">
        <v>78</v>
      </c>
      <c r="B17">
        <v>0.98651685393258426</v>
      </c>
      <c r="C17">
        <v>0.99097065462753953</v>
      </c>
      <c r="D17">
        <v>0.48625792811839325</v>
      </c>
      <c r="E17">
        <v>0.98651685393258426</v>
      </c>
      <c r="F17">
        <v>0.99092970521541945</v>
      </c>
      <c r="G17">
        <v>0.48622881355932202</v>
      </c>
      <c r="H17" s="154"/>
    </row>
    <row r="18" spans="1:8">
      <c r="A18" t="s">
        <v>79</v>
      </c>
      <c r="B18">
        <v>0.95402298850574707</v>
      </c>
      <c r="C18">
        <v>0.97647058823529409</v>
      </c>
      <c r="D18">
        <v>0.35564853556485354</v>
      </c>
      <c r="E18">
        <v>0.95402298850574707</v>
      </c>
      <c r="F18">
        <v>0.97590361445783136</v>
      </c>
      <c r="G18">
        <v>0.35443037974683544</v>
      </c>
      <c r="H18" s="154"/>
    </row>
    <row r="19" spans="1:8">
      <c r="A19" t="s">
        <v>80</v>
      </c>
      <c r="B19">
        <v>0.7466666666666667</v>
      </c>
      <c r="C19">
        <v>0.7527593818984547</v>
      </c>
      <c r="D19">
        <v>0.70539419087136934</v>
      </c>
      <c r="E19">
        <v>0.7466666666666667</v>
      </c>
      <c r="F19">
        <v>0.73406593406593401</v>
      </c>
      <c r="G19">
        <v>0.69979296066252583</v>
      </c>
      <c r="H19" s="154"/>
    </row>
    <row r="20" spans="1:8">
      <c r="A20" t="s">
        <v>47</v>
      </c>
      <c r="B20">
        <v>0.88571428571428568</v>
      </c>
      <c r="C20">
        <v>0.90291262135922334</v>
      </c>
      <c r="D20">
        <v>0.90476190476190477</v>
      </c>
      <c r="E20">
        <v>0.88571428571428568</v>
      </c>
      <c r="F20">
        <v>0.90291262135922334</v>
      </c>
      <c r="G20">
        <v>0.90476190476190477</v>
      </c>
      <c r="H20" s="154"/>
    </row>
    <row r="21" spans="1:8">
      <c r="A21" t="s">
        <v>48</v>
      </c>
      <c r="B21">
        <v>0.32243684992570582</v>
      </c>
      <c r="C21">
        <v>0.37876802096985585</v>
      </c>
      <c r="D21">
        <v>0.37985436893203883</v>
      </c>
      <c r="E21">
        <v>0.32243684992570582</v>
      </c>
      <c r="F21">
        <v>0.32440476190476192</v>
      </c>
      <c r="G21">
        <v>0.33287858117326058</v>
      </c>
      <c r="H21" s="154"/>
    </row>
    <row r="22" spans="1:8">
      <c r="A22" t="s">
        <v>81</v>
      </c>
      <c r="B22">
        <v>0.65968586387434558</v>
      </c>
      <c r="C22">
        <v>0.66489361702127658</v>
      </c>
      <c r="D22">
        <v>0.52222222222222225</v>
      </c>
      <c r="E22">
        <v>0.65968586387434558</v>
      </c>
      <c r="F22">
        <v>0.66310160427807485</v>
      </c>
      <c r="G22">
        <v>0.52089136490250698</v>
      </c>
      <c r="H22" s="154"/>
    </row>
    <row r="23" spans="1:8">
      <c r="A23" t="s">
        <v>82</v>
      </c>
      <c r="B23">
        <v>0.92307692307692313</v>
      </c>
      <c r="C23">
        <v>0.90721649484536082</v>
      </c>
      <c r="D23">
        <v>0.2870967741935484</v>
      </c>
      <c r="E23">
        <v>0.92307692307692313</v>
      </c>
      <c r="F23">
        <v>0.92086330935251803</v>
      </c>
      <c r="G23">
        <v>0.28602150537634408</v>
      </c>
      <c r="H23" s="154"/>
    </row>
    <row r="24" spans="1:8">
      <c r="A24" t="s">
        <v>83</v>
      </c>
      <c r="B24">
        <v>0.98009950248756217</v>
      </c>
      <c r="C24">
        <v>0.99</v>
      </c>
      <c r="D24">
        <v>0.43884892086330934</v>
      </c>
      <c r="E24">
        <v>0.98009950248756217</v>
      </c>
      <c r="F24">
        <v>0.98984771573604058</v>
      </c>
      <c r="G24">
        <v>0.46168582375478928</v>
      </c>
      <c r="H24" s="154"/>
    </row>
    <row r="25" spans="1:8">
      <c r="A25" t="s">
        <v>84</v>
      </c>
      <c r="B25">
        <v>0.95959595959595956</v>
      </c>
      <c r="C25">
        <v>0.96907216494845361</v>
      </c>
      <c r="D25">
        <v>0.1355206847360913</v>
      </c>
      <c r="E25">
        <v>0.95959595959595956</v>
      </c>
      <c r="F25">
        <v>0.97894736842105268</v>
      </c>
      <c r="G25">
        <v>0.13447782546494993</v>
      </c>
      <c r="H25" s="154"/>
    </row>
    <row r="28" spans="1:8">
      <c r="B28" t="s">
        <v>486</v>
      </c>
      <c r="C28" t="s">
        <v>56</v>
      </c>
      <c r="D28" t="s">
        <v>55</v>
      </c>
      <c r="E28" t="s">
        <v>486</v>
      </c>
      <c r="F28" t="s">
        <v>56</v>
      </c>
      <c r="G28" t="s">
        <v>55</v>
      </c>
    </row>
    <row r="29" spans="1:8">
      <c r="B29" t="s">
        <v>52</v>
      </c>
      <c r="C29" t="s">
        <v>52</v>
      </c>
      <c r="D29" t="s">
        <v>52</v>
      </c>
      <c r="E29" t="s">
        <v>53</v>
      </c>
      <c r="F29" t="s">
        <v>53</v>
      </c>
      <c r="G29" t="s">
        <v>53</v>
      </c>
    </row>
    <row r="30" spans="1:8">
      <c r="A30" t="s">
        <v>41</v>
      </c>
      <c r="B30">
        <f>(2*B3*B16)/(B3+B16)</f>
        <v>0.67909346922354841</v>
      </c>
      <c r="C30">
        <f t="shared" ref="C30:G30" si="0">(2*C3*C16)/(C3+C16)</f>
        <v>0.68085488027556162</v>
      </c>
      <c r="D30">
        <f t="shared" si="0"/>
        <v>0.57332258760230193</v>
      </c>
      <c r="E30">
        <f t="shared" si="0"/>
        <v>0.67909346922354841</v>
      </c>
      <c r="F30">
        <f t="shared" si="0"/>
        <v>0.67892876910631395</v>
      </c>
      <c r="G30">
        <f t="shared" si="0"/>
        <v>0.57186001475470305</v>
      </c>
      <c r="H30" s="154" t="s">
        <v>860</v>
      </c>
    </row>
    <row r="31" spans="1:8">
      <c r="A31" t="s">
        <v>78</v>
      </c>
      <c r="B31">
        <f t="shared" ref="B31:G39" si="1">(2*B4*B17)/(B4+B17)</f>
        <v>0.96949132051139963</v>
      </c>
      <c r="C31">
        <f t="shared" si="1"/>
        <v>0.97022075026850318</v>
      </c>
      <c r="D31">
        <f t="shared" si="1"/>
        <v>0.65433854907539124</v>
      </c>
      <c r="E31">
        <f t="shared" si="1"/>
        <v>0.96949132051139963</v>
      </c>
      <c r="F31">
        <f t="shared" si="1"/>
        <v>0.97017728413865201</v>
      </c>
      <c r="G31">
        <f t="shared" si="1"/>
        <v>0.65431218816821091</v>
      </c>
      <c r="H31" s="154"/>
    </row>
    <row r="32" spans="1:8">
      <c r="A32" t="s">
        <v>79</v>
      </c>
      <c r="B32">
        <f t="shared" si="1"/>
        <v>0.92401294498381881</v>
      </c>
      <c r="C32">
        <f t="shared" si="1"/>
        <v>0.93460125647979675</v>
      </c>
      <c r="D32">
        <f t="shared" si="1"/>
        <v>0.52469135802469136</v>
      </c>
      <c r="E32">
        <f t="shared" si="1"/>
        <v>0.92401294498381881</v>
      </c>
      <c r="F32">
        <f t="shared" si="1"/>
        <v>0.93103448275862066</v>
      </c>
      <c r="G32">
        <f t="shared" si="1"/>
        <v>0.5195240840714922</v>
      </c>
      <c r="H32" s="154"/>
    </row>
    <row r="33" spans="1:8">
      <c r="A33" t="s">
        <v>80</v>
      </c>
      <c r="B33">
        <f t="shared" si="1"/>
        <v>0.39262307575064781</v>
      </c>
      <c r="C33">
        <f t="shared" si="1"/>
        <v>0.38262660326612319</v>
      </c>
      <c r="D33">
        <f t="shared" si="1"/>
        <v>0.56114158882317156</v>
      </c>
      <c r="E33">
        <f t="shared" si="1"/>
        <v>0.39262307575064781</v>
      </c>
      <c r="F33">
        <f t="shared" si="1"/>
        <v>0.37832562840591399</v>
      </c>
      <c r="G33">
        <f t="shared" si="1"/>
        <v>0.55639679710453016</v>
      </c>
      <c r="H33" s="154"/>
    </row>
    <row r="34" spans="1:8">
      <c r="A34" t="s">
        <v>47</v>
      </c>
      <c r="B34">
        <f t="shared" si="1"/>
        <v>0.91874645490640949</v>
      </c>
      <c r="C34">
        <f t="shared" si="1"/>
        <v>0.92016775068431222</v>
      </c>
      <c r="D34">
        <f t="shared" si="1"/>
        <v>0.95000000000000007</v>
      </c>
      <c r="E34">
        <f t="shared" si="1"/>
        <v>0.91874645490640949</v>
      </c>
      <c r="F34">
        <f t="shared" si="1"/>
        <v>0.92016775068431222</v>
      </c>
      <c r="G34">
        <f t="shared" si="1"/>
        <v>0.94792504885619033</v>
      </c>
      <c r="H34" s="154"/>
    </row>
    <row r="35" spans="1:8">
      <c r="A35" t="s">
        <v>48</v>
      </c>
      <c r="B35">
        <f t="shared" si="1"/>
        <v>0.44325013310960165</v>
      </c>
      <c r="C35">
        <f t="shared" si="1"/>
        <v>0.50381092903989033</v>
      </c>
      <c r="D35">
        <f t="shared" si="1"/>
        <v>0.549795918551087</v>
      </c>
      <c r="E35">
        <f t="shared" si="1"/>
        <v>0.44325013310960165</v>
      </c>
      <c r="F35">
        <f t="shared" si="1"/>
        <v>0.44422113858577222</v>
      </c>
      <c r="G35">
        <f t="shared" si="1"/>
        <v>0.46725244264350357</v>
      </c>
      <c r="H35" s="154"/>
    </row>
    <row r="36" spans="1:8">
      <c r="A36" t="s">
        <v>81</v>
      </c>
      <c r="B36">
        <f t="shared" si="1"/>
        <v>0.43638999637549836</v>
      </c>
      <c r="C36">
        <f t="shared" si="1"/>
        <v>0.43286275731286128</v>
      </c>
      <c r="D36">
        <f t="shared" si="1"/>
        <v>0.55062232643353592</v>
      </c>
      <c r="E36">
        <f t="shared" si="1"/>
        <v>0.43638999637549836</v>
      </c>
      <c r="F36">
        <f t="shared" si="1"/>
        <v>0.43195793889497203</v>
      </c>
      <c r="G36">
        <f t="shared" si="1"/>
        <v>0.54909914879532895</v>
      </c>
      <c r="H36" s="154"/>
    </row>
    <row r="37" spans="1:8">
      <c r="A37" t="s">
        <v>82</v>
      </c>
      <c r="B37">
        <f t="shared" si="1"/>
        <v>0.93642564802182815</v>
      </c>
      <c r="C37">
        <f t="shared" si="1"/>
        <v>0.92960429474413375</v>
      </c>
      <c r="D37">
        <f t="shared" si="1"/>
        <v>0.44484207915923774</v>
      </c>
      <c r="E37">
        <f t="shared" si="1"/>
        <v>0.93642564802182815</v>
      </c>
      <c r="F37">
        <f t="shared" si="1"/>
        <v>0.93535260084605432</v>
      </c>
      <c r="G37">
        <f t="shared" si="1"/>
        <v>0.44231791290571992</v>
      </c>
      <c r="H37" s="154"/>
    </row>
    <row r="38" spans="1:8">
      <c r="A38" t="s">
        <v>83</v>
      </c>
      <c r="B38">
        <f t="shared" si="1"/>
        <v>0.82183591255339139</v>
      </c>
      <c r="C38">
        <f t="shared" si="1"/>
        <v>0.81722944295059807</v>
      </c>
      <c r="D38">
        <f t="shared" si="1"/>
        <v>0.58462377813139343</v>
      </c>
      <c r="E38">
        <f t="shared" si="1"/>
        <v>0.82183591255339139</v>
      </c>
      <c r="F38">
        <f t="shared" si="1"/>
        <v>0.8166365991722595</v>
      </c>
      <c r="G38">
        <f t="shared" si="1"/>
        <v>0.60416669180016569</v>
      </c>
      <c r="H38" s="154"/>
    </row>
    <row r="39" spans="1:8">
      <c r="A39" t="s">
        <v>84</v>
      </c>
      <c r="B39">
        <f t="shared" si="1"/>
        <v>0.94801429438338614</v>
      </c>
      <c r="C39">
        <f t="shared" si="1"/>
        <v>0.95132207255363133</v>
      </c>
      <c r="D39">
        <f t="shared" si="1"/>
        <v>0.2374171178980311</v>
      </c>
      <c r="E39">
        <f t="shared" si="1"/>
        <v>0.94801429438338614</v>
      </c>
      <c r="F39">
        <f t="shared" si="1"/>
        <v>0.95590409929456266</v>
      </c>
      <c r="G39">
        <f t="shared" si="1"/>
        <v>0.23578640743031193</v>
      </c>
      <c r="H39" s="154"/>
    </row>
    <row r="40" spans="1:8">
      <c r="A40" t="s">
        <v>861</v>
      </c>
      <c r="B40">
        <f>AVERAGE(B30:B39)</f>
        <v>0.746988324981953</v>
      </c>
      <c r="C40">
        <f t="shared" ref="C40:G40" si="2">AVERAGE(C30:C39)</f>
        <v>0.75233007375754113</v>
      </c>
      <c r="D40">
        <f t="shared" si="2"/>
        <v>0.56307953036988412</v>
      </c>
      <c r="E40">
        <f t="shared" si="2"/>
        <v>0.746988324981953</v>
      </c>
      <c r="F40">
        <f t="shared" si="2"/>
        <v>0.74627062918874343</v>
      </c>
      <c r="G40">
        <f t="shared" si="2"/>
        <v>0.55486407365301571</v>
      </c>
    </row>
  </sheetData>
  <mergeCells count="3">
    <mergeCell ref="H16:H25"/>
    <mergeCell ref="H3:H12"/>
    <mergeCell ref="H30:H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F056-774B-344B-B433-B8088B8D9F68}">
  <dimension ref="A1:AK1243"/>
  <sheetViews>
    <sheetView workbookViewId="0"/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15" max="15" width="12.33203125" bestFit="1" customWidth="1"/>
    <col min="16" max="16" width="54.33203125" bestFit="1" customWidth="1"/>
    <col min="17" max="17" width="14.33203125" bestFit="1" customWidth="1"/>
    <col min="18" max="19" width="7.83203125" bestFit="1" customWidth="1"/>
    <col min="20" max="20" width="7" style="37" bestFit="1" customWidth="1"/>
    <col min="28" max="28" width="15.1640625" style="30" customWidth="1"/>
  </cols>
  <sheetData>
    <row r="1" spans="1:37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488</v>
      </c>
      <c r="M1" s="82"/>
      <c r="N1" s="70"/>
      <c r="O1" s="71" t="s">
        <v>267</v>
      </c>
      <c r="P1" s="71" t="s">
        <v>268</v>
      </c>
      <c r="Q1" s="71" t="s">
        <v>269</v>
      </c>
      <c r="R1" s="71" t="s">
        <v>51</v>
      </c>
      <c r="S1" s="71" t="s">
        <v>13</v>
      </c>
      <c r="T1" s="62" t="s">
        <v>270</v>
      </c>
    </row>
    <row r="2" spans="1:37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4</v>
      </c>
      <c r="G2" s="68">
        <v>2</v>
      </c>
      <c r="H2" s="68">
        <v>2</v>
      </c>
      <c r="I2" s="68">
        <v>0</v>
      </c>
      <c r="J2" s="68">
        <v>0</v>
      </c>
      <c r="K2" s="81"/>
      <c r="L2" s="68">
        <v>0</v>
      </c>
      <c r="M2" s="81"/>
      <c r="O2" t="s">
        <v>41</v>
      </c>
      <c r="P2" t="s">
        <v>280</v>
      </c>
      <c r="Q2" t="s">
        <v>55</v>
      </c>
      <c r="R2" t="s">
        <v>52</v>
      </c>
      <c r="S2">
        <v>2678</v>
      </c>
      <c r="T2" s="37">
        <v>7697</v>
      </c>
      <c r="U2" s="36"/>
      <c r="V2" s="83" t="s">
        <v>486</v>
      </c>
      <c r="W2" s="84" t="s">
        <v>56</v>
      </c>
      <c r="X2" s="85" t="s">
        <v>55</v>
      </c>
      <c r="Y2" s="84" t="s">
        <v>486</v>
      </c>
      <c r="Z2" s="84" t="s">
        <v>56</v>
      </c>
      <c r="AA2" s="85" t="s">
        <v>55</v>
      </c>
      <c r="AB2" s="34"/>
      <c r="AE2" s="48" t="s">
        <v>486</v>
      </c>
      <c r="AF2" s="50" t="s">
        <v>56</v>
      </c>
      <c r="AG2" s="48" t="s">
        <v>55</v>
      </c>
      <c r="AH2" s="50" t="s">
        <v>486</v>
      </c>
      <c r="AI2" s="49" t="s">
        <v>56</v>
      </c>
      <c r="AJ2" s="50" t="s">
        <v>55</v>
      </c>
      <c r="AK2" s="37"/>
    </row>
    <row r="3" spans="1:37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3</v>
      </c>
      <c r="G3" s="68">
        <v>2</v>
      </c>
      <c r="H3" s="68">
        <v>1</v>
      </c>
      <c r="I3" s="68">
        <v>0</v>
      </c>
      <c r="J3" s="68">
        <v>0</v>
      </c>
      <c r="K3" s="81"/>
      <c r="L3" s="68">
        <v>0</v>
      </c>
      <c r="M3" s="81"/>
      <c r="O3" t="s">
        <v>41</v>
      </c>
      <c r="P3" t="s">
        <v>271</v>
      </c>
      <c r="Q3" t="s">
        <v>55</v>
      </c>
      <c r="R3" t="s">
        <v>52</v>
      </c>
      <c r="S3">
        <v>2683</v>
      </c>
      <c r="T3" s="37">
        <v>7706</v>
      </c>
      <c r="U3" s="36"/>
      <c r="V3" s="89" t="s">
        <v>52</v>
      </c>
      <c r="W3" s="90" t="s">
        <v>52</v>
      </c>
      <c r="X3" s="91" t="s">
        <v>52</v>
      </c>
      <c r="Y3" s="90" t="s">
        <v>53</v>
      </c>
      <c r="Z3" s="90" t="s">
        <v>53</v>
      </c>
      <c r="AA3" s="91" t="s">
        <v>53</v>
      </c>
      <c r="AB3" s="34"/>
      <c r="AD3" s="36"/>
      <c r="AE3" s="51" t="s">
        <v>52</v>
      </c>
      <c r="AF3" s="53" t="s">
        <v>52</v>
      </c>
      <c r="AG3" s="51" t="s">
        <v>52</v>
      </c>
      <c r="AH3" s="53" t="s">
        <v>53</v>
      </c>
      <c r="AI3" s="52" t="s">
        <v>53</v>
      </c>
      <c r="AJ3" s="53" t="s">
        <v>53</v>
      </c>
      <c r="AK3" s="35"/>
    </row>
    <row r="4" spans="1:37" ht="17" customHeight="1" thickBo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5</v>
      </c>
      <c r="G4" s="68">
        <v>4</v>
      </c>
      <c r="H4" s="68">
        <v>1</v>
      </c>
      <c r="I4" s="68">
        <v>0</v>
      </c>
      <c r="J4" s="68">
        <v>0</v>
      </c>
      <c r="K4" s="81"/>
      <c r="L4" s="68">
        <v>0</v>
      </c>
      <c r="M4" s="81"/>
      <c r="O4" t="s">
        <v>41</v>
      </c>
      <c r="P4" t="s">
        <v>281</v>
      </c>
      <c r="Q4" t="s">
        <v>55</v>
      </c>
      <c r="R4" t="s">
        <v>52</v>
      </c>
      <c r="S4">
        <v>2978</v>
      </c>
      <c r="T4" s="37">
        <v>8657</v>
      </c>
      <c r="U4" s="56" t="s">
        <v>41</v>
      </c>
      <c r="V4" s="105">
        <f t="shared" ref="V4:AA13" si="0">SUMIFS($E:$E,$A:$A,$U4, $D:$D, V$3,$C:$C,V$2)</f>
        <v>1055</v>
      </c>
      <c r="W4" s="101">
        <f t="shared" si="0"/>
        <v>1008</v>
      </c>
      <c r="X4" s="102">
        <f t="shared" si="0"/>
        <v>1035</v>
      </c>
      <c r="Y4" s="101">
        <f t="shared" si="0"/>
        <v>1055</v>
      </c>
      <c r="Z4" s="101">
        <f t="shared" si="0"/>
        <v>1005</v>
      </c>
      <c r="AA4" s="102">
        <f t="shared" si="0"/>
        <v>1025</v>
      </c>
      <c r="AB4" s="136" t="s">
        <v>858</v>
      </c>
      <c r="AD4" s="56" t="s">
        <v>41</v>
      </c>
      <c r="AE4" s="112">
        <f t="shared" ref="AE4:AJ13" si="1">AVERAGEIFS($S:$S,$O:$O,$AD4, $R:$R, AE$3,$Q:$Q,AE$2)</f>
        <v>1391.6</v>
      </c>
      <c r="AF4" s="113">
        <f t="shared" si="1"/>
        <v>1107.04</v>
      </c>
      <c r="AG4" s="112">
        <f>AVERAGEIFS($S:$S,$O:$O,$AD4, $R:$R, AG$3,$Q:$Q,AG$2)</f>
        <v>2765.8</v>
      </c>
      <c r="AH4" s="113">
        <f>AVERAGEIFS($S:$S,$O:$O,$AD4, $R:$R, AH$3,$Q:$Q,AH$2)</f>
        <v>4047.12</v>
      </c>
      <c r="AI4" s="114">
        <f>AVERAGEIFS($S:$S,$O:$O,$AD4, $R:$R, AI$3,$Q:$Q,AI$2)</f>
        <v>2862.08</v>
      </c>
      <c r="AJ4" s="113">
        <f>AVERAGEIFS($S:$S,$O:$O,$AD4, $R:$R, AJ$3,$Q:$Q,AJ$2)</f>
        <v>6566.76</v>
      </c>
      <c r="AK4" s="136" t="s">
        <v>473</v>
      </c>
    </row>
    <row r="5" spans="1:37" ht="17" customHeight="1" thickBo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5</v>
      </c>
      <c r="G5" s="68">
        <v>4</v>
      </c>
      <c r="H5" s="68">
        <v>1</v>
      </c>
      <c r="I5" s="68">
        <v>0</v>
      </c>
      <c r="J5" s="68">
        <v>0</v>
      </c>
      <c r="K5" s="81"/>
      <c r="L5" s="68">
        <v>0</v>
      </c>
      <c r="M5" s="81"/>
      <c r="O5" t="s">
        <v>41</v>
      </c>
      <c r="P5" t="s">
        <v>272</v>
      </c>
      <c r="Q5" t="s">
        <v>55</v>
      </c>
      <c r="R5" t="s">
        <v>52</v>
      </c>
      <c r="S5">
        <v>2961</v>
      </c>
      <c r="T5" s="37">
        <v>8614</v>
      </c>
      <c r="U5" s="57" t="s">
        <v>78</v>
      </c>
      <c r="V5" s="105">
        <f t="shared" si="0"/>
        <v>2192</v>
      </c>
      <c r="W5" s="101">
        <f t="shared" si="0"/>
        <v>2066</v>
      </c>
      <c r="X5" s="102">
        <f t="shared" si="0"/>
        <v>2177</v>
      </c>
      <c r="Y5" s="101">
        <f t="shared" si="0"/>
        <v>2192</v>
      </c>
      <c r="Z5" s="101">
        <f t="shared" si="0"/>
        <v>2064</v>
      </c>
      <c r="AA5" s="102">
        <f t="shared" si="0"/>
        <v>2172</v>
      </c>
      <c r="AB5" s="137"/>
      <c r="AD5" s="57" t="s">
        <v>78</v>
      </c>
      <c r="AE5" s="112">
        <f t="shared" si="1"/>
        <v>1193.78125</v>
      </c>
      <c r="AF5" s="113">
        <f t="shared" si="1"/>
        <v>900.8125</v>
      </c>
      <c r="AG5" s="112">
        <f t="shared" si="1"/>
        <v>2027.921875</v>
      </c>
      <c r="AH5" s="113">
        <f t="shared" si="1"/>
        <v>3279.5625</v>
      </c>
      <c r="AI5" s="114">
        <f t="shared" si="1"/>
        <v>2030.1875</v>
      </c>
      <c r="AJ5" s="113">
        <f t="shared" si="1"/>
        <v>3646.46875</v>
      </c>
      <c r="AK5" s="137"/>
    </row>
    <row r="6" spans="1:37" ht="17" customHeight="1" thickBo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5</v>
      </c>
      <c r="G6" s="68">
        <v>4</v>
      </c>
      <c r="H6" s="68">
        <v>1</v>
      </c>
      <c r="I6" s="68">
        <v>0</v>
      </c>
      <c r="J6" s="68">
        <v>0</v>
      </c>
      <c r="K6" s="81"/>
      <c r="L6" s="68">
        <v>0</v>
      </c>
      <c r="M6" s="81"/>
      <c r="O6" t="s">
        <v>41</v>
      </c>
      <c r="P6" t="s">
        <v>282</v>
      </c>
      <c r="Q6" t="s">
        <v>55</v>
      </c>
      <c r="R6" t="s">
        <v>52</v>
      </c>
      <c r="S6">
        <v>2991</v>
      </c>
      <c r="T6" s="37">
        <v>8682</v>
      </c>
      <c r="U6" s="57" t="s">
        <v>79</v>
      </c>
      <c r="V6" s="105">
        <f t="shared" si="0"/>
        <v>172</v>
      </c>
      <c r="W6" s="101">
        <f t="shared" si="0"/>
        <v>164</v>
      </c>
      <c r="X6" s="102">
        <f t="shared" si="0"/>
        <v>182</v>
      </c>
      <c r="Y6" s="101">
        <f t="shared" si="0"/>
        <v>172</v>
      </c>
      <c r="Z6" s="101">
        <f t="shared" si="0"/>
        <v>162</v>
      </c>
      <c r="AA6" s="102">
        <f t="shared" si="0"/>
        <v>177</v>
      </c>
      <c r="AB6" s="137"/>
      <c r="AD6" s="57" t="s">
        <v>79</v>
      </c>
      <c r="AE6" s="112">
        <f t="shared" si="1"/>
        <v>1194.2</v>
      </c>
      <c r="AF6" s="113">
        <f t="shared" si="1"/>
        <v>956.8</v>
      </c>
      <c r="AG6" s="112">
        <f t="shared" si="1"/>
        <v>1462</v>
      </c>
      <c r="AH6" s="113">
        <f t="shared" si="1"/>
        <v>3274.4</v>
      </c>
      <c r="AI6" s="114">
        <f t="shared" si="1"/>
        <v>2038</v>
      </c>
      <c r="AJ6" s="113">
        <f t="shared" si="1"/>
        <v>3368</v>
      </c>
      <c r="AK6" s="137"/>
    </row>
    <row r="7" spans="1:37" ht="17" customHeight="1" thickBo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14</v>
      </c>
      <c r="G7" s="68">
        <v>8</v>
      </c>
      <c r="H7" s="68">
        <v>4</v>
      </c>
      <c r="I7" s="68">
        <v>0</v>
      </c>
      <c r="J7" s="68">
        <v>2</v>
      </c>
      <c r="K7" s="68" t="s">
        <v>500</v>
      </c>
      <c r="L7" s="68">
        <v>81</v>
      </c>
      <c r="M7" s="68"/>
      <c r="O7" t="s">
        <v>41</v>
      </c>
      <c r="P7" t="s">
        <v>283</v>
      </c>
      <c r="Q7" t="s">
        <v>55</v>
      </c>
      <c r="R7" t="s">
        <v>52</v>
      </c>
      <c r="S7">
        <v>2415</v>
      </c>
      <c r="T7" s="37">
        <v>6845</v>
      </c>
      <c r="U7" s="57" t="s">
        <v>80</v>
      </c>
      <c r="V7" s="105">
        <f t="shared" si="0"/>
        <v>966</v>
      </c>
      <c r="W7" s="101">
        <f t="shared" si="0"/>
        <v>917</v>
      </c>
      <c r="X7" s="102">
        <f t="shared" si="0"/>
        <v>1679</v>
      </c>
      <c r="Y7" s="101">
        <f t="shared" si="0"/>
        <v>966</v>
      </c>
      <c r="Z7" s="101">
        <f t="shared" si="0"/>
        <v>910</v>
      </c>
      <c r="AA7" s="102">
        <f t="shared" si="0"/>
        <v>1661</v>
      </c>
      <c r="AB7" s="137"/>
      <c r="AD7" s="57" t="s">
        <v>80</v>
      </c>
      <c r="AE7" s="112">
        <f t="shared" si="1"/>
        <v>1211.25</v>
      </c>
      <c r="AF7" s="113">
        <f t="shared" si="1"/>
        <v>931.57142857142856</v>
      </c>
      <c r="AG7" s="112">
        <f t="shared" si="1"/>
        <v>1428.4285714285713</v>
      </c>
      <c r="AH7" s="113">
        <f t="shared" si="1"/>
        <v>3312.25</v>
      </c>
      <c r="AI7" s="114">
        <f t="shared" si="1"/>
        <v>2071.2857142857142</v>
      </c>
      <c r="AJ7" s="113">
        <f t="shared" si="1"/>
        <v>2768.25</v>
      </c>
      <c r="AK7" s="137"/>
    </row>
    <row r="8" spans="1:37" ht="17" customHeight="1" thickBo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5</v>
      </c>
      <c r="G8" s="68">
        <v>4</v>
      </c>
      <c r="H8" s="68">
        <v>1</v>
      </c>
      <c r="I8" s="68">
        <v>0</v>
      </c>
      <c r="J8" s="68">
        <v>0</v>
      </c>
      <c r="K8" s="81"/>
      <c r="L8" s="68">
        <v>0</v>
      </c>
      <c r="M8" s="81"/>
      <c r="O8" t="s">
        <v>41</v>
      </c>
      <c r="P8" t="s">
        <v>284</v>
      </c>
      <c r="Q8" t="s">
        <v>55</v>
      </c>
      <c r="R8" t="s">
        <v>52</v>
      </c>
      <c r="S8">
        <v>2977</v>
      </c>
      <c r="T8" s="37">
        <v>8665</v>
      </c>
      <c r="U8" s="57" t="s">
        <v>47</v>
      </c>
      <c r="V8" s="105">
        <f t="shared" si="0"/>
        <v>209</v>
      </c>
      <c r="W8" s="101">
        <f t="shared" si="0"/>
        <v>197</v>
      </c>
      <c r="X8" s="102">
        <f t="shared" si="0"/>
        <v>219</v>
      </c>
      <c r="Y8" s="101">
        <f t="shared" si="0"/>
        <v>209</v>
      </c>
      <c r="Z8" s="101">
        <f t="shared" si="0"/>
        <v>197</v>
      </c>
      <c r="AA8" s="102">
        <f t="shared" si="0"/>
        <v>217</v>
      </c>
      <c r="AB8" s="137"/>
      <c r="AD8" s="57" t="s">
        <v>47</v>
      </c>
      <c r="AE8" s="112">
        <f t="shared" si="1"/>
        <v>1206.2</v>
      </c>
      <c r="AF8" s="113">
        <f t="shared" si="1"/>
        <v>912.4</v>
      </c>
      <c r="AG8" s="112">
        <f t="shared" si="1"/>
        <v>1020</v>
      </c>
      <c r="AH8" s="113">
        <f t="shared" si="1"/>
        <v>3364.6</v>
      </c>
      <c r="AI8" s="114">
        <f t="shared" si="1"/>
        <v>2277</v>
      </c>
      <c r="AJ8" s="113">
        <f t="shared" si="1"/>
        <v>2331.4</v>
      </c>
      <c r="AK8" s="137"/>
    </row>
    <row r="9" spans="1:37" ht="17" customHeight="1" thickBo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5</v>
      </c>
      <c r="G9" s="68">
        <v>4</v>
      </c>
      <c r="H9" s="68">
        <v>1</v>
      </c>
      <c r="I9" s="68">
        <v>0</v>
      </c>
      <c r="J9" s="68">
        <v>0</v>
      </c>
      <c r="K9" s="81"/>
      <c r="L9" s="68">
        <v>0</v>
      </c>
      <c r="M9" s="81"/>
      <c r="O9" t="s">
        <v>41</v>
      </c>
      <c r="P9" t="s">
        <v>285</v>
      </c>
      <c r="Q9" t="s">
        <v>55</v>
      </c>
      <c r="R9" t="s">
        <v>52</v>
      </c>
      <c r="S9">
        <v>2683</v>
      </c>
      <c r="T9" s="37">
        <v>7706</v>
      </c>
      <c r="U9" s="57" t="s">
        <v>48</v>
      </c>
      <c r="V9" s="105">
        <f t="shared" si="0"/>
        <v>1266</v>
      </c>
      <c r="W9" s="101">
        <f t="shared" si="0"/>
        <v>1341</v>
      </c>
      <c r="X9" s="102">
        <f t="shared" si="0"/>
        <v>1951</v>
      </c>
      <c r="Y9" s="101">
        <f t="shared" si="0"/>
        <v>1266</v>
      </c>
      <c r="Z9" s="101">
        <f t="shared" si="0"/>
        <v>1239</v>
      </c>
      <c r="AA9" s="102">
        <f t="shared" si="0"/>
        <v>1448</v>
      </c>
      <c r="AB9" s="137"/>
      <c r="AD9" s="57" t="s">
        <v>48</v>
      </c>
      <c r="AE9" s="112">
        <f t="shared" si="1"/>
        <v>1460.2666666666667</v>
      </c>
      <c r="AF9" s="113">
        <f t="shared" si="1"/>
        <v>1224.8</v>
      </c>
      <c r="AG9" s="112">
        <f t="shared" si="1"/>
        <v>1505.6666666666667</v>
      </c>
      <c r="AH9" s="113">
        <f t="shared" si="1"/>
        <v>4458.6000000000004</v>
      </c>
      <c r="AI9" s="114">
        <f t="shared" si="1"/>
        <v>3415.6</v>
      </c>
      <c r="AJ9" s="113">
        <f t="shared" si="1"/>
        <v>3790.2</v>
      </c>
      <c r="AK9" s="137"/>
    </row>
    <row r="10" spans="1:37" ht="17" customHeight="1" thickBo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5</v>
      </c>
      <c r="G10" s="68">
        <v>4</v>
      </c>
      <c r="H10" s="68">
        <v>1</v>
      </c>
      <c r="I10" s="68">
        <v>0</v>
      </c>
      <c r="J10" s="68">
        <v>0</v>
      </c>
      <c r="K10" s="81"/>
      <c r="L10" s="68">
        <v>0</v>
      </c>
      <c r="M10" s="81"/>
      <c r="O10" t="s">
        <v>41</v>
      </c>
      <c r="P10" t="s">
        <v>273</v>
      </c>
      <c r="Q10" t="s">
        <v>55</v>
      </c>
      <c r="R10" t="s">
        <v>52</v>
      </c>
      <c r="S10">
        <v>2683</v>
      </c>
      <c r="T10" s="37">
        <v>7706</v>
      </c>
      <c r="U10" s="57" t="s">
        <v>81</v>
      </c>
      <c r="V10" s="105">
        <f t="shared" si="0"/>
        <v>387</v>
      </c>
      <c r="W10" s="101">
        <f t="shared" si="0"/>
        <v>378</v>
      </c>
      <c r="X10" s="102">
        <f t="shared" si="0"/>
        <v>697</v>
      </c>
      <c r="Y10" s="101">
        <f t="shared" si="0"/>
        <v>387</v>
      </c>
      <c r="Z10" s="101">
        <f t="shared" si="0"/>
        <v>377</v>
      </c>
      <c r="AA10" s="102">
        <f t="shared" si="0"/>
        <v>692</v>
      </c>
      <c r="AB10" s="137"/>
      <c r="AD10" s="57" t="s">
        <v>81</v>
      </c>
      <c r="AE10" s="112">
        <f t="shared" si="1"/>
        <v>1264.2</v>
      </c>
      <c r="AF10" s="113">
        <f t="shared" si="1"/>
        <v>1010.4</v>
      </c>
      <c r="AG10" s="112">
        <f t="shared" si="1"/>
        <v>1350.4</v>
      </c>
      <c r="AH10" s="113">
        <f t="shared" si="1"/>
        <v>3646.4</v>
      </c>
      <c r="AI10" s="114">
        <f t="shared" si="1"/>
        <v>2418.4</v>
      </c>
      <c r="AJ10" s="113">
        <f t="shared" si="1"/>
        <v>3162</v>
      </c>
      <c r="AK10" s="137"/>
    </row>
    <row r="11" spans="1:37" ht="17" customHeight="1" thickBo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5</v>
      </c>
      <c r="G11" s="68">
        <v>4</v>
      </c>
      <c r="H11" s="68">
        <v>1</v>
      </c>
      <c r="I11" s="68">
        <v>0</v>
      </c>
      <c r="J11" s="68">
        <v>0</v>
      </c>
      <c r="K11" s="81"/>
      <c r="L11" s="68">
        <v>0</v>
      </c>
      <c r="M11" s="81"/>
      <c r="O11" t="s">
        <v>41</v>
      </c>
      <c r="P11" t="s">
        <v>286</v>
      </c>
      <c r="Q11" t="s">
        <v>55</v>
      </c>
      <c r="R11" t="s">
        <v>52</v>
      </c>
      <c r="S11">
        <v>2991</v>
      </c>
      <c r="T11" s="37">
        <v>8682</v>
      </c>
      <c r="U11" s="57" t="s">
        <v>82</v>
      </c>
      <c r="V11" s="105">
        <f t="shared" si="0"/>
        <v>1144</v>
      </c>
      <c r="W11" s="101">
        <f t="shared" si="0"/>
        <v>1098</v>
      </c>
      <c r="X11" s="102">
        <f t="shared" si="0"/>
        <v>1169</v>
      </c>
      <c r="Y11" s="101">
        <f t="shared" si="0"/>
        <v>1144</v>
      </c>
      <c r="Z11" s="101">
        <f t="shared" si="0"/>
        <v>1090</v>
      </c>
      <c r="AA11" s="102">
        <f t="shared" si="0"/>
        <v>1142</v>
      </c>
      <c r="AB11" s="137"/>
      <c r="AD11" s="57" t="s">
        <v>82</v>
      </c>
      <c r="AE11" s="112">
        <f t="shared" si="1"/>
        <v>1227.4333333333334</v>
      </c>
      <c r="AF11" s="113">
        <f t="shared" si="1"/>
        <v>952.4666666666667</v>
      </c>
      <c r="AG11" s="112">
        <f t="shared" si="1"/>
        <v>2501.4333333333334</v>
      </c>
      <c r="AH11" s="113">
        <f t="shared" si="1"/>
        <v>3424.5</v>
      </c>
      <c r="AI11" s="114">
        <f t="shared" si="1"/>
        <v>2210.8666666666668</v>
      </c>
      <c r="AJ11" s="113">
        <f t="shared" si="1"/>
        <v>4789.3666666666668</v>
      </c>
      <c r="AK11" s="137"/>
    </row>
    <row r="12" spans="1:37" ht="17" customHeight="1" thickBo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3</v>
      </c>
      <c r="G12" s="68">
        <v>2</v>
      </c>
      <c r="H12" s="68">
        <v>1</v>
      </c>
      <c r="I12" s="68">
        <v>0</v>
      </c>
      <c r="J12" s="68">
        <v>0</v>
      </c>
      <c r="K12" s="81"/>
      <c r="L12" s="68">
        <v>0</v>
      </c>
      <c r="M12" s="81"/>
      <c r="O12" t="s">
        <v>41</v>
      </c>
      <c r="P12" t="s">
        <v>287</v>
      </c>
      <c r="Q12" t="s">
        <v>55</v>
      </c>
      <c r="R12" t="s">
        <v>52</v>
      </c>
      <c r="S12">
        <v>2960</v>
      </c>
      <c r="T12" s="37">
        <v>8606</v>
      </c>
      <c r="U12" s="64" t="s">
        <v>83</v>
      </c>
      <c r="V12" s="105">
        <f t="shared" si="0"/>
        <v>859</v>
      </c>
      <c r="W12" s="101">
        <f t="shared" si="0"/>
        <v>812</v>
      </c>
      <c r="X12" s="102">
        <f t="shared" si="0"/>
        <v>1054</v>
      </c>
      <c r="Y12" s="101">
        <f t="shared" si="0"/>
        <v>859</v>
      </c>
      <c r="Z12" s="101">
        <f t="shared" si="0"/>
        <v>809</v>
      </c>
      <c r="AA12" s="102">
        <f t="shared" si="0"/>
        <v>1039</v>
      </c>
      <c r="AB12" s="137"/>
      <c r="AD12" s="57" t="s">
        <v>83</v>
      </c>
      <c r="AE12" s="112">
        <f t="shared" si="1"/>
        <v>1193</v>
      </c>
      <c r="AF12" s="113">
        <f t="shared" si="1"/>
        <v>914</v>
      </c>
      <c r="AG12" s="112">
        <f t="shared" si="1"/>
        <v>2958.76</v>
      </c>
      <c r="AH12" s="113">
        <f t="shared" si="1"/>
        <v>3271.32</v>
      </c>
      <c r="AI12" s="114">
        <f t="shared" si="1"/>
        <v>2033.76</v>
      </c>
      <c r="AJ12" s="113">
        <f t="shared" si="1"/>
        <v>6732.96</v>
      </c>
      <c r="AK12" s="137"/>
    </row>
    <row r="13" spans="1:37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5</v>
      </c>
      <c r="G13" s="68">
        <v>4</v>
      </c>
      <c r="H13" s="68">
        <v>1</v>
      </c>
      <c r="I13" s="68">
        <v>0</v>
      </c>
      <c r="J13" s="68">
        <v>0</v>
      </c>
      <c r="K13" s="81"/>
      <c r="L13" s="68">
        <v>0</v>
      </c>
      <c r="M13" s="81"/>
      <c r="O13" t="s">
        <v>41</v>
      </c>
      <c r="P13" t="s">
        <v>288</v>
      </c>
      <c r="Q13" t="s">
        <v>55</v>
      </c>
      <c r="R13" t="s">
        <v>52</v>
      </c>
      <c r="S13">
        <v>2401</v>
      </c>
      <c r="T13" s="37">
        <v>6820</v>
      </c>
      <c r="U13" s="55" t="s">
        <v>84</v>
      </c>
      <c r="V13" s="106">
        <f t="shared" si="0"/>
        <v>222</v>
      </c>
      <c r="W13" s="103">
        <f t="shared" si="0"/>
        <v>213</v>
      </c>
      <c r="X13" s="104">
        <f t="shared" si="0"/>
        <v>222</v>
      </c>
      <c r="Y13" s="103">
        <f t="shared" si="0"/>
        <v>222</v>
      </c>
      <c r="Z13" s="103">
        <f t="shared" si="0"/>
        <v>212</v>
      </c>
      <c r="AA13" s="104">
        <f t="shared" si="0"/>
        <v>217</v>
      </c>
      <c r="AB13" s="138"/>
      <c r="AD13" s="55" t="s">
        <v>84</v>
      </c>
      <c r="AE13" s="115">
        <f t="shared" si="1"/>
        <v>1204.2</v>
      </c>
      <c r="AF13" s="116">
        <f t="shared" si="1"/>
        <v>951.6</v>
      </c>
      <c r="AG13" s="115">
        <f t="shared" si="1"/>
        <v>3500.6</v>
      </c>
      <c r="AH13" s="116">
        <f t="shared" si="1"/>
        <v>3288.2</v>
      </c>
      <c r="AI13" s="117">
        <f t="shared" si="1"/>
        <v>2044</v>
      </c>
      <c r="AJ13" s="116">
        <f t="shared" si="1"/>
        <v>7830</v>
      </c>
      <c r="AK13" s="138"/>
    </row>
    <row r="14" spans="1:37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4</v>
      </c>
      <c r="G14" s="68">
        <v>2</v>
      </c>
      <c r="H14" s="68">
        <v>2</v>
      </c>
      <c r="I14" s="68">
        <v>0</v>
      </c>
      <c r="J14" s="68">
        <v>0</v>
      </c>
      <c r="K14" s="81"/>
      <c r="L14" s="68">
        <v>0</v>
      </c>
      <c r="M14" s="81"/>
      <c r="O14" t="s">
        <v>41</v>
      </c>
      <c r="P14" t="s">
        <v>274</v>
      </c>
      <c r="Q14" t="s">
        <v>55</v>
      </c>
      <c r="R14" t="s">
        <v>52</v>
      </c>
      <c r="S14">
        <v>2990</v>
      </c>
      <c r="T14" s="37">
        <v>8690</v>
      </c>
      <c r="U14" s="36"/>
      <c r="V14" s="36"/>
      <c r="W14" s="36"/>
      <c r="X14" s="36"/>
      <c r="Y14" s="36"/>
      <c r="Z14" s="36"/>
      <c r="AA14" s="36"/>
      <c r="AB14" s="34"/>
    </row>
    <row r="15" spans="1:37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3</v>
      </c>
      <c r="G15" s="68">
        <v>2</v>
      </c>
      <c r="H15" s="68">
        <v>1</v>
      </c>
      <c r="I15" s="68">
        <v>0</v>
      </c>
      <c r="J15" s="68">
        <v>0</v>
      </c>
      <c r="K15" s="81"/>
      <c r="L15" s="68">
        <v>0</v>
      </c>
      <c r="M15" s="81"/>
      <c r="O15" t="s">
        <v>41</v>
      </c>
      <c r="P15" t="s">
        <v>289</v>
      </c>
      <c r="Q15" t="s">
        <v>55</v>
      </c>
      <c r="R15" t="s">
        <v>52</v>
      </c>
      <c r="S15">
        <v>2977</v>
      </c>
      <c r="T15" s="37">
        <v>8659</v>
      </c>
      <c r="U15" s="36"/>
      <c r="V15" s="36"/>
      <c r="W15" s="36"/>
      <c r="X15" s="36"/>
      <c r="Y15" s="36"/>
      <c r="Z15" s="36"/>
      <c r="AA15" s="36"/>
      <c r="AB15" s="34"/>
    </row>
    <row r="16" spans="1:37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3</v>
      </c>
      <c r="G16" s="68">
        <v>2</v>
      </c>
      <c r="H16" s="68">
        <v>1</v>
      </c>
      <c r="I16" s="68">
        <v>0</v>
      </c>
      <c r="J16" s="68">
        <v>0</v>
      </c>
      <c r="K16" s="81"/>
      <c r="L16" s="68">
        <v>0</v>
      </c>
      <c r="M16" s="81"/>
      <c r="O16" t="s">
        <v>41</v>
      </c>
      <c r="P16" t="s">
        <v>290</v>
      </c>
      <c r="Q16" t="s">
        <v>55</v>
      </c>
      <c r="R16" t="s">
        <v>52</v>
      </c>
      <c r="S16">
        <v>2978</v>
      </c>
      <c r="T16" s="37">
        <v>8657</v>
      </c>
      <c r="U16" s="36"/>
      <c r="V16" s="83" t="s">
        <v>486</v>
      </c>
      <c r="W16" s="84" t="s">
        <v>56</v>
      </c>
      <c r="X16" s="84" t="s">
        <v>55</v>
      </c>
      <c r="Y16" s="84" t="s">
        <v>486</v>
      </c>
      <c r="Z16" s="84" t="s">
        <v>56</v>
      </c>
      <c r="AA16" s="85" t="s">
        <v>55</v>
      </c>
      <c r="AB16" s="34"/>
      <c r="AE16" s="48" t="s">
        <v>486</v>
      </c>
      <c r="AF16" s="50" t="s">
        <v>56</v>
      </c>
      <c r="AG16" s="48" t="s">
        <v>55</v>
      </c>
      <c r="AH16" s="50" t="s">
        <v>486</v>
      </c>
      <c r="AI16" s="49" t="s">
        <v>56</v>
      </c>
      <c r="AJ16" s="50" t="s">
        <v>55</v>
      </c>
      <c r="AK16" s="37"/>
    </row>
    <row r="17" spans="1:37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5</v>
      </c>
      <c r="G17" s="68">
        <v>4</v>
      </c>
      <c r="H17" s="68">
        <v>1</v>
      </c>
      <c r="I17" s="68">
        <v>0</v>
      </c>
      <c r="J17" s="68">
        <v>0</v>
      </c>
      <c r="K17" s="81"/>
      <c r="L17" s="68">
        <v>0</v>
      </c>
      <c r="M17" s="81"/>
      <c r="O17" t="s">
        <v>41</v>
      </c>
      <c r="P17" t="s">
        <v>291</v>
      </c>
      <c r="Q17" t="s">
        <v>55</v>
      </c>
      <c r="R17" t="s">
        <v>52</v>
      </c>
      <c r="S17">
        <v>2677</v>
      </c>
      <c r="T17" s="37">
        <v>7695</v>
      </c>
      <c r="U17" s="36"/>
      <c r="V17" s="89" t="s">
        <v>52</v>
      </c>
      <c r="W17" s="90" t="s">
        <v>52</v>
      </c>
      <c r="X17" s="90" t="s">
        <v>52</v>
      </c>
      <c r="Y17" s="90" t="s">
        <v>53</v>
      </c>
      <c r="Z17" s="90" t="s">
        <v>53</v>
      </c>
      <c r="AA17" s="91" t="s">
        <v>53</v>
      </c>
      <c r="AB17" s="34"/>
      <c r="AD17" s="36"/>
      <c r="AE17" s="51" t="s">
        <v>52</v>
      </c>
      <c r="AF17" s="53" t="s">
        <v>52</v>
      </c>
      <c r="AG17" s="51" t="s">
        <v>52</v>
      </c>
      <c r="AH17" s="53" t="s">
        <v>53</v>
      </c>
      <c r="AI17" s="52" t="s">
        <v>53</v>
      </c>
      <c r="AJ17" s="53" t="s">
        <v>53</v>
      </c>
      <c r="AK17" s="35"/>
    </row>
    <row r="18" spans="1:37" ht="17" customHeight="1" thickBo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16</v>
      </c>
      <c r="G18" s="68">
        <v>6</v>
      </c>
      <c r="H18" s="68">
        <v>4</v>
      </c>
      <c r="I18" s="68">
        <v>0</v>
      </c>
      <c r="J18" s="68">
        <v>6</v>
      </c>
      <c r="K18" s="68" t="s">
        <v>501</v>
      </c>
      <c r="L18" s="68">
        <v>130</v>
      </c>
      <c r="M18" s="68"/>
      <c r="O18" t="s">
        <v>41</v>
      </c>
      <c r="P18" t="s">
        <v>292</v>
      </c>
      <c r="Q18" t="s">
        <v>55</v>
      </c>
      <c r="R18" t="s">
        <v>52</v>
      </c>
      <c r="S18">
        <v>2960</v>
      </c>
      <c r="T18" s="37">
        <v>8606</v>
      </c>
      <c r="U18" s="56" t="s">
        <v>41</v>
      </c>
      <c r="V18" s="78">
        <f>SUMIFS($J:$J,$A:$A,$U18, $D:$D, V$17,$C:$C,V$16)</f>
        <v>30</v>
      </c>
      <c r="W18" s="78">
        <f t="shared" ref="W18:AA27" si="2">SUMIFS($J:$J,$A:$A,$U18, $D:$D, W$17,$C:$C,W$16)</f>
        <v>29</v>
      </c>
      <c r="X18" s="78">
        <f t="shared" si="2"/>
        <v>5</v>
      </c>
      <c r="Y18" s="78">
        <f t="shared" si="2"/>
        <v>30</v>
      </c>
      <c r="Z18" s="78">
        <f t="shared" si="2"/>
        <v>30</v>
      </c>
      <c r="AA18" s="78">
        <f t="shared" si="2"/>
        <v>10</v>
      </c>
      <c r="AB18" s="139" t="s">
        <v>857</v>
      </c>
      <c r="AD18" s="75" t="s">
        <v>41</v>
      </c>
      <c r="AE18" s="63">
        <f t="shared" ref="AE18:AG27" si="3">AVERAGEIFS($T:$T,$O:$O,$AD18, $R:$R, AE$3,$Q:$Q,AE$2)</f>
        <v>3189.24</v>
      </c>
      <c r="AF18" s="63">
        <f t="shared" si="3"/>
        <v>2329.56</v>
      </c>
      <c r="AG18" s="63">
        <f>AVERAGEIFS($T:$T,$O:$O,$AD18, $R:$R, AG$3,$Q:$Q,AG$2)</f>
        <v>7972.2</v>
      </c>
      <c r="AH18" s="63">
        <f t="shared" ref="AH18:AJ27" si="4">AVERAGEIFS($T:$T,$O:$O,$AD18, $R:$R, AH$3,$Q:$Q,AH$2)</f>
        <v>8977.44</v>
      </c>
      <c r="AI18" s="63">
        <f t="shared" si="4"/>
        <v>5878.96</v>
      </c>
      <c r="AJ18" s="72">
        <f t="shared" si="4"/>
        <v>16386.919999999998</v>
      </c>
      <c r="AK18" s="142" t="s">
        <v>474</v>
      </c>
    </row>
    <row r="19" spans="1:37" ht="17" customHeight="1" thickBo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5</v>
      </c>
      <c r="G19" s="68">
        <v>4</v>
      </c>
      <c r="H19" s="68">
        <v>1</v>
      </c>
      <c r="I19" s="68">
        <v>0</v>
      </c>
      <c r="J19" s="68">
        <v>0</v>
      </c>
      <c r="K19" s="81"/>
      <c r="L19" s="68">
        <v>0</v>
      </c>
      <c r="M19" s="81"/>
      <c r="O19" t="s">
        <v>41</v>
      </c>
      <c r="P19" t="s">
        <v>275</v>
      </c>
      <c r="Q19" t="s">
        <v>55</v>
      </c>
      <c r="R19" t="s">
        <v>52</v>
      </c>
      <c r="S19">
        <v>2961</v>
      </c>
      <c r="T19" s="37">
        <v>8608</v>
      </c>
      <c r="U19" s="57" t="s">
        <v>78</v>
      </c>
      <c r="V19" s="79">
        <f t="shared" ref="V19:W27" si="5">SUMIFS($J:$J,$A:$A,$U19, $D:$D, V$17,$C:$C,V$16)</f>
        <v>108</v>
      </c>
      <c r="W19" s="79">
        <f t="shared" si="5"/>
        <v>108</v>
      </c>
      <c r="X19" s="79">
        <f t="shared" si="2"/>
        <v>0</v>
      </c>
      <c r="Y19" s="79">
        <f t="shared" si="2"/>
        <v>108</v>
      </c>
      <c r="Z19" s="79">
        <f t="shared" si="2"/>
        <v>108</v>
      </c>
      <c r="AA19" s="79">
        <f t="shared" si="2"/>
        <v>0</v>
      </c>
      <c r="AB19" s="140"/>
      <c r="AD19" s="76" t="s">
        <v>78</v>
      </c>
      <c r="AE19" s="63">
        <f t="shared" si="3"/>
        <v>2676.359375</v>
      </c>
      <c r="AF19" s="63">
        <f t="shared" si="3"/>
        <v>1801.03125</v>
      </c>
      <c r="AG19" s="63">
        <f t="shared" si="3"/>
        <v>5147.3125</v>
      </c>
      <c r="AH19" s="63">
        <f t="shared" si="4"/>
        <v>7101.1875</v>
      </c>
      <c r="AI19" s="63">
        <f t="shared" si="4"/>
        <v>3814.828125</v>
      </c>
      <c r="AJ19" s="72">
        <f t="shared" si="4"/>
        <v>8190.328125</v>
      </c>
      <c r="AK19" s="143"/>
    </row>
    <row r="20" spans="1:37" ht="17" customHeight="1" thickBo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6</v>
      </c>
      <c r="G20" s="68">
        <v>4</v>
      </c>
      <c r="H20" s="68">
        <v>2</v>
      </c>
      <c r="I20" s="68">
        <v>0</v>
      </c>
      <c r="J20" s="68">
        <v>0</v>
      </c>
      <c r="K20" s="81"/>
      <c r="L20" s="68">
        <v>0</v>
      </c>
      <c r="M20" s="81"/>
      <c r="O20" t="s">
        <v>41</v>
      </c>
      <c r="P20" t="s">
        <v>293</v>
      </c>
      <c r="Q20" t="s">
        <v>55</v>
      </c>
      <c r="R20" t="s">
        <v>52</v>
      </c>
      <c r="S20">
        <v>2990</v>
      </c>
      <c r="T20" s="37">
        <v>8684</v>
      </c>
      <c r="U20" s="57" t="s">
        <v>79</v>
      </c>
      <c r="V20" s="79">
        <f t="shared" si="5"/>
        <v>20</v>
      </c>
      <c r="W20" s="79">
        <f t="shared" si="5"/>
        <v>19</v>
      </c>
      <c r="X20" s="79">
        <f t="shared" si="2"/>
        <v>0</v>
      </c>
      <c r="Y20" s="79">
        <f t="shared" si="2"/>
        <v>20</v>
      </c>
      <c r="Z20" s="79">
        <f t="shared" si="2"/>
        <v>20</v>
      </c>
      <c r="AA20" s="79">
        <f t="shared" si="2"/>
        <v>5</v>
      </c>
      <c r="AB20" s="140"/>
      <c r="AD20" s="76" t="s">
        <v>79</v>
      </c>
      <c r="AE20" s="63">
        <f t="shared" si="3"/>
        <v>2677.2</v>
      </c>
      <c r="AF20" s="63">
        <f t="shared" si="3"/>
        <v>1954.8</v>
      </c>
      <c r="AG20" s="63">
        <f t="shared" si="3"/>
        <v>3518.6</v>
      </c>
      <c r="AH20" s="63">
        <f t="shared" si="4"/>
        <v>7080.4</v>
      </c>
      <c r="AI20" s="63">
        <f t="shared" si="4"/>
        <v>3815.4</v>
      </c>
      <c r="AJ20" s="72">
        <f t="shared" si="4"/>
        <v>7600.4</v>
      </c>
      <c r="AK20" s="143"/>
    </row>
    <row r="21" spans="1:37" ht="17" customHeight="1" thickBo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5</v>
      </c>
      <c r="G21" s="68">
        <v>4</v>
      </c>
      <c r="H21" s="68">
        <v>1</v>
      </c>
      <c r="I21" s="68">
        <v>0</v>
      </c>
      <c r="J21" s="68">
        <v>0</v>
      </c>
      <c r="K21" s="81"/>
      <c r="L21" s="68">
        <v>0</v>
      </c>
      <c r="M21" s="81"/>
      <c r="O21" t="s">
        <v>41</v>
      </c>
      <c r="P21" t="s">
        <v>276</v>
      </c>
      <c r="Q21" t="s">
        <v>55</v>
      </c>
      <c r="R21" t="s">
        <v>52</v>
      </c>
      <c r="S21">
        <v>2386</v>
      </c>
      <c r="T21" s="37">
        <v>6704</v>
      </c>
      <c r="U21" s="57" t="s">
        <v>80</v>
      </c>
      <c r="V21" s="79">
        <f t="shared" si="5"/>
        <v>2661</v>
      </c>
      <c r="W21" s="79">
        <f t="shared" si="5"/>
        <v>2658</v>
      </c>
      <c r="X21" s="79">
        <f t="shared" si="2"/>
        <v>1925</v>
      </c>
      <c r="Y21" s="79">
        <f t="shared" si="2"/>
        <v>2661</v>
      </c>
      <c r="Z21" s="79">
        <f t="shared" si="2"/>
        <v>2661</v>
      </c>
      <c r="AA21" s="79">
        <f t="shared" si="2"/>
        <v>1936</v>
      </c>
      <c r="AB21" s="140"/>
      <c r="AD21" s="76" t="s">
        <v>80</v>
      </c>
      <c r="AE21" s="63">
        <f t="shared" si="3"/>
        <v>2714.8571428571427</v>
      </c>
      <c r="AF21" s="63">
        <f t="shared" si="3"/>
        <v>1875.6428571428571</v>
      </c>
      <c r="AG21" s="63">
        <f t="shared" si="3"/>
        <v>2991.3928571428573</v>
      </c>
      <c r="AH21" s="63">
        <f t="shared" si="4"/>
        <v>7173.8214285714284</v>
      </c>
      <c r="AI21" s="63">
        <f t="shared" si="4"/>
        <v>3899.75</v>
      </c>
      <c r="AJ21" s="72">
        <f t="shared" si="4"/>
        <v>5485.25</v>
      </c>
      <c r="AK21" s="143"/>
    </row>
    <row r="22" spans="1:37" ht="17" customHeight="1" thickBo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3</v>
      </c>
      <c r="G22" s="68">
        <v>2</v>
      </c>
      <c r="H22" s="68">
        <v>1</v>
      </c>
      <c r="I22" s="68">
        <v>0</v>
      </c>
      <c r="J22" s="68">
        <v>0</v>
      </c>
      <c r="K22" s="81"/>
      <c r="L22" s="68">
        <v>0</v>
      </c>
      <c r="M22" s="81"/>
      <c r="O22" t="s">
        <v>41</v>
      </c>
      <c r="P22" t="s">
        <v>277</v>
      </c>
      <c r="Q22" t="s">
        <v>55</v>
      </c>
      <c r="R22" t="s">
        <v>52</v>
      </c>
      <c r="S22">
        <v>2406</v>
      </c>
      <c r="T22" s="37">
        <v>6829</v>
      </c>
      <c r="U22" s="57" t="s">
        <v>47</v>
      </c>
      <c r="V22" s="79">
        <f t="shared" si="5"/>
        <v>10</v>
      </c>
      <c r="W22" s="79">
        <f t="shared" si="5"/>
        <v>13</v>
      </c>
      <c r="X22" s="79">
        <f t="shared" si="2"/>
        <v>0</v>
      </c>
      <c r="Y22" s="79">
        <f t="shared" si="2"/>
        <v>10</v>
      </c>
      <c r="Z22" s="79">
        <f t="shared" si="2"/>
        <v>13</v>
      </c>
      <c r="AA22" s="79">
        <f t="shared" si="2"/>
        <v>1</v>
      </c>
      <c r="AB22" s="140"/>
      <c r="AD22" s="76" t="s">
        <v>47</v>
      </c>
      <c r="AE22" s="63">
        <f t="shared" si="3"/>
        <v>2724.4</v>
      </c>
      <c r="AF22" s="63">
        <f t="shared" si="3"/>
        <v>1846.2</v>
      </c>
      <c r="AG22" s="63">
        <f t="shared" si="3"/>
        <v>2087.1999999999998</v>
      </c>
      <c r="AH22" s="63">
        <f t="shared" si="4"/>
        <v>7372.8</v>
      </c>
      <c r="AI22" s="63">
        <f t="shared" si="4"/>
        <v>4493.3999999999996</v>
      </c>
      <c r="AJ22" s="72">
        <f t="shared" si="4"/>
        <v>4647.6000000000004</v>
      </c>
      <c r="AK22" s="143"/>
    </row>
    <row r="23" spans="1:37" ht="17" customHeight="1" thickBo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3</v>
      </c>
      <c r="G23" s="68">
        <v>2</v>
      </c>
      <c r="H23" s="68">
        <v>1</v>
      </c>
      <c r="I23" s="68">
        <v>0</v>
      </c>
      <c r="J23" s="68">
        <v>0</v>
      </c>
      <c r="K23" s="81"/>
      <c r="L23" s="68">
        <v>0</v>
      </c>
      <c r="M23" s="81"/>
      <c r="O23" t="s">
        <v>41</v>
      </c>
      <c r="P23" t="s">
        <v>294</v>
      </c>
      <c r="Q23" t="s">
        <v>55</v>
      </c>
      <c r="R23" t="s">
        <v>52</v>
      </c>
      <c r="S23">
        <v>2677</v>
      </c>
      <c r="T23" s="37">
        <v>7689</v>
      </c>
      <c r="U23" s="57" t="s">
        <v>48</v>
      </c>
      <c r="V23" s="79">
        <f t="shared" si="5"/>
        <v>520</v>
      </c>
      <c r="W23" s="79">
        <f t="shared" si="5"/>
        <v>442</v>
      </c>
      <c r="X23" s="79">
        <f t="shared" si="2"/>
        <v>10</v>
      </c>
      <c r="Y23" s="79">
        <f t="shared" si="2"/>
        <v>520</v>
      </c>
      <c r="Z23" s="79">
        <f t="shared" si="2"/>
        <v>520</v>
      </c>
      <c r="AA23" s="79">
        <f t="shared" si="2"/>
        <v>400</v>
      </c>
      <c r="AB23" s="140"/>
      <c r="AD23" s="76" t="s">
        <v>48</v>
      </c>
      <c r="AE23" s="63">
        <f t="shared" si="3"/>
        <v>3482.8666666666668</v>
      </c>
      <c r="AF23" s="63">
        <f t="shared" si="3"/>
        <v>2730.4</v>
      </c>
      <c r="AG23" s="63">
        <f t="shared" si="3"/>
        <v>3433.2666666666669</v>
      </c>
      <c r="AH23" s="63">
        <f t="shared" si="4"/>
        <v>10447.200000000001</v>
      </c>
      <c r="AI23" s="63">
        <f t="shared" si="4"/>
        <v>7630.7333333333336</v>
      </c>
      <c r="AJ23" s="72">
        <f t="shared" si="4"/>
        <v>8640.7999999999993</v>
      </c>
      <c r="AK23" s="143"/>
    </row>
    <row r="24" spans="1:37" ht="17" customHeight="1" thickBo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5</v>
      </c>
      <c r="G24" s="68">
        <v>4</v>
      </c>
      <c r="H24" s="68">
        <v>1</v>
      </c>
      <c r="I24" s="68">
        <v>0</v>
      </c>
      <c r="J24" s="68">
        <v>0</v>
      </c>
      <c r="K24" s="81"/>
      <c r="L24" s="68">
        <v>0</v>
      </c>
      <c r="M24" s="81"/>
      <c r="O24" t="s">
        <v>41</v>
      </c>
      <c r="P24" t="s">
        <v>278</v>
      </c>
      <c r="Q24" t="s">
        <v>55</v>
      </c>
      <c r="R24" t="s">
        <v>52</v>
      </c>
      <c r="S24">
        <v>2683</v>
      </c>
      <c r="T24" s="37">
        <v>7706</v>
      </c>
      <c r="U24" s="57" t="s">
        <v>81</v>
      </c>
      <c r="V24" s="79">
        <f t="shared" si="5"/>
        <v>800</v>
      </c>
      <c r="W24" s="79">
        <f t="shared" si="5"/>
        <v>800</v>
      </c>
      <c r="X24" s="79">
        <f t="shared" si="2"/>
        <v>500</v>
      </c>
      <c r="Y24" s="79">
        <f t="shared" si="2"/>
        <v>800</v>
      </c>
      <c r="Z24" s="79">
        <f t="shared" si="2"/>
        <v>800</v>
      </c>
      <c r="AA24" s="79">
        <f t="shared" si="2"/>
        <v>500</v>
      </c>
      <c r="AB24" s="140"/>
      <c r="AD24" s="76" t="s">
        <v>81</v>
      </c>
      <c r="AE24" s="63">
        <f t="shared" si="3"/>
        <v>2867.2</v>
      </c>
      <c r="AF24" s="63">
        <f t="shared" si="3"/>
        <v>2097.8000000000002</v>
      </c>
      <c r="AG24" s="63">
        <f t="shared" si="3"/>
        <v>2869</v>
      </c>
      <c r="AH24" s="63">
        <f t="shared" si="4"/>
        <v>7969.4</v>
      </c>
      <c r="AI24" s="63">
        <f t="shared" si="4"/>
        <v>4715.2</v>
      </c>
      <c r="AJ24" s="72">
        <f t="shared" si="4"/>
        <v>6276</v>
      </c>
      <c r="AK24" s="143"/>
    </row>
    <row r="25" spans="1:37" ht="17" customHeight="1" thickBo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3</v>
      </c>
      <c r="G25" s="68">
        <v>2</v>
      </c>
      <c r="H25" s="68">
        <v>1</v>
      </c>
      <c r="I25" s="68">
        <v>0</v>
      </c>
      <c r="J25" s="68">
        <v>0</v>
      </c>
      <c r="K25" s="81"/>
      <c r="L25" s="68">
        <v>0</v>
      </c>
      <c r="M25" s="81"/>
      <c r="O25" t="s">
        <v>41</v>
      </c>
      <c r="P25" t="s">
        <v>295</v>
      </c>
      <c r="Q25" t="s">
        <v>55</v>
      </c>
      <c r="R25" t="s">
        <v>52</v>
      </c>
      <c r="S25">
        <v>2678</v>
      </c>
      <c r="T25" s="37">
        <v>7697</v>
      </c>
      <c r="U25" s="57" t="s">
        <v>82</v>
      </c>
      <c r="V25" s="79">
        <f t="shared" si="5"/>
        <v>60</v>
      </c>
      <c r="W25" s="79">
        <f t="shared" si="5"/>
        <v>54</v>
      </c>
      <c r="X25" s="79">
        <f t="shared" si="2"/>
        <v>15</v>
      </c>
      <c r="Y25" s="79">
        <f t="shared" si="2"/>
        <v>60</v>
      </c>
      <c r="Z25" s="79">
        <f t="shared" si="2"/>
        <v>57</v>
      </c>
      <c r="AA25" s="79">
        <f t="shared" si="2"/>
        <v>29</v>
      </c>
      <c r="AB25" s="140"/>
      <c r="AD25" s="76" t="s">
        <v>82</v>
      </c>
      <c r="AE25" s="63">
        <f t="shared" si="3"/>
        <v>2761.5</v>
      </c>
      <c r="AF25" s="63">
        <f t="shared" si="3"/>
        <v>1936.5</v>
      </c>
      <c r="AG25" s="63">
        <f t="shared" si="3"/>
        <v>5901.333333333333</v>
      </c>
      <c r="AH25" s="63">
        <f t="shared" si="4"/>
        <v>7466.4</v>
      </c>
      <c r="AI25" s="63">
        <f t="shared" si="4"/>
        <v>4265.1333333333332</v>
      </c>
      <c r="AJ25" s="72">
        <f t="shared" si="4"/>
        <v>10768.566666666668</v>
      </c>
      <c r="AK25" s="143"/>
    </row>
    <row r="26" spans="1:37" ht="17" customHeight="1" thickBo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15</v>
      </c>
      <c r="G26" s="68">
        <v>6</v>
      </c>
      <c r="H26" s="68">
        <v>3</v>
      </c>
      <c r="I26" s="68">
        <v>0</v>
      </c>
      <c r="J26" s="68">
        <v>6</v>
      </c>
      <c r="K26" s="68" t="s">
        <v>501</v>
      </c>
      <c r="L26" s="68">
        <v>130</v>
      </c>
      <c r="M26" s="68"/>
      <c r="O26" t="s">
        <v>41</v>
      </c>
      <c r="P26" t="s">
        <v>279</v>
      </c>
      <c r="Q26" t="s">
        <v>55</v>
      </c>
      <c r="R26" t="s">
        <v>52</v>
      </c>
      <c r="S26">
        <v>2381</v>
      </c>
      <c r="T26" s="37">
        <v>6695</v>
      </c>
      <c r="U26" s="57" t="s">
        <v>83</v>
      </c>
      <c r="V26" s="79">
        <f t="shared" si="5"/>
        <v>355</v>
      </c>
      <c r="W26" s="79">
        <f t="shared" si="5"/>
        <v>355</v>
      </c>
      <c r="X26" s="79">
        <f t="shared" si="2"/>
        <v>150</v>
      </c>
      <c r="Y26" s="79">
        <f t="shared" si="2"/>
        <v>355</v>
      </c>
      <c r="Z26" s="79">
        <f t="shared" si="2"/>
        <v>355</v>
      </c>
      <c r="AA26" s="79">
        <f t="shared" si="2"/>
        <v>150</v>
      </c>
      <c r="AB26" s="140"/>
      <c r="AD26" s="76" t="s">
        <v>83</v>
      </c>
      <c r="AE26" s="63">
        <f t="shared" si="3"/>
        <v>2673.4</v>
      </c>
      <c r="AF26" s="63">
        <f t="shared" si="3"/>
        <v>1837.04</v>
      </c>
      <c r="AG26" s="63">
        <f t="shared" si="3"/>
        <v>7548.76</v>
      </c>
      <c r="AH26" s="63">
        <f t="shared" si="4"/>
        <v>7077.12</v>
      </c>
      <c r="AI26" s="63">
        <f t="shared" si="4"/>
        <v>3811.2</v>
      </c>
      <c r="AJ26" s="72">
        <f t="shared" si="4"/>
        <v>16076.4</v>
      </c>
      <c r="AK26" s="143"/>
    </row>
    <row r="27" spans="1:37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5</v>
      </c>
      <c r="G27" s="68">
        <v>4</v>
      </c>
      <c r="H27" s="68">
        <v>1</v>
      </c>
      <c r="I27" s="68">
        <v>0</v>
      </c>
      <c r="J27" s="68">
        <v>0</v>
      </c>
      <c r="K27" s="81"/>
      <c r="L27" s="68">
        <v>0</v>
      </c>
      <c r="M27" s="81"/>
      <c r="O27" t="s">
        <v>41</v>
      </c>
      <c r="P27" t="s">
        <v>280</v>
      </c>
      <c r="Q27" t="s">
        <v>55</v>
      </c>
      <c r="R27" t="s">
        <v>53</v>
      </c>
      <c r="S27">
        <v>6114</v>
      </c>
      <c r="T27" s="37">
        <v>15198</v>
      </c>
      <c r="U27" s="55" t="s">
        <v>84</v>
      </c>
      <c r="V27" s="80">
        <f t="shared" si="5"/>
        <v>15</v>
      </c>
      <c r="W27" s="80">
        <f t="shared" si="5"/>
        <v>15</v>
      </c>
      <c r="X27" s="80">
        <f t="shared" si="2"/>
        <v>10</v>
      </c>
      <c r="Y27" s="80">
        <f t="shared" si="2"/>
        <v>15</v>
      </c>
      <c r="Z27" s="80">
        <f t="shared" si="2"/>
        <v>15</v>
      </c>
      <c r="AA27" s="80">
        <f t="shared" si="2"/>
        <v>10</v>
      </c>
      <c r="AB27" s="141"/>
      <c r="AD27" s="77" t="s">
        <v>84</v>
      </c>
      <c r="AE27" s="73">
        <f t="shared" si="3"/>
        <v>2687.2</v>
      </c>
      <c r="AF27" s="73">
        <f t="shared" si="3"/>
        <v>1917</v>
      </c>
      <c r="AG27" s="73">
        <f t="shared" si="3"/>
        <v>17214</v>
      </c>
      <c r="AH27" s="73">
        <f t="shared" si="4"/>
        <v>7099.4</v>
      </c>
      <c r="AI27" s="73">
        <f t="shared" si="4"/>
        <v>3828</v>
      </c>
      <c r="AJ27" s="74">
        <f t="shared" si="4"/>
        <v>28553.8</v>
      </c>
      <c r="AK27" s="144"/>
    </row>
    <row r="28" spans="1:37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5</v>
      </c>
      <c r="G28" s="68">
        <v>4</v>
      </c>
      <c r="H28" s="68">
        <v>1</v>
      </c>
      <c r="I28" s="68">
        <v>0</v>
      </c>
      <c r="J28" s="68">
        <v>0</v>
      </c>
      <c r="K28" s="81"/>
      <c r="L28" s="68">
        <v>0</v>
      </c>
      <c r="M28" s="81"/>
      <c r="O28" t="s">
        <v>41</v>
      </c>
      <c r="P28" t="s">
        <v>271</v>
      </c>
      <c r="Q28" t="s">
        <v>55</v>
      </c>
      <c r="R28" t="s">
        <v>53</v>
      </c>
      <c r="S28">
        <v>6125</v>
      </c>
      <c r="T28" s="37">
        <v>15214</v>
      </c>
    </row>
    <row r="29" spans="1:37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5</v>
      </c>
      <c r="G29" s="68">
        <v>4</v>
      </c>
      <c r="H29" s="68">
        <v>1</v>
      </c>
      <c r="I29" s="68">
        <v>0</v>
      </c>
      <c r="J29" s="68">
        <v>0</v>
      </c>
      <c r="K29" s="81"/>
      <c r="L29" s="68">
        <v>0</v>
      </c>
      <c r="M29" s="81"/>
      <c r="O29" t="s">
        <v>41</v>
      </c>
      <c r="P29" t="s">
        <v>281</v>
      </c>
      <c r="Q29" t="s">
        <v>55</v>
      </c>
      <c r="R29" t="s">
        <v>53</v>
      </c>
      <c r="S29">
        <v>6868</v>
      </c>
      <c r="T29" s="37">
        <v>17275</v>
      </c>
    </row>
    <row r="30" spans="1:37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16</v>
      </c>
      <c r="G30" s="68">
        <v>6</v>
      </c>
      <c r="H30" s="68">
        <v>4</v>
      </c>
      <c r="I30" s="68">
        <v>0</v>
      </c>
      <c r="J30" s="68">
        <v>6</v>
      </c>
      <c r="K30" s="68" t="s">
        <v>501</v>
      </c>
      <c r="L30" s="68">
        <v>130</v>
      </c>
      <c r="M30" s="68"/>
      <c r="O30" t="s">
        <v>41</v>
      </c>
      <c r="P30" t="s">
        <v>272</v>
      </c>
      <c r="Q30" t="s">
        <v>55</v>
      </c>
      <c r="R30" t="s">
        <v>53</v>
      </c>
      <c r="S30">
        <v>6818</v>
      </c>
      <c r="T30" s="37">
        <v>17068</v>
      </c>
      <c r="U30" s="36"/>
      <c r="V30" s="83" t="s">
        <v>486</v>
      </c>
      <c r="W30" s="84" t="s">
        <v>56</v>
      </c>
      <c r="X30" s="84" t="s">
        <v>55</v>
      </c>
      <c r="Y30" s="84" t="s">
        <v>486</v>
      </c>
      <c r="Z30" s="84" t="s">
        <v>56</v>
      </c>
      <c r="AA30" s="85" t="s">
        <v>55</v>
      </c>
      <c r="AB30" s="34"/>
    </row>
    <row r="31" spans="1:37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17</v>
      </c>
      <c r="G31" s="68">
        <v>8</v>
      </c>
      <c r="H31" s="68">
        <v>3</v>
      </c>
      <c r="I31" s="68">
        <v>0</v>
      </c>
      <c r="J31" s="68">
        <v>6</v>
      </c>
      <c r="K31" s="68" t="s">
        <v>502</v>
      </c>
      <c r="L31" s="68">
        <v>156</v>
      </c>
      <c r="M31" s="68"/>
      <c r="O31" t="s">
        <v>41</v>
      </c>
      <c r="P31" t="s">
        <v>282</v>
      </c>
      <c r="Q31" t="s">
        <v>55</v>
      </c>
      <c r="R31" t="s">
        <v>53</v>
      </c>
      <c r="S31">
        <v>6839</v>
      </c>
      <c r="T31" s="37">
        <v>17214</v>
      </c>
      <c r="U31" s="36"/>
      <c r="V31" s="86" t="s">
        <v>52</v>
      </c>
      <c r="W31" s="87" t="s">
        <v>52</v>
      </c>
      <c r="X31" s="87" t="s">
        <v>52</v>
      </c>
      <c r="Y31" s="87" t="s">
        <v>53</v>
      </c>
      <c r="Z31" s="87" t="s">
        <v>53</v>
      </c>
      <c r="AA31" s="88" t="s">
        <v>53</v>
      </c>
      <c r="AB31" s="34"/>
    </row>
    <row r="32" spans="1:37" ht="16" customHeigh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3</v>
      </c>
      <c r="G32" s="68">
        <v>2</v>
      </c>
      <c r="H32" s="68">
        <v>1</v>
      </c>
      <c r="I32" s="68">
        <v>0</v>
      </c>
      <c r="J32" s="68">
        <v>0</v>
      </c>
      <c r="K32" s="81"/>
      <c r="L32" s="68">
        <v>0</v>
      </c>
      <c r="M32" s="81"/>
      <c r="O32" t="s">
        <v>41</v>
      </c>
      <c r="P32" t="s">
        <v>283</v>
      </c>
      <c r="Q32" t="s">
        <v>55</v>
      </c>
      <c r="R32" t="s">
        <v>53</v>
      </c>
      <c r="S32">
        <v>6942</v>
      </c>
      <c r="T32" s="37">
        <v>17241</v>
      </c>
      <c r="U32" s="56" t="s">
        <v>41</v>
      </c>
      <c r="V32" s="94">
        <f>SUMIFS($J:$J,$A:$A,$U32, $D:$D, V$31,$C:$C,V$30)/(SUMIFS($E:$E,$A:$A,$U32, $D:$D, V$31,$C:$C,V$30)+SUMIFS($F:$F,$A:$A,$U32, $D:$D, V$31,$C:$C,V$30))</f>
        <v>2.5104602510460251E-2</v>
      </c>
      <c r="W32" s="92">
        <f t="shared" ref="W32:AA41" si="6">SUMIFS($J:$J,$A:$A,$U32, $D:$D, W$31,$C:$C,W$30)/(SUMIFS($E:$E,$A:$A,$U32, $D:$D, W$31,$C:$C,W$30)+SUMIFS($F:$F,$A:$A,$U32, $D:$D, W$31,$C:$C,W$30))</f>
        <v>2.4267782426778243E-2</v>
      </c>
      <c r="X32" s="92">
        <f t="shared" si="6"/>
        <v>4.1841004184100415E-3</v>
      </c>
      <c r="Y32" s="92">
        <f t="shared" si="6"/>
        <v>2.5104602510460251E-2</v>
      </c>
      <c r="Z32" s="92">
        <f t="shared" si="6"/>
        <v>2.5104602510460251E-2</v>
      </c>
      <c r="AA32" s="95">
        <f t="shared" si="6"/>
        <v>8.368200836820083E-3</v>
      </c>
      <c r="AB32" s="139" t="s">
        <v>498</v>
      </c>
    </row>
    <row r="33" spans="1:28" ht="16" customHeigh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5</v>
      </c>
      <c r="G33" s="68">
        <v>4</v>
      </c>
      <c r="H33" s="68">
        <v>1</v>
      </c>
      <c r="I33" s="68">
        <v>0</v>
      </c>
      <c r="J33" s="68">
        <v>0</v>
      </c>
      <c r="K33" s="81"/>
      <c r="L33" s="68">
        <v>0</v>
      </c>
      <c r="M33" s="81"/>
      <c r="O33" t="s">
        <v>41</v>
      </c>
      <c r="P33" t="s">
        <v>284</v>
      </c>
      <c r="Q33" t="s">
        <v>55</v>
      </c>
      <c r="R33" t="s">
        <v>53</v>
      </c>
      <c r="S33">
        <v>6870</v>
      </c>
      <c r="T33" s="37">
        <v>17302</v>
      </c>
      <c r="U33" s="57" t="s">
        <v>78</v>
      </c>
      <c r="V33" s="96">
        <f t="shared" ref="V33:V41" si="7">SUMIFS($J:$J,$A:$A,$U33, $D:$D, V$31,$C:$C,V$30)/(SUMIFS($E:$E,$A:$A,$U33, $D:$D, V$31,$C:$C,V$30)+SUMIFS($F:$F,$A:$A,$U33, $D:$D, V$31,$C:$C,V$30))</f>
        <v>4.2687747035573126E-2</v>
      </c>
      <c r="W33" s="93">
        <f t="shared" si="6"/>
        <v>4.2687747035573126E-2</v>
      </c>
      <c r="X33" s="93">
        <f t="shared" si="6"/>
        <v>0</v>
      </c>
      <c r="Y33" s="93">
        <f t="shared" si="6"/>
        <v>4.2687747035573126E-2</v>
      </c>
      <c r="Z33" s="93">
        <f t="shared" si="6"/>
        <v>4.2687747035573126E-2</v>
      </c>
      <c r="AA33" s="97">
        <f t="shared" si="6"/>
        <v>0</v>
      </c>
      <c r="AB33" s="140"/>
    </row>
    <row r="34" spans="1:28" ht="16" customHeigh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5</v>
      </c>
      <c r="G34" s="68">
        <v>4</v>
      </c>
      <c r="H34" s="68">
        <v>1</v>
      </c>
      <c r="I34" s="68">
        <v>0</v>
      </c>
      <c r="J34" s="68">
        <v>0</v>
      </c>
      <c r="K34" s="81"/>
      <c r="L34" s="68">
        <v>0</v>
      </c>
      <c r="M34" s="81"/>
      <c r="O34" t="s">
        <v>41</v>
      </c>
      <c r="P34" t="s">
        <v>285</v>
      </c>
      <c r="Q34" t="s">
        <v>55</v>
      </c>
      <c r="R34" t="s">
        <v>53</v>
      </c>
      <c r="S34">
        <v>6124</v>
      </c>
      <c r="T34" s="37">
        <v>15213</v>
      </c>
      <c r="U34" s="57" t="s">
        <v>79</v>
      </c>
      <c r="V34" s="96">
        <f t="shared" si="7"/>
        <v>9.1743119266055051E-2</v>
      </c>
      <c r="W34" s="93">
        <f t="shared" si="6"/>
        <v>8.7155963302752298E-2</v>
      </c>
      <c r="X34" s="93">
        <f t="shared" si="6"/>
        <v>0</v>
      </c>
      <c r="Y34" s="93">
        <f t="shared" si="6"/>
        <v>9.1743119266055051E-2</v>
      </c>
      <c r="Z34" s="93">
        <f t="shared" si="6"/>
        <v>9.1743119266055051E-2</v>
      </c>
      <c r="AA34" s="97">
        <f t="shared" si="6"/>
        <v>2.2935779816513763E-2</v>
      </c>
      <c r="AB34" s="140"/>
    </row>
    <row r="35" spans="1:28" ht="16" customHeigh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13</v>
      </c>
      <c r="G35" s="68">
        <v>8</v>
      </c>
      <c r="H35" s="68">
        <v>3</v>
      </c>
      <c r="I35" s="68">
        <v>0</v>
      </c>
      <c r="J35" s="68">
        <v>2</v>
      </c>
      <c r="K35" s="68" t="s">
        <v>500</v>
      </c>
      <c r="L35" s="68">
        <v>81</v>
      </c>
      <c r="M35" s="68"/>
      <c r="O35" t="s">
        <v>41</v>
      </c>
      <c r="P35" t="s">
        <v>273</v>
      </c>
      <c r="Q35" t="s">
        <v>55</v>
      </c>
      <c r="R35" t="s">
        <v>53</v>
      </c>
      <c r="S35">
        <v>6125</v>
      </c>
      <c r="T35" s="37">
        <v>15226</v>
      </c>
      <c r="U35" s="57" t="s">
        <v>80</v>
      </c>
      <c r="V35" s="96">
        <f t="shared" si="7"/>
        <v>0.54151404151404148</v>
      </c>
      <c r="W35" s="93">
        <f t="shared" si="6"/>
        <v>0.54090354090354087</v>
      </c>
      <c r="X35" s="93">
        <f t="shared" si="6"/>
        <v>0.39173789173789175</v>
      </c>
      <c r="Y35" s="93">
        <f t="shared" si="6"/>
        <v>0.54151404151404148</v>
      </c>
      <c r="Z35" s="93">
        <f t="shared" si="6"/>
        <v>0.54151404151404148</v>
      </c>
      <c r="AA35" s="97">
        <f t="shared" si="6"/>
        <v>0.393976393976394</v>
      </c>
      <c r="AB35" s="140"/>
    </row>
    <row r="36" spans="1:28" ht="16" customHeigh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15</v>
      </c>
      <c r="G36" s="68">
        <v>6</v>
      </c>
      <c r="H36" s="68">
        <v>3</v>
      </c>
      <c r="I36" s="68">
        <v>0</v>
      </c>
      <c r="J36" s="68">
        <v>6</v>
      </c>
      <c r="K36" s="68" t="s">
        <v>501</v>
      </c>
      <c r="L36" s="68">
        <v>130</v>
      </c>
      <c r="M36" s="68"/>
      <c r="O36" t="s">
        <v>41</v>
      </c>
      <c r="P36" t="s">
        <v>286</v>
      </c>
      <c r="Q36" t="s">
        <v>55</v>
      </c>
      <c r="R36" t="s">
        <v>53</v>
      </c>
      <c r="S36">
        <v>6839</v>
      </c>
      <c r="T36" s="37">
        <v>17214</v>
      </c>
      <c r="U36" s="57" t="s">
        <v>47</v>
      </c>
      <c r="V36" s="96">
        <f t="shared" si="7"/>
        <v>4.1493775933609957E-2</v>
      </c>
      <c r="W36" s="93">
        <f t="shared" si="6"/>
        <v>5.3941908713692949E-2</v>
      </c>
      <c r="X36" s="93">
        <f t="shared" si="6"/>
        <v>0</v>
      </c>
      <c r="Y36" s="93">
        <f t="shared" si="6"/>
        <v>4.1493775933609957E-2</v>
      </c>
      <c r="Z36" s="93">
        <f t="shared" si="6"/>
        <v>5.3941908713692949E-2</v>
      </c>
      <c r="AA36" s="97">
        <f t="shared" si="6"/>
        <v>4.1493775933609959E-3</v>
      </c>
      <c r="AB36" s="140"/>
    </row>
    <row r="37" spans="1:28" ht="16" customHeigh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5</v>
      </c>
      <c r="G37" s="68">
        <v>4</v>
      </c>
      <c r="H37" s="68">
        <v>1</v>
      </c>
      <c r="I37" s="68">
        <v>0</v>
      </c>
      <c r="J37" s="68">
        <v>0</v>
      </c>
      <c r="K37" s="81"/>
      <c r="L37" s="68">
        <v>0</v>
      </c>
      <c r="M37" s="81"/>
      <c r="O37" t="s">
        <v>41</v>
      </c>
      <c r="P37" t="s">
        <v>287</v>
      </c>
      <c r="Q37" t="s">
        <v>55</v>
      </c>
      <c r="R37" t="s">
        <v>53</v>
      </c>
      <c r="S37">
        <v>6816</v>
      </c>
      <c r="T37" s="37">
        <v>17042</v>
      </c>
      <c r="U37" s="57" t="s">
        <v>48</v>
      </c>
      <c r="V37" s="96">
        <f t="shared" si="7"/>
        <v>0.23540063377093706</v>
      </c>
      <c r="W37" s="93">
        <f t="shared" si="6"/>
        <v>0.20009053870529653</v>
      </c>
      <c r="X37" s="93">
        <f t="shared" si="6"/>
        <v>4.5269352648257127E-3</v>
      </c>
      <c r="Y37" s="93">
        <f t="shared" si="6"/>
        <v>0.23540063377093706</v>
      </c>
      <c r="Z37" s="93">
        <f t="shared" si="6"/>
        <v>0.23540063377093706</v>
      </c>
      <c r="AA37" s="97">
        <f t="shared" si="6"/>
        <v>0.18107741059302851</v>
      </c>
      <c r="AB37" s="140"/>
    </row>
    <row r="38" spans="1:28" ht="16" customHeigh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3</v>
      </c>
      <c r="G38" s="68">
        <v>2</v>
      </c>
      <c r="H38" s="68">
        <v>1</v>
      </c>
      <c r="I38" s="68">
        <v>0</v>
      </c>
      <c r="J38" s="68">
        <v>0</v>
      </c>
      <c r="K38" s="81"/>
      <c r="L38" s="68">
        <v>0</v>
      </c>
      <c r="M38" s="81"/>
      <c r="O38" t="s">
        <v>41</v>
      </c>
      <c r="P38" t="s">
        <v>288</v>
      </c>
      <c r="Q38" t="s">
        <v>55</v>
      </c>
      <c r="R38" t="s">
        <v>53</v>
      </c>
      <c r="S38">
        <v>6882</v>
      </c>
      <c r="T38" s="37">
        <v>17003</v>
      </c>
      <c r="U38" s="57" t="s">
        <v>81</v>
      </c>
      <c r="V38" s="96">
        <f t="shared" si="7"/>
        <v>0.62353858144972718</v>
      </c>
      <c r="W38" s="93">
        <f t="shared" si="6"/>
        <v>0.62353858144972718</v>
      </c>
      <c r="X38" s="93">
        <f t="shared" si="6"/>
        <v>0.38971161340607952</v>
      </c>
      <c r="Y38" s="93">
        <f t="shared" si="6"/>
        <v>0.62353858144972718</v>
      </c>
      <c r="Z38" s="93">
        <f t="shared" si="6"/>
        <v>0.62353858144972718</v>
      </c>
      <c r="AA38" s="97">
        <f t="shared" si="6"/>
        <v>0.38971161340607952</v>
      </c>
      <c r="AB38" s="140"/>
    </row>
    <row r="39" spans="1:28" ht="16" customHeigh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6</v>
      </c>
      <c r="G39" s="68">
        <v>4</v>
      </c>
      <c r="H39" s="68">
        <v>2</v>
      </c>
      <c r="I39" s="68">
        <v>0</v>
      </c>
      <c r="J39" s="68">
        <v>0</v>
      </c>
      <c r="K39" s="81"/>
      <c r="L39" s="68">
        <v>0</v>
      </c>
      <c r="M39" s="81"/>
      <c r="O39" t="s">
        <v>41</v>
      </c>
      <c r="P39" t="s">
        <v>274</v>
      </c>
      <c r="Q39" t="s">
        <v>55</v>
      </c>
      <c r="R39" t="s">
        <v>53</v>
      </c>
      <c r="S39">
        <v>6841</v>
      </c>
      <c r="T39" s="37">
        <v>17241</v>
      </c>
      <c r="U39" s="57" t="s">
        <v>82</v>
      </c>
      <c r="V39" s="96">
        <f t="shared" si="7"/>
        <v>4.2704626334519574E-2</v>
      </c>
      <c r="W39" s="93">
        <f t="shared" si="6"/>
        <v>3.8434163701067614E-2</v>
      </c>
      <c r="X39" s="93">
        <f t="shared" si="6"/>
        <v>1.0676156583629894E-2</v>
      </c>
      <c r="Y39" s="93">
        <f t="shared" si="6"/>
        <v>4.2704626334519574E-2</v>
      </c>
      <c r="Z39" s="93">
        <f t="shared" si="6"/>
        <v>4.0569395017793594E-2</v>
      </c>
      <c r="AA39" s="97">
        <f t="shared" si="6"/>
        <v>2.0640569395017794E-2</v>
      </c>
      <c r="AB39" s="140"/>
    </row>
    <row r="40" spans="1:28" ht="16" customHeigh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4</v>
      </c>
      <c r="G40" s="68">
        <v>2</v>
      </c>
      <c r="H40" s="68">
        <v>2</v>
      </c>
      <c r="I40" s="68">
        <v>0</v>
      </c>
      <c r="J40" s="68">
        <v>0</v>
      </c>
      <c r="K40" s="81"/>
      <c r="L40" s="68">
        <v>0</v>
      </c>
      <c r="M40" s="81"/>
      <c r="O40" t="s">
        <v>41</v>
      </c>
      <c r="P40" t="s">
        <v>289</v>
      </c>
      <c r="Q40" t="s">
        <v>55</v>
      </c>
      <c r="R40" t="s">
        <v>53</v>
      </c>
      <c r="S40">
        <v>6870</v>
      </c>
      <c r="T40" s="37">
        <v>17278</v>
      </c>
      <c r="U40" s="57" t="s">
        <v>83</v>
      </c>
      <c r="V40" s="96">
        <f t="shared" si="7"/>
        <v>0.25448028673835127</v>
      </c>
      <c r="W40" s="93">
        <f t="shared" si="6"/>
        <v>0.25448028673835127</v>
      </c>
      <c r="X40" s="93">
        <f t="shared" si="6"/>
        <v>0.10752688172043011</v>
      </c>
      <c r="Y40" s="93">
        <f t="shared" si="6"/>
        <v>0.25448028673835127</v>
      </c>
      <c r="Z40" s="93">
        <f t="shared" si="6"/>
        <v>0.25448028673835127</v>
      </c>
      <c r="AA40" s="97">
        <f t="shared" si="6"/>
        <v>0.10752688172043011</v>
      </c>
      <c r="AB40" s="140"/>
    </row>
    <row r="41" spans="1:28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17</v>
      </c>
      <c r="G41" s="68">
        <v>8</v>
      </c>
      <c r="H41" s="68">
        <v>3</v>
      </c>
      <c r="I41" s="68">
        <v>0</v>
      </c>
      <c r="J41" s="68">
        <v>6</v>
      </c>
      <c r="K41" s="68" t="s">
        <v>502</v>
      </c>
      <c r="L41" s="68">
        <v>156</v>
      </c>
      <c r="M41" s="68"/>
      <c r="O41" t="s">
        <v>41</v>
      </c>
      <c r="P41" t="s">
        <v>290</v>
      </c>
      <c r="Q41" t="s">
        <v>55</v>
      </c>
      <c r="R41" t="s">
        <v>53</v>
      </c>
      <c r="S41">
        <v>6868</v>
      </c>
      <c r="T41" s="37">
        <v>17275</v>
      </c>
      <c r="U41" s="55" t="s">
        <v>84</v>
      </c>
      <c r="V41" s="98">
        <f t="shared" si="7"/>
        <v>5.3956834532374098E-2</v>
      </c>
      <c r="W41" s="99">
        <f t="shared" si="6"/>
        <v>5.3956834532374098E-2</v>
      </c>
      <c r="X41" s="99">
        <f t="shared" si="6"/>
        <v>3.5971223021582732E-2</v>
      </c>
      <c r="Y41" s="99">
        <f t="shared" si="6"/>
        <v>5.3956834532374098E-2</v>
      </c>
      <c r="Z41" s="99">
        <f t="shared" si="6"/>
        <v>5.3956834532374098E-2</v>
      </c>
      <c r="AA41" s="100">
        <f t="shared" si="6"/>
        <v>3.5971223021582732E-2</v>
      </c>
      <c r="AB41" s="141"/>
    </row>
    <row r="42" spans="1:28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5</v>
      </c>
      <c r="G42" s="68">
        <v>4</v>
      </c>
      <c r="H42" s="68">
        <v>1</v>
      </c>
      <c r="I42" s="68">
        <v>0</v>
      </c>
      <c r="J42" s="68">
        <v>0</v>
      </c>
      <c r="K42" s="81"/>
      <c r="L42" s="68">
        <v>0</v>
      </c>
      <c r="M42" s="81"/>
      <c r="O42" t="s">
        <v>41</v>
      </c>
      <c r="P42" t="s">
        <v>291</v>
      </c>
      <c r="Q42" t="s">
        <v>55</v>
      </c>
      <c r="R42" t="s">
        <v>53</v>
      </c>
      <c r="S42">
        <v>6114</v>
      </c>
      <c r="T42" s="37">
        <v>15201</v>
      </c>
    </row>
    <row r="43" spans="1:28" ht="16" customHeight="1" thickBo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6</v>
      </c>
      <c r="G43" s="68">
        <v>4</v>
      </c>
      <c r="H43" s="68">
        <v>2</v>
      </c>
      <c r="I43" s="68">
        <v>0</v>
      </c>
      <c r="J43" s="68">
        <v>0</v>
      </c>
      <c r="K43" s="81"/>
      <c r="L43" s="68">
        <v>0</v>
      </c>
      <c r="M43" s="81"/>
      <c r="O43" t="s">
        <v>41</v>
      </c>
      <c r="P43" t="s">
        <v>292</v>
      </c>
      <c r="Q43" t="s">
        <v>55</v>
      </c>
      <c r="R43" t="s">
        <v>53</v>
      </c>
      <c r="S43">
        <v>6816</v>
      </c>
      <c r="T43" s="37">
        <v>17042</v>
      </c>
    </row>
    <row r="44" spans="1:28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11</v>
      </c>
      <c r="G44" s="68">
        <v>7</v>
      </c>
      <c r="H44" s="68">
        <v>3</v>
      </c>
      <c r="I44" s="68">
        <v>0</v>
      </c>
      <c r="J44" s="68">
        <v>1</v>
      </c>
      <c r="K44" s="68" t="s">
        <v>489</v>
      </c>
      <c r="L44" s="68">
        <v>31</v>
      </c>
      <c r="M44" s="68"/>
      <c r="O44" t="s">
        <v>41</v>
      </c>
      <c r="P44" t="s">
        <v>275</v>
      </c>
      <c r="Q44" t="s">
        <v>55</v>
      </c>
      <c r="R44" t="s">
        <v>53</v>
      </c>
      <c r="S44">
        <v>6818</v>
      </c>
      <c r="T44" s="37">
        <v>17044</v>
      </c>
      <c r="U44" s="36"/>
      <c r="V44" s="83" t="s">
        <v>486</v>
      </c>
      <c r="W44" s="84" t="s">
        <v>56</v>
      </c>
      <c r="X44" s="84" t="s">
        <v>55</v>
      </c>
      <c r="Y44" s="84" t="s">
        <v>486</v>
      </c>
      <c r="Z44" s="84" t="s">
        <v>56</v>
      </c>
      <c r="AA44" s="85" t="s">
        <v>55</v>
      </c>
      <c r="AB44" s="34"/>
    </row>
    <row r="45" spans="1:28" ht="16" customHeight="1" thickBo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5</v>
      </c>
      <c r="G45" s="68">
        <v>4</v>
      </c>
      <c r="H45" s="68">
        <v>1</v>
      </c>
      <c r="I45" s="68">
        <v>0</v>
      </c>
      <c r="J45" s="68">
        <v>0</v>
      </c>
      <c r="K45" s="81"/>
      <c r="L45" s="68">
        <v>0</v>
      </c>
      <c r="M45" s="81"/>
      <c r="O45" t="s">
        <v>41</v>
      </c>
      <c r="P45" t="s">
        <v>293</v>
      </c>
      <c r="Q45" t="s">
        <v>55</v>
      </c>
      <c r="R45" t="s">
        <v>53</v>
      </c>
      <c r="S45">
        <v>6841</v>
      </c>
      <c r="T45" s="37">
        <v>17217</v>
      </c>
      <c r="U45" s="36"/>
      <c r="V45" s="86" t="s">
        <v>52</v>
      </c>
      <c r="W45" s="87" t="s">
        <v>52</v>
      </c>
      <c r="X45" s="87" t="s">
        <v>52</v>
      </c>
      <c r="Y45" s="87" t="s">
        <v>53</v>
      </c>
      <c r="Z45" s="87" t="s">
        <v>53</v>
      </c>
      <c r="AA45" s="88" t="s">
        <v>53</v>
      </c>
      <c r="AB45" s="34"/>
    </row>
    <row r="46" spans="1:28" ht="16" customHeight="1" thickBo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5</v>
      </c>
      <c r="G46" s="68">
        <v>4</v>
      </c>
      <c r="H46" s="68">
        <v>1</v>
      </c>
      <c r="I46" s="68">
        <v>0</v>
      </c>
      <c r="J46" s="68">
        <v>0</v>
      </c>
      <c r="K46" s="81"/>
      <c r="L46" s="68">
        <v>0</v>
      </c>
      <c r="M46" s="81"/>
      <c r="O46" t="s">
        <v>41</v>
      </c>
      <c r="P46" t="s">
        <v>276</v>
      </c>
      <c r="Q46" t="s">
        <v>55</v>
      </c>
      <c r="R46" t="s">
        <v>53</v>
      </c>
      <c r="S46">
        <v>6192</v>
      </c>
      <c r="T46" s="37">
        <v>15200</v>
      </c>
      <c r="U46" s="56" t="s">
        <v>41</v>
      </c>
      <c r="V46" s="94">
        <f>V4/(V4+V18)</f>
        <v>0.97235023041474655</v>
      </c>
      <c r="W46" s="94">
        <f t="shared" ref="W46:AA46" si="8">W4/(W4+W18)</f>
        <v>0.97203471552555454</v>
      </c>
      <c r="X46" s="94">
        <f t="shared" si="8"/>
        <v>0.99519230769230771</v>
      </c>
      <c r="Y46" s="94">
        <f t="shared" si="8"/>
        <v>0.97235023041474655</v>
      </c>
      <c r="Z46" s="94">
        <f t="shared" si="8"/>
        <v>0.97101449275362317</v>
      </c>
      <c r="AA46" s="120">
        <f t="shared" si="8"/>
        <v>0.99033816425120769</v>
      </c>
      <c r="AB46" s="139" t="s">
        <v>859</v>
      </c>
    </row>
    <row r="47" spans="1:28" ht="16" customHeight="1" thickBo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3</v>
      </c>
      <c r="G47" s="68">
        <v>2</v>
      </c>
      <c r="H47" s="68">
        <v>1</v>
      </c>
      <c r="I47" s="68">
        <v>0</v>
      </c>
      <c r="J47" s="68">
        <v>0</v>
      </c>
      <c r="K47" s="81"/>
      <c r="L47" s="68">
        <v>0</v>
      </c>
      <c r="M47" s="81"/>
      <c r="O47" t="s">
        <v>41</v>
      </c>
      <c r="P47" t="s">
        <v>277</v>
      </c>
      <c r="Q47" t="s">
        <v>55</v>
      </c>
      <c r="R47" t="s">
        <v>53</v>
      </c>
      <c r="S47">
        <v>6913</v>
      </c>
      <c r="T47" s="37">
        <v>17180</v>
      </c>
      <c r="U47" s="57" t="s">
        <v>78</v>
      </c>
      <c r="V47" s="94">
        <f t="shared" ref="V47:AA55" si="9">V5/(V5+V19)</f>
        <v>0.95304347826086955</v>
      </c>
      <c r="W47" s="94">
        <f t="shared" si="9"/>
        <v>0.95032198712051519</v>
      </c>
      <c r="X47" s="94">
        <f t="shared" si="9"/>
        <v>1</v>
      </c>
      <c r="Y47" s="94">
        <f t="shared" si="9"/>
        <v>0.95304347826086955</v>
      </c>
      <c r="Z47" s="94">
        <f t="shared" si="9"/>
        <v>0.95027624309392267</v>
      </c>
      <c r="AA47" s="120">
        <f t="shared" si="9"/>
        <v>1</v>
      </c>
      <c r="AB47" s="140"/>
    </row>
    <row r="48" spans="1:28" ht="16" customHeight="1" thickBo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6</v>
      </c>
      <c r="G48" s="68">
        <v>4</v>
      </c>
      <c r="H48" s="68">
        <v>2</v>
      </c>
      <c r="I48" s="68">
        <v>0</v>
      </c>
      <c r="J48" s="68">
        <v>0</v>
      </c>
      <c r="K48" s="81"/>
      <c r="L48" s="68">
        <v>0</v>
      </c>
      <c r="M48" s="81"/>
      <c r="O48" t="s">
        <v>41</v>
      </c>
      <c r="P48" t="s">
        <v>294</v>
      </c>
      <c r="Q48" t="s">
        <v>55</v>
      </c>
      <c r="R48" t="s">
        <v>53</v>
      </c>
      <c r="S48">
        <v>6114</v>
      </c>
      <c r="T48" s="37">
        <v>15189</v>
      </c>
      <c r="U48" s="57" t="s">
        <v>79</v>
      </c>
      <c r="V48" s="94">
        <f t="shared" si="9"/>
        <v>0.89583333333333337</v>
      </c>
      <c r="W48" s="94">
        <f t="shared" si="9"/>
        <v>0.89617486338797814</v>
      </c>
      <c r="X48" s="94">
        <f t="shared" si="9"/>
        <v>1</v>
      </c>
      <c r="Y48" s="94">
        <f t="shared" si="9"/>
        <v>0.89583333333333337</v>
      </c>
      <c r="Z48" s="94">
        <f t="shared" si="9"/>
        <v>0.89010989010989006</v>
      </c>
      <c r="AA48" s="120">
        <f t="shared" si="9"/>
        <v>0.97252747252747251</v>
      </c>
      <c r="AB48" s="140"/>
    </row>
    <row r="49" spans="1:28" ht="16" customHeight="1" thickBo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5</v>
      </c>
      <c r="G49" s="68">
        <v>4</v>
      </c>
      <c r="H49" s="68">
        <v>1</v>
      </c>
      <c r="I49" s="68">
        <v>0</v>
      </c>
      <c r="J49" s="68">
        <v>0</v>
      </c>
      <c r="K49" s="81"/>
      <c r="L49" s="68">
        <v>0</v>
      </c>
      <c r="M49" s="81"/>
      <c r="O49" t="s">
        <v>41</v>
      </c>
      <c r="P49" t="s">
        <v>278</v>
      </c>
      <c r="Q49" t="s">
        <v>55</v>
      </c>
      <c r="R49" t="s">
        <v>53</v>
      </c>
      <c r="S49">
        <v>6124</v>
      </c>
      <c r="T49" s="37">
        <v>15213</v>
      </c>
      <c r="U49" s="57" t="s">
        <v>80</v>
      </c>
      <c r="V49" s="94">
        <f t="shared" si="9"/>
        <v>0.26633581472291151</v>
      </c>
      <c r="W49" s="94">
        <f t="shared" si="9"/>
        <v>0.25650349650349652</v>
      </c>
      <c r="X49" s="94">
        <f t="shared" si="9"/>
        <v>0.46587125416204217</v>
      </c>
      <c r="Y49" s="94">
        <f t="shared" si="9"/>
        <v>0.26633581472291151</v>
      </c>
      <c r="Z49" s="94">
        <f t="shared" si="9"/>
        <v>0.25483057966956035</v>
      </c>
      <c r="AA49" s="120">
        <f t="shared" si="9"/>
        <v>0.46177370030581039</v>
      </c>
      <c r="AB49" s="140"/>
    </row>
    <row r="50" spans="1:28" ht="16" customHeight="1" thickBo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5</v>
      </c>
      <c r="G50" s="68">
        <v>4</v>
      </c>
      <c r="H50" s="68">
        <v>1</v>
      </c>
      <c r="I50" s="68">
        <v>0</v>
      </c>
      <c r="J50" s="68">
        <v>0</v>
      </c>
      <c r="K50" s="81"/>
      <c r="L50" s="68">
        <v>0</v>
      </c>
      <c r="M50" s="81"/>
      <c r="O50" t="s">
        <v>41</v>
      </c>
      <c r="P50" t="s">
        <v>295</v>
      </c>
      <c r="Q50" t="s">
        <v>55</v>
      </c>
      <c r="R50" t="s">
        <v>53</v>
      </c>
      <c r="S50">
        <v>6114</v>
      </c>
      <c r="T50" s="37">
        <v>15198</v>
      </c>
      <c r="U50" s="57" t="s">
        <v>47</v>
      </c>
      <c r="V50" s="94">
        <f t="shared" si="9"/>
        <v>0.954337899543379</v>
      </c>
      <c r="W50" s="94">
        <f t="shared" si="9"/>
        <v>0.93809523809523809</v>
      </c>
      <c r="X50" s="94">
        <f t="shared" si="9"/>
        <v>1</v>
      </c>
      <c r="Y50" s="94">
        <f t="shared" si="9"/>
        <v>0.954337899543379</v>
      </c>
      <c r="Z50" s="94">
        <f t="shared" si="9"/>
        <v>0.93809523809523809</v>
      </c>
      <c r="AA50" s="120">
        <f t="shared" si="9"/>
        <v>0.99541284403669728</v>
      </c>
      <c r="AB50" s="140"/>
    </row>
    <row r="51" spans="1:28" ht="16" customHeight="1" thickBo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15</v>
      </c>
      <c r="G51" s="68">
        <v>6</v>
      </c>
      <c r="H51" s="68">
        <v>3</v>
      </c>
      <c r="I51" s="68">
        <v>0</v>
      </c>
      <c r="J51" s="68">
        <v>6</v>
      </c>
      <c r="K51" s="68" t="s">
        <v>501</v>
      </c>
      <c r="L51" s="68">
        <v>130</v>
      </c>
      <c r="M51" s="68"/>
      <c r="O51" t="s">
        <v>41</v>
      </c>
      <c r="P51" t="s">
        <v>279</v>
      </c>
      <c r="Q51" t="s">
        <v>55</v>
      </c>
      <c r="R51" t="s">
        <v>53</v>
      </c>
      <c r="S51">
        <v>6182</v>
      </c>
      <c r="T51" s="37">
        <v>15185</v>
      </c>
      <c r="U51" s="57" t="s">
        <v>48</v>
      </c>
      <c r="V51" s="94">
        <f t="shared" si="9"/>
        <v>0.70884658454647254</v>
      </c>
      <c r="W51" s="94">
        <f t="shared" si="9"/>
        <v>0.752103196859226</v>
      </c>
      <c r="X51" s="94">
        <f t="shared" si="9"/>
        <v>0.99490056093829682</v>
      </c>
      <c r="Y51" s="94">
        <f t="shared" si="9"/>
        <v>0.70884658454647254</v>
      </c>
      <c r="Z51" s="94">
        <f t="shared" si="9"/>
        <v>0.70437748720864124</v>
      </c>
      <c r="AA51" s="120">
        <f t="shared" si="9"/>
        <v>0.78354978354978355</v>
      </c>
      <c r="AB51" s="140"/>
    </row>
    <row r="52" spans="1:28" ht="16" customHeight="1" thickBo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6</v>
      </c>
      <c r="G52" s="68">
        <v>4</v>
      </c>
      <c r="H52" s="68">
        <v>2</v>
      </c>
      <c r="I52" s="68">
        <v>0</v>
      </c>
      <c r="J52" s="68">
        <v>0</v>
      </c>
      <c r="K52" s="81"/>
      <c r="L52" s="68">
        <v>0</v>
      </c>
      <c r="M52" s="81"/>
      <c r="O52" t="s">
        <v>41</v>
      </c>
      <c r="P52" t="s">
        <v>280</v>
      </c>
      <c r="Q52" t="s">
        <v>56</v>
      </c>
      <c r="R52" t="s">
        <v>52</v>
      </c>
      <c r="S52">
        <v>772</v>
      </c>
      <c r="T52" s="37">
        <v>1434</v>
      </c>
      <c r="U52" s="57" t="s">
        <v>81</v>
      </c>
      <c r="V52" s="94">
        <f t="shared" si="9"/>
        <v>0.32603201347935973</v>
      </c>
      <c r="W52" s="94">
        <f t="shared" si="9"/>
        <v>0.32088285229202035</v>
      </c>
      <c r="X52" s="94">
        <f t="shared" si="9"/>
        <v>0.58228905597326652</v>
      </c>
      <c r="Y52" s="94">
        <f t="shared" si="9"/>
        <v>0.32603201347935973</v>
      </c>
      <c r="Z52" s="94">
        <f t="shared" si="9"/>
        <v>0.32030586236193714</v>
      </c>
      <c r="AA52" s="120">
        <f t="shared" si="9"/>
        <v>0.58053691275167785</v>
      </c>
      <c r="AB52" s="140"/>
    </row>
    <row r="53" spans="1:28" ht="16" customHeight="1" thickBo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5</v>
      </c>
      <c r="G53" s="68">
        <v>4</v>
      </c>
      <c r="H53" s="68">
        <v>1</v>
      </c>
      <c r="I53" s="68">
        <v>0</v>
      </c>
      <c r="J53" s="68">
        <v>0</v>
      </c>
      <c r="K53" s="81"/>
      <c r="L53" s="68">
        <v>0</v>
      </c>
      <c r="M53" s="81"/>
      <c r="O53" t="s">
        <v>41</v>
      </c>
      <c r="P53" t="s">
        <v>271</v>
      </c>
      <c r="Q53" t="s">
        <v>56</v>
      </c>
      <c r="R53" t="s">
        <v>52</v>
      </c>
      <c r="S53">
        <v>777</v>
      </c>
      <c r="T53" s="37">
        <v>1443</v>
      </c>
      <c r="U53" s="57" t="s">
        <v>82</v>
      </c>
      <c r="V53" s="94">
        <f t="shared" si="9"/>
        <v>0.95016611295681064</v>
      </c>
      <c r="W53" s="94">
        <f t="shared" si="9"/>
        <v>0.953125</v>
      </c>
      <c r="X53" s="94">
        <f t="shared" si="9"/>
        <v>0.98733108108108103</v>
      </c>
      <c r="Y53" s="94">
        <f t="shared" si="9"/>
        <v>0.95016611295681064</v>
      </c>
      <c r="Z53" s="94">
        <f t="shared" si="9"/>
        <v>0.95030514385353093</v>
      </c>
      <c r="AA53" s="120">
        <f t="shared" si="9"/>
        <v>0.97523484201537147</v>
      </c>
      <c r="AB53" s="140"/>
    </row>
    <row r="54" spans="1:28" ht="16" customHeight="1" thickBo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4</v>
      </c>
      <c r="G54" s="68">
        <v>2</v>
      </c>
      <c r="H54" s="68">
        <v>2</v>
      </c>
      <c r="I54" s="68">
        <v>0</v>
      </c>
      <c r="J54" s="68">
        <v>0</v>
      </c>
      <c r="K54" s="81"/>
      <c r="L54" s="68">
        <v>0</v>
      </c>
      <c r="M54" s="81"/>
      <c r="O54" t="s">
        <v>41</v>
      </c>
      <c r="P54" t="s">
        <v>281</v>
      </c>
      <c r="Q54" t="s">
        <v>56</v>
      </c>
      <c r="R54" t="s">
        <v>52</v>
      </c>
      <c r="S54">
        <v>984</v>
      </c>
      <c r="T54" s="37">
        <v>2035</v>
      </c>
      <c r="U54" s="57" t="s">
        <v>83</v>
      </c>
      <c r="V54" s="94">
        <f t="shared" si="9"/>
        <v>0.70757825370675453</v>
      </c>
      <c r="W54" s="94">
        <f t="shared" si="9"/>
        <v>0.69580119965724074</v>
      </c>
      <c r="X54" s="94">
        <f t="shared" si="9"/>
        <v>0.87541528239202659</v>
      </c>
      <c r="Y54" s="94">
        <f t="shared" si="9"/>
        <v>0.70757825370675453</v>
      </c>
      <c r="Z54" s="94">
        <f t="shared" si="9"/>
        <v>0.69501718213058417</v>
      </c>
      <c r="AA54" s="120">
        <f t="shared" si="9"/>
        <v>0.87384356602186708</v>
      </c>
      <c r="AB54" s="140"/>
    </row>
    <row r="55" spans="1:28" ht="16" customHeight="1" thickBo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3</v>
      </c>
      <c r="G55" s="68">
        <v>2</v>
      </c>
      <c r="H55" s="68">
        <v>1</v>
      </c>
      <c r="I55" s="68">
        <v>0</v>
      </c>
      <c r="J55" s="68">
        <v>0</v>
      </c>
      <c r="K55" s="81"/>
      <c r="L55" s="68">
        <v>0</v>
      </c>
      <c r="M55" s="81"/>
      <c r="O55" t="s">
        <v>41</v>
      </c>
      <c r="P55" t="s">
        <v>272</v>
      </c>
      <c r="Q55" t="s">
        <v>56</v>
      </c>
      <c r="R55" t="s">
        <v>52</v>
      </c>
      <c r="S55">
        <v>971</v>
      </c>
      <c r="T55" s="37">
        <v>2021</v>
      </c>
      <c r="U55" s="55" t="s">
        <v>84</v>
      </c>
      <c r="V55" s="121">
        <f t="shared" si="9"/>
        <v>0.93670886075949367</v>
      </c>
      <c r="W55" s="121">
        <f t="shared" si="9"/>
        <v>0.93421052631578949</v>
      </c>
      <c r="X55" s="121">
        <f t="shared" si="9"/>
        <v>0.9568965517241379</v>
      </c>
      <c r="Y55" s="121">
        <f t="shared" si="9"/>
        <v>0.93670886075949367</v>
      </c>
      <c r="Z55" s="121">
        <f t="shared" si="9"/>
        <v>0.93392070484581502</v>
      </c>
      <c r="AA55" s="122">
        <f t="shared" si="9"/>
        <v>0.95594713656387664</v>
      </c>
      <c r="AB55" s="141"/>
    </row>
    <row r="56" spans="1:28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5</v>
      </c>
      <c r="G56" s="68">
        <v>4</v>
      </c>
      <c r="H56" s="68">
        <v>1</v>
      </c>
      <c r="I56" s="68">
        <v>0</v>
      </c>
      <c r="J56" s="68">
        <v>0</v>
      </c>
      <c r="K56" s="81"/>
      <c r="L56" s="68">
        <v>0</v>
      </c>
      <c r="M56" s="81"/>
      <c r="O56" t="s">
        <v>41</v>
      </c>
      <c r="P56" t="s">
        <v>282</v>
      </c>
      <c r="Q56" t="s">
        <v>56</v>
      </c>
      <c r="R56" t="s">
        <v>52</v>
      </c>
      <c r="S56">
        <v>985</v>
      </c>
      <c r="T56" s="37">
        <v>2040</v>
      </c>
    </row>
    <row r="57" spans="1:28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11</v>
      </c>
      <c r="G57" s="68">
        <v>7</v>
      </c>
      <c r="H57" s="68">
        <v>3</v>
      </c>
      <c r="I57" s="68">
        <v>0</v>
      </c>
      <c r="J57" s="68">
        <v>1</v>
      </c>
      <c r="K57" s="68" t="s">
        <v>489</v>
      </c>
      <c r="L57" s="68">
        <v>31</v>
      </c>
      <c r="M57" s="68"/>
      <c r="O57" t="s">
        <v>41</v>
      </c>
      <c r="P57" t="s">
        <v>283</v>
      </c>
      <c r="Q57" t="s">
        <v>56</v>
      </c>
      <c r="R57" t="s">
        <v>52</v>
      </c>
      <c r="S57">
        <v>1991</v>
      </c>
      <c r="T57" s="37">
        <v>4622</v>
      </c>
    </row>
    <row r="58" spans="1:28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5</v>
      </c>
      <c r="G58" s="68">
        <v>4</v>
      </c>
      <c r="H58" s="68">
        <v>1</v>
      </c>
      <c r="I58" s="68">
        <v>0</v>
      </c>
      <c r="J58" s="68">
        <v>0</v>
      </c>
      <c r="K58" s="81"/>
      <c r="L58" s="68">
        <v>0</v>
      </c>
      <c r="M58" s="81"/>
      <c r="O58" t="s">
        <v>41</v>
      </c>
      <c r="P58" t="s">
        <v>284</v>
      </c>
      <c r="Q58" t="s">
        <v>56</v>
      </c>
      <c r="R58" t="s">
        <v>52</v>
      </c>
      <c r="S58">
        <v>985</v>
      </c>
      <c r="T58" s="37">
        <v>2043</v>
      </c>
    </row>
    <row r="59" spans="1:28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5</v>
      </c>
      <c r="G59" s="68">
        <v>4</v>
      </c>
      <c r="H59" s="68">
        <v>1</v>
      </c>
      <c r="I59" s="68">
        <v>0</v>
      </c>
      <c r="J59" s="68">
        <v>0</v>
      </c>
      <c r="K59" s="81"/>
      <c r="L59" s="68">
        <v>0</v>
      </c>
      <c r="M59" s="81"/>
      <c r="O59" t="s">
        <v>41</v>
      </c>
      <c r="P59" t="s">
        <v>285</v>
      </c>
      <c r="Q59" t="s">
        <v>56</v>
      </c>
      <c r="R59" t="s">
        <v>52</v>
      </c>
      <c r="S59">
        <v>777</v>
      </c>
      <c r="T59" s="37">
        <v>1443</v>
      </c>
    </row>
    <row r="60" spans="1:28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5</v>
      </c>
      <c r="G60" s="68">
        <v>4</v>
      </c>
      <c r="H60" s="68">
        <v>1</v>
      </c>
      <c r="I60" s="68">
        <v>0</v>
      </c>
      <c r="J60" s="68">
        <v>0</v>
      </c>
      <c r="K60" s="81"/>
      <c r="L60" s="68">
        <v>0</v>
      </c>
      <c r="M60" s="81"/>
      <c r="O60" t="s">
        <v>41</v>
      </c>
      <c r="P60" t="s">
        <v>273</v>
      </c>
      <c r="Q60" t="s">
        <v>56</v>
      </c>
      <c r="R60" t="s">
        <v>52</v>
      </c>
      <c r="S60">
        <v>777</v>
      </c>
      <c r="T60" s="37">
        <v>1443</v>
      </c>
    </row>
    <row r="61" spans="1:28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5</v>
      </c>
      <c r="G61" s="68">
        <v>4</v>
      </c>
      <c r="H61" s="68">
        <v>1</v>
      </c>
      <c r="I61" s="68">
        <v>0</v>
      </c>
      <c r="J61" s="68">
        <v>0</v>
      </c>
      <c r="K61" s="81"/>
      <c r="L61" s="68">
        <v>0</v>
      </c>
      <c r="M61" s="81"/>
      <c r="O61" t="s">
        <v>41</v>
      </c>
      <c r="P61" t="s">
        <v>286</v>
      </c>
      <c r="Q61" t="s">
        <v>56</v>
      </c>
      <c r="R61" t="s">
        <v>52</v>
      </c>
      <c r="S61">
        <v>985</v>
      </c>
      <c r="T61" s="37">
        <v>2040</v>
      </c>
    </row>
    <row r="62" spans="1:28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15</v>
      </c>
      <c r="G62" s="68">
        <v>6</v>
      </c>
      <c r="H62" s="68">
        <v>3</v>
      </c>
      <c r="I62" s="68">
        <v>0</v>
      </c>
      <c r="J62" s="68">
        <v>6</v>
      </c>
      <c r="K62" s="68" t="s">
        <v>501</v>
      </c>
      <c r="L62" s="68">
        <v>130</v>
      </c>
      <c r="M62" s="68"/>
      <c r="O62" t="s">
        <v>41</v>
      </c>
      <c r="P62" t="s">
        <v>287</v>
      </c>
      <c r="Q62" t="s">
        <v>56</v>
      </c>
      <c r="R62" t="s">
        <v>52</v>
      </c>
      <c r="S62">
        <v>970</v>
      </c>
      <c r="T62" s="37">
        <v>2013</v>
      </c>
    </row>
    <row r="63" spans="1:28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5</v>
      </c>
      <c r="G63" s="68">
        <v>4</v>
      </c>
      <c r="H63" s="68">
        <v>1</v>
      </c>
      <c r="I63" s="68">
        <v>0</v>
      </c>
      <c r="J63" s="68">
        <v>0</v>
      </c>
      <c r="K63" s="81"/>
      <c r="L63" s="68">
        <v>0</v>
      </c>
      <c r="M63" s="81"/>
      <c r="O63" t="s">
        <v>41</v>
      </c>
      <c r="P63" t="s">
        <v>288</v>
      </c>
      <c r="Q63" t="s">
        <v>56</v>
      </c>
      <c r="R63" t="s">
        <v>52</v>
      </c>
      <c r="S63">
        <v>1979</v>
      </c>
      <c r="T63" s="37">
        <v>4598</v>
      </c>
    </row>
    <row r="64" spans="1:28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6</v>
      </c>
      <c r="G64" s="68">
        <v>4</v>
      </c>
      <c r="H64" s="68">
        <v>2</v>
      </c>
      <c r="I64" s="68">
        <v>0</v>
      </c>
      <c r="J64" s="68">
        <v>0</v>
      </c>
      <c r="K64" s="81"/>
      <c r="L64" s="68">
        <v>0</v>
      </c>
      <c r="M64" s="81"/>
      <c r="O64" t="s">
        <v>41</v>
      </c>
      <c r="P64" t="s">
        <v>274</v>
      </c>
      <c r="Q64" t="s">
        <v>56</v>
      </c>
      <c r="R64" t="s">
        <v>52</v>
      </c>
      <c r="S64">
        <v>986</v>
      </c>
      <c r="T64" s="37">
        <v>2047</v>
      </c>
    </row>
    <row r="65" spans="1:20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5</v>
      </c>
      <c r="G65" s="68">
        <v>4</v>
      </c>
      <c r="H65" s="68">
        <v>1</v>
      </c>
      <c r="I65" s="68">
        <v>0</v>
      </c>
      <c r="J65" s="68">
        <v>0</v>
      </c>
      <c r="K65" s="81"/>
      <c r="L65" s="68">
        <v>0</v>
      </c>
      <c r="M65" s="81"/>
      <c r="O65" t="s">
        <v>41</v>
      </c>
      <c r="P65" t="s">
        <v>289</v>
      </c>
      <c r="Q65" t="s">
        <v>56</v>
      </c>
      <c r="R65" t="s">
        <v>52</v>
      </c>
      <c r="S65">
        <v>985</v>
      </c>
      <c r="T65" s="37">
        <v>2037</v>
      </c>
    </row>
    <row r="66" spans="1:20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17</v>
      </c>
      <c r="G66" s="68">
        <v>8</v>
      </c>
      <c r="H66" s="68">
        <v>3</v>
      </c>
      <c r="I66" s="68">
        <v>0</v>
      </c>
      <c r="J66" s="68">
        <v>6</v>
      </c>
      <c r="K66" s="68" t="s">
        <v>502</v>
      </c>
      <c r="L66" s="68">
        <v>156</v>
      </c>
      <c r="M66" s="68"/>
      <c r="O66" t="s">
        <v>41</v>
      </c>
      <c r="P66" t="s">
        <v>290</v>
      </c>
      <c r="Q66" t="s">
        <v>56</v>
      </c>
      <c r="R66" t="s">
        <v>52</v>
      </c>
      <c r="S66">
        <v>984</v>
      </c>
      <c r="T66" s="37">
        <v>2035</v>
      </c>
    </row>
    <row r="67" spans="1:20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5</v>
      </c>
      <c r="G67" s="68">
        <v>4</v>
      </c>
      <c r="H67" s="68">
        <v>1</v>
      </c>
      <c r="I67" s="68">
        <v>0</v>
      </c>
      <c r="J67" s="68">
        <v>0</v>
      </c>
      <c r="K67" s="81"/>
      <c r="L67" s="68">
        <v>0</v>
      </c>
      <c r="M67" s="81"/>
      <c r="O67" t="s">
        <v>41</v>
      </c>
      <c r="P67" t="s">
        <v>291</v>
      </c>
      <c r="Q67" t="s">
        <v>56</v>
      </c>
      <c r="R67" t="s">
        <v>52</v>
      </c>
      <c r="S67">
        <v>768</v>
      </c>
      <c r="T67" s="37">
        <v>1428</v>
      </c>
    </row>
    <row r="68" spans="1:20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6</v>
      </c>
      <c r="G68" s="68">
        <v>4</v>
      </c>
      <c r="H68" s="68">
        <v>2</v>
      </c>
      <c r="I68" s="68">
        <v>0</v>
      </c>
      <c r="J68" s="68">
        <v>0</v>
      </c>
      <c r="K68" s="81"/>
      <c r="L68" s="68">
        <v>0</v>
      </c>
      <c r="M68" s="81"/>
      <c r="O68" t="s">
        <v>41</v>
      </c>
      <c r="P68" t="s">
        <v>292</v>
      </c>
      <c r="Q68" t="s">
        <v>56</v>
      </c>
      <c r="R68" t="s">
        <v>52</v>
      </c>
      <c r="S68">
        <v>970</v>
      </c>
      <c r="T68" s="37">
        <v>2013</v>
      </c>
    </row>
    <row r="69" spans="1:20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17</v>
      </c>
      <c r="G69" s="68">
        <v>8</v>
      </c>
      <c r="H69" s="68">
        <v>3</v>
      </c>
      <c r="I69" s="68">
        <v>0</v>
      </c>
      <c r="J69" s="68">
        <v>6</v>
      </c>
      <c r="K69" s="68" t="s">
        <v>502</v>
      </c>
      <c r="L69" s="68">
        <v>156</v>
      </c>
      <c r="M69" s="68"/>
      <c r="O69" t="s">
        <v>41</v>
      </c>
      <c r="P69" t="s">
        <v>275</v>
      </c>
      <c r="Q69" t="s">
        <v>56</v>
      </c>
      <c r="R69" t="s">
        <v>52</v>
      </c>
      <c r="S69">
        <v>971</v>
      </c>
      <c r="T69" s="37">
        <v>2015</v>
      </c>
    </row>
    <row r="70" spans="1:20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5</v>
      </c>
      <c r="G70" s="68">
        <v>4</v>
      </c>
      <c r="H70" s="68">
        <v>1</v>
      </c>
      <c r="I70" s="68">
        <v>0</v>
      </c>
      <c r="J70" s="68">
        <v>0</v>
      </c>
      <c r="K70" s="81"/>
      <c r="L70" s="68">
        <v>0</v>
      </c>
      <c r="M70" s="81"/>
      <c r="O70" t="s">
        <v>41</v>
      </c>
      <c r="P70" t="s">
        <v>293</v>
      </c>
      <c r="Q70" t="s">
        <v>56</v>
      </c>
      <c r="R70" t="s">
        <v>52</v>
      </c>
      <c r="S70">
        <v>986</v>
      </c>
      <c r="T70" s="37">
        <v>2041</v>
      </c>
    </row>
    <row r="71" spans="1:20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4</v>
      </c>
      <c r="G71" s="68">
        <v>2</v>
      </c>
      <c r="H71" s="68">
        <v>2</v>
      </c>
      <c r="I71" s="68">
        <v>0</v>
      </c>
      <c r="J71" s="68">
        <v>0</v>
      </c>
      <c r="K71" s="81"/>
      <c r="L71" s="68">
        <v>0</v>
      </c>
      <c r="M71" s="81"/>
      <c r="O71" t="s">
        <v>41</v>
      </c>
      <c r="P71" t="s">
        <v>276</v>
      </c>
      <c r="Q71" t="s">
        <v>56</v>
      </c>
      <c r="R71" t="s">
        <v>52</v>
      </c>
      <c r="S71">
        <v>1806</v>
      </c>
      <c r="T71" s="37">
        <v>4014</v>
      </c>
    </row>
    <row r="72" spans="1:20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3</v>
      </c>
      <c r="G72" s="68">
        <v>2</v>
      </c>
      <c r="H72" s="68">
        <v>1</v>
      </c>
      <c r="I72" s="68">
        <v>0</v>
      </c>
      <c r="J72" s="68">
        <v>0</v>
      </c>
      <c r="K72" s="81"/>
      <c r="L72" s="68">
        <v>0</v>
      </c>
      <c r="M72" s="81"/>
      <c r="O72" t="s">
        <v>41</v>
      </c>
      <c r="P72" t="s">
        <v>277</v>
      </c>
      <c r="Q72" t="s">
        <v>56</v>
      </c>
      <c r="R72" t="s">
        <v>52</v>
      </c>
      <c r="S72">
        <v>1984</v>
      </c>
      <c r="T72" s="37">
        <v>4609</v>
      </c>
    </row>
    <row r="73" spans="1:20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5</v>
      </c>
      <c r="G73" s="68">
        <v>4</v>
      </c>
      <c r="H73" s="68">
        <v>1</v>
      </c>
      <c r="I73" s="68">
        <v>0</v>
      </c>
      <c r="J73" s="68">
        <v>0</v>
      </c>
      <c r="K73" s="81"/>
      <c r="L73" s="68">
        <v>0</v>
      </c>
      <c r="M73" s="81"/>
      <c r="O73" t="s">
        <v>41</v>
      </c>
      <c r="P73" t="s">
        <v>294</v>
      </c>
      <c r="Q73" t="s">
        <v>56</v>
      </c>
      <c r="R73" t="s">
        <v>52</v>
      </c>
      <c r="S73">
        <v>768</v>
      </c>
      <c r="T73" s="37">
        <v>1422</v>
      </c>
    </row>
    <row r="74" spans="1:20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3</v>
      </c>
      <c r="G74" s="68">
        <v>2</v>
      </c>
      <c r="H74" s="68">
        <v>1</v>
      </c>
      <c r="I74" s="68">
        <v>0</v>
      </c>
      <c r="J74" s="68">
        <v>0</v>
      </c>
      <c r="K74" s="81"/>
      <c r="L74" s="68">
        <v>0</v>
      </c>
      <c r="M74" s="81"/>
      <c r="O74" t="s">
        <v>41</v>
      </c>
      <c r="P74" t="s">
        <v>278</v>
      </c>
      <c r="Q74" t="s">
        <v>56</v>
      </c>
      <c r="R74" t="s">
        <v>52</v>
      </c>
      <c r="S74">
        <v>777</v>
      </c>
      <c r="T74" s="37">
        <v>1443</v>
      </c>
    </row>
    <row r="75" spans="1:20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18</v>
      </c>
      <c r="G75" s="68">
        <v>8</v>
      </c>
      <c r="H75" s="68">
        <v>4</v>
      </c>
      <c r="I75" s="68">
        <v>0</v>
      </c>
      <c r="J75" s="68">
        <v>6</v>
      </c>
      <c r="K75" s="68" t="s">
        <v>502</v>
      </c>
      <c r="L75" s="68">
        <v>156</v>
      </c>
      <c r="M75" s="68"/>
      <c r="O75" t="s">
        <v>41</v>
      </c>
      <c r="P75" t="s">
        <v>295</v>
      </c>
      <c r="Q75" t="s">
        <v>56</v>
      </c>
      <c r="R75" t="s">
        <v>52</v>
      </c>
      <c r="S75">
        <v>772</v>
      </c>
      <c r="T75" s="37">
        <v>1434</v>
      </c>
    </row>
    <row r="76" spans="1:20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5</v>
      </c>
      <c r="G76" s="68">
        <v>4</v>
      </c>
      <c r="H76" s="68">
        <v>1</v>
      </c>
      <c r="I76" s="68">
        <v>0</v>
      </c>
      <c r="J76" s="68">
        <v>0</v>
      </c>
      <c r="K76" s="81"/>
      <c r="L76" s="68">
        <v>0</v>
      </c>
      <c r="M76" s="81"/>
      <c r="O76" t="s">
        <v>41</v>
      </c>
      <c r="P76" t="s">
        <v>279</v>
      </c>
      <c r="Q76" t="s">
        <v>56</v>
      </c>
      <c r="R76" t="s">
        <v>52</v>
      </c>
      <c r="S76">
        <v>1966</v>
      </c>
      <c r="T76" s="37">
        <v>4526</v>
      </c>
    </row>
    <row r="77" spans="1:20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5</v>
      </c>
      <c r="G77" s="68">
        <v>4</v>
      </c>
      <c r="H77" s="68">
        <v>1</v>
      </c>
      <c r="I77" s="68">
        <v>0</v>
      </c>
      <c r="J77" s="68">
        <v>0</v>
      </c>
      <c r="K77" s="81"/>
      <c r="L77" s="68">
        <v>0</v>
      </c>
      <c r="M77" s="81"/>
      <c r="O77" t="s">
        <v>41</v>
      </c>
      <c r="P77" t="s">
        <v>280</v>
      </c>
      <c r="Q77" t="s">
        <v>56</v>
      </c>
      <c r="R77" t="s">
        <v>53</v>
      </c>
      <c r="S77">
        <v>1714</v>
      </c>
      <c r="T77" s="37">
        <v>3040</v>
      </c>
    </row>
    <row r="78" spans="1:20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11</v>
      </c>
      <c r="G78" s="68">
        <v>7</v>
      </c>
      <c r="H78" s="68">
        <v>3</v>
      </c>
      <c r="I78" s="68">
        <v>0</v>
      </c>
      <c r="J78" s="68">
        <v>1</v>
      </c>
      <c r="K78" s="68" t="s">
        <v>489</v>
      </c>
      <c r="L78" s="68">
        <v>31</v>
      </c>
      <c r="M78" s="68"/>
      <c r="O78" t="s">
        <v>41</v>
      </c>
      <c r="P78" t="s">
        <v>271</v>
      </c>
      <c r="Q78" t="s">
        <v>56</v>
      </c>
      <c r="R78" t="s">
        <v>53</v>
      </c>
      <c r="S78">
        <v>1725</v>
      </c>
      <c r="T78" s="37">
        <v>3057</v>
      </c>
    </row>
    <row r="79" spans="1:20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15</v>
      </c>
      <c r="G79" s="68">
        <v>6</v>
      </c>
      <c r="H79" s="68">
        <v>3</v>
      </c>
      <c r="I79" s="68">
        <v>0</v>
      </c>
      <c r="J79" s="68">
        <v>6</v>
      </c>
      <c r="K79" s="68" t="s">
        <v>501</v>
      </c>
      <c r="L79" s="68">
        <v>130</v>
      </c>
      <c r="M79" s="68"/>
      <c r="O79" t="s">
        <v>41</v>
      </c>
      <c r="P79" t="s">
        <v>281</v>
      </c>
      <c r="Q79" t="s">
        <v>56</v>
      </c>
      <c r="R79" t="s">
        <v>53</v>
      </c>
      <c r="S79">
        <v>2498</v>
      </c>
      <c r="T79" s="37">
        <v>4937</v>
      </c>
    </row>
    <row r="80" spans="1:20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6</v>
      </c>
      <c r="G80" s="68">
        <v>4</v>
      </c>
      <c r="H80" s="68">
        <v>2</v>
      </c>
      <c r="I80" s="68">
        <v>0</v>
      </c>
      <c r="J80" s="68">
        <v>0</v>
      </c>
      <c r="K80" s="81"/>
      <c r="L80" s="68">
        <v>0</v>
      </c>
      <c r="M80" s="81"/>
      <c r="O80" t="s">
        <v>41</v>
      </c>
      <c r="P80" t="s">
        <v>272</v>
      </c>
      <c r="Q80" t="s">
        <v>56</v>
      </c>
      <c r="R80" t="s">
        <v>53</v>
      </c>
      <c r="S80">
        <v>2492</v>
      </c>
      <c r="T80" s="37">
        <v>4970</v>
      </c>
    </row>
    <row r="81" spans="1:20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5</v>
      </c>
      <c r="G81" s="68">
        <v>4</v>
      </c>
      <c r="H81" s="68">
        <v>1</v>
      </c>
      <c r="I81" s="68">
        <v>0</v>
      </c>
      <c r="J81" s="68">
        <v>0</v>
      </c>
      <c r="K81" s="81"/>
      <c r="L81" s="68">
        <v>0</v>
      </c>
      <c r="M81" s="81"/>
      <c r="O81" t="s">
        <v>41</v>
      </c>
      <c r="P81" t="s">
        <v>282</v>
      </c>
      <c r="Q81" t="s">
        <v>56</v>
      </c>
      <c r="R81" t="s">
        <v>53</v>
      </c>
      <c r="S81">
        <v>1762</v>
      </c>
      <c r="T81" s="37">
        <v>3110</v>
      </c>
    </row>
    <row r="82" spans="1:20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5</v>
      </c>
      <c r="G82" s="68">
        <v>4</v>
      </c>
      <c r="H82" s="68">
        <v>1</v>
      </c>
      <c r="I82" s="68">
        <v>0</v>
      </c>
      <c r="J82" s="68">
        <v>0</v>
      </c>
      <c r="K82" s="81"/>
      <c r="L82" s="68">
        <v>0</v>
      </c>
      <c r="M82" s="81"/>
      <c r="O82" t="s">
        <v>41</v>
      </c>
      <c r="P82" t="s">
        <v>283</v>
      </c>
      <c r="Q82" t="s">
        <v>56</v>
      </c>
      <c r="R82" t="s">
        <v>53</v>
      </c>
      <c r="S82">
        <v>6485</v>
      </c>
      <c r="T82" s="37">
        <v>14993</v>
      </c>
    </row>
    <row r="83" spans="1:20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6</v>
      </c>
      <c r="G83" s="68">
        <v>4</v>
      </c>
      <c r="H83" s="68">
        <v>2</v>
      </c>
      <c r="I83" s="68">
        <v>0</v>
      </c>
      <c r="J83" s="68">
        <v>0</v>
      </c>
      <c r="K83" s="81"/>
      <c r="L83" s="68">
        <v>0</v>
      </c>
      <c r="M83" s="81"/>
      <c r="O83" t="s">
        <v>41</v>
      </c>
      <c r="P83" t="s">
        <v>284</v>
      </c>
      <c r="Q83" t="s">
        <v>56</v>
      </c>
      <c r="R83" t="s">
        <v>53</v>
      </c>
      <c r="S83">
        <v>2518</v>
      </c>
      <c r="T83" s="37">
        <v>4987</v>
      </c>
    </row>
    <row r="84" spans="1:20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5</v>
      </c>
      <c r="G84" s="68">
        <v>4</v>
      </c>
      <c r="H84" s="68">
        <v>1</v>
      </c>
      <c r="I84" s="68">
        <v>0</v>
      </c>
      <c r="J84" s="68">
        <v>0</v>
      </c>
      <c r="K84" s="81"/>
      <c r="L84" s="68">
        <v>0</v>
      </c>
      <c r="M84" s="81"/>
      <c r="O84" t="s">
        <v>41</v>
      </c>
      <c r="P84" t="s">
        <v>285</v>
      </c>
      <c r="Q84" t="s">
        <v>56</v>
      </c>
      <c r="R84" t="s">
        <v>53</v>
      </c>
      <c r="S84">
        <v>1724</v>
      </c>
      <c r="T84" s="37">
        <v>3055</v>
      </c>
    </row>
    <row r="85" spans="1:20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5</v>
      </c>
      <c r="G85" s="68">
        <v>4</v>
      </c>
      <c r="H85" s="68">
        <v>1</v>
      </c>
      <c r="I85" s="68">
        <v>0</v>
      </c>
      <c r="J85" s="68">
        <v>0</v>
      </c>
      <c r="K85" s="81"/>
      <c r="L85" s="68">
        <v>0</v>
      </c>
      <c r="M85" s="81"/>
      <c r="O85" t="s">
        <v>41</v>
      </c>
      <c r="P85" t="s">
        <v>273</v>
      </c>
      <c r="Q85" t="s">
        <v>56</v>
      </c>
      <c r="R85" t="s">
        <v>53</v>
      </c>
      <c r="S85">
        <v>1730</v>
      </c>
      <c r="T85" s="37">
        <v>3067</v>
      </c>
    </row>
    <row r="86" spans="1:20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5</v>
      </c>
      <c r="G86" s="68">
        <v>4</v>
      </c>
      <c r="H86" s="68">
        <v>1</v>
      </c>
      <c r="I86" s="68">
        <v>0</v>
      </c>
      <c r="J86" s="68">
        <v>0</v>
      </c>
      <c r="K86" s="81"/>
      <c r="L86" s="68">
        <v>0</v>
      </c>
      <c r="M86" s="81"/>
      <c r="O86" t="s">
        <v>41</v>
      </c>
      <c r="P86" t="s">
        <v>286</v>
      </c>
      <c r="Q86" t="s">
        <v>56</v>
      </c>
      <c r="R86" t="s">
        <v>53</v>
      </c>
      <c r="S86">
        <v>1762</v>
      </c>
      <c r="T86" s="37">
        <v>3110</v>
      </c>
    </row>
    <row r="87" spans="1:20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3</v>
      </c>
      <c r="G87" s="68">
        <v>2</v>
      </c>
      <c r="H87" s="68">
        <v>1</v>
      </c>
      <c r="I87" s="68">
        <v>0</v>
      </c>
      <c r="J87" s="68">
        <v>0</v>
      </c>
      <c r="K87" s="81"/>
      <c r="L87" s="68">
        <v>0</v>
      </c>
      <c r="M87" s="81"/>
      <c r="O87" t="s">
        <v>41</v>
      </c>
      <c r="P87" t="s">
        <v>287</v>
      </c>
      <c r="Q87" t="s">
        <v>56</v>
      </c>
      <c r="R87" t="s">
        <v>53</v>
      </c>
      <c r="S87">
        <v>2472</v>
      </c>
      <c r="T87" s="37">
        <v>4920</v>
      </c>
    </row>
    <row r="88" spans="1:20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4</v>
      </c>
      <c r="G88" s="68">
        <v>2</v>
      </c>
      <c r="H88" s="68">
        <v>2</v>
      </c>
      <c r="I88" s="68">
        <v>0</v>
      </c>
      <c r="J88" s="68">
        <v>0</v>
      </c>
      <c r="K88" s="81"/>
      <c r="L88" s="68">
        <v>0</v>
      </c>
      <c r="M88" s="81"/>
      <c r="O88" t="s">
        <v>41</v>
      </c>
      <c r="P88" t="s">
        <v>288</v>
      </c>
      <c r="Q88" t="s">
        <v>56</v>
      </c>
      <c r="R88" t="s">
        <v>53</v>
      </c>
      <c r="S88">
        <v>6435</v>
      </c>
      <c r="T88" s="37">
        <v>14777</v>
      </c>
    </row>
    <row r="89" spans="1:20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5</v>
      </c>
      <c r="G89" s="68">
        <v>4</v>
      </c>
      <c r="H89" s="68">
        <v>1</v>
      </c>
      <c r="I89" s="68">
        <v>0</v>
      </c>
      <c r="J89" s="68">
        <v>0</v>
      </c>
      <c r="K89" s="81"/>
      <c r="L89" s="68">
        <v>0</v>
      </c>
      <c r="M89" s="81"/>
      <c r="O89" t="s">
        <v>41</v>
      </c>
      <c r="P89" t="s">
        <v>274</v>
      </c>
      <c r="Q89" t="s">
        <v>56</v>
      </c>
      <c r="R89" t="s">
        <v>53</v>
      </c>
      <c r="S89">
        <v>1765</v>
      </c>
      <c r="T89" s="37">
        <v>3125</v>
      </c>
    </row>
    <row r="90" spans="1:20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12</v>
      </c>
      <c r="G90" s="68">
        <v>7</v>
      </c>
      <c r="H90" s="68">
        <v>4</v>
      </c>
      <c r="I90" s="68">
        <v>0</v>
      </c>
      <c r="J90" s="68">
        <v>1</v>
      </c>
      <c r="K90" s="68" t="s">
        <v>489</v>
      </c>
      <c r="L90" s="68">
        <v>31</v>
      </c>
      <c r="M90" s="68"/>
      <c r="O90" t="s">
        <v>41</v>
      </c>
      <c r="P90" t="s">
        <v>289</v>
      </c>
      <c r="Q90" t="s">
        <v>56</v>
      </c>
      <c r="R90" t="s">
        <v>53</v>
      </c>
      <c r="S90">
        <v>2501</v>
      </c>
      <c r="T90" s="37">
        <v>4941</v>
      </c>
    </row>
    <row r="91" spans="1:20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5</v>
      </c>
      <c r="G91" s="68">
        <v>4</v>
      </c>
      <c r="H91" s="68">
        <v>1</v>
      </c>
      <c r="I91" s="68">
        <v>0</v>
      </c>
      <c r="J91" s="68">
        <v>0</v>
      </c>
      <c r="K91" s="81"/>
      <c r="L91" s="68">
        <v>0</v>
      </c>
      <c r="M91" s="81"/>
      <c r="O91" t="s">
        <v>41</v>
      </c>
      <c r="P91" t="s">
        <v>290</v>
      </c>
      <c r="Q91" t="s">
        <v>56</v>
      </c>
      <c r="R91" t="s">
        <v>53</v>
      </c>
      <c r="S91">
        <v>2498</v>
      </c>
      <c r="T91" s="37">
        <v>4937</v>
      </c>
    </row>
    <row r="92" spans="1:20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5</v>
      </c>
      <c r="G92" s="68">
        <v>4</v>
      </c>
      <c r="H92" s="68">
        <v>1</v>
      </c>
      <c r="I92" s="68">
        <v>0</v>
      </c>
      <c r="J92" s="68">
        <v>0</v>
      </c>
      <c r="K92" s="81"/>
      <c r="L92" s="68">
        <v>0</v>
      </c>
      <c r="M92" s="81"/>
      <c r="O92" t="s">
        <v>41</v>
      </c>
      <c r="P92" t="s">
        <v>291</v>
      </c>
      <c r="Q92" t="s">
        <v>56</v>
      </c>
      <c r="R92" t="s">
        <v>53</v>
      </c>
      <c r="S92">
        <v>1718</v>
      </c>
      <c r="T92" s="37">
        <v>3056</v>
      </c>
    </row>
    <row r="93" spans="1:20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4</v>
      </c>
      <c r="G93" s="68">
        <v>2</v>
      </c>
      <c r="H93" s="68">
        <v>2</v>
      </c>
      <c r="I93" s="68">
        <v>0</v>
      </c>
      <c r="J93" s="68">
        <v>0</v>
      </c>
      <c r="K93" s="81"/>
      <c r="L93" s="68">
        <v>0</v>
      </c>
      <c r="M93" s="81"/>
      <c r="O93" t="s">
        <v>41</v>
      </c>
      <c r="P93" t="s">
        <v>292</v>
      </c>
      <c r="Q93" t="s">
        <v>56</v>
      </c>
      <c r="R93" t="s">
        <v>53</v>
      </c>
      <c r="S93">
        <v>2472</v>
      </c>
      <c r="T93" s="37">
        <v>4920</v>
      </c>
    </row>
    <row r="94" spans="1:20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3</v>
      </c>
      <c r="G94" s="68">
        <v>2</v>
      </c>
      <c r="H94" s="68">
        <v>1</v>
      </c>
      <c r="I94" s="68">
        <v>0</v>
      </c>
      <c r="J94" s="68">
        <v>0</v>
      </c>
      <c r="K94" s="81"/>
      <c r="L94" s="68">
        <v>0</v>
      </c>
      <c r="M94" s="81"/>
      <c r="O94" t="s">
        <v>41</v>
      </c>
      <c r="P94" t="s">
        <v>275</v>
      </c>
      <c r="Q94" t="s">
        <v>56</v>
      </c>
      <c r="R94" t="s">
        <v>53</v>
      </c>
      <c r="S94">
        <v>2475</v>
      </c>
      <c r="T94" s="37">
        <v>4924</v>
      </c>
    </row>
    <row r="95" spans="1:20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5</v>
      </c>
      <c r="G95" s="68">
        <v>4</v>
      </c>
      <c r="H95" s="68">
        <v>1</v>
      </c>
      <c r="I95" s="68">
        <v>0</v>
      </c>
      <c r="J95" s="68">
        <v>0</v>
      </c>
      <c r="K95" s="81"/>
      <c r="L95" s="68">
        <v>0</v>
      </c>
      <c r="M95" s="81"/>
      <c r="O95" t="s">
        <v>41</v>
      </c>
      <c r="P95" t="s">
        <v>293</v>
      </c>
      <c r="Q95" t="s">
        <v>56</v>
      </c>
      <c r="R95" t="s">
        <v>53</v>
      </c>
      <c r="S95">
        <v>1748</v>
      </c>
      <c r="T95" s="37">
        <v>3091</v>
      </c>
    </row>
    <row r="96" spans="1:20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15</v>
      </c>
      <c r="G96" s="68">
        <v>6</v>
      </c>
      <c r="H96" s="68">
        <v>3</v>
      </c>
      <c r="I96" s="68">
        <v>0</v>
      </c>
      <c r="J96" s="68">
        <v>6</v>
      </c>
      <c r="K96" s="68" t="s">
        <v>501</v>
      </c>
      <c r="L96" s="68">
        <v>130</v>
      </c>
      <c r="M96" s="68"/>
      <c r="O96" t="s">
        <v>41</v>
      </c>
      <c r="P96" t="s">
        <v>276</v>
      </c>
      <c r="Q96" t="s">
        <v>56</v>
      </c>
      <c r="R96" t="s">
        <v>53</v>
      </c>
      <c r="S96">
        <v>5733</v>
      </c>
      <c r="T96" s="37">
        <v>12941</v>
      </c>
    </row>
    <row r="97" spans="1:20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13</v>
      </c>
      <c r="G97" s="68">
        <v>8</v>
      </c>
      <c r="H97" s="68">
        <v>3</v>
      </c>
      <c r="I97" s="68">
        <v>0</v>
      </c>
      <c r="J97" s="68">
        <v>2</v>
      </c>
      <c r="K97" s="68" t="s">
        <v>500</v>
      </c>
      <c r="L97" s="68">
        <v>81</v>
      </c>
      <c r="M97" s="68"/>
      <c r="O97" t="s">
        <v>41</v>
      </c>
      <c r="P97" t="s">
        <v>277</v>
      </c>
      <c r="Q97" t="s">
        <v>56</v>
      </c>
      <c r="R97" t="s">
        <v>53</v>
      </c>
      <c r="S97">
        <v>6463</v>
      </c>
      <c r="T97" s="37">
        <v>14973</v>
      </c>
    </row>
    <row r="98" spans="1:20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5</v>
      </c>
      <c r="G98" s="68">
        <v>4</v>
      </c>
      <c r="H98" s="68">
        <v>1</v>
      </c>
      <c r="I98" s="68">
        <v>0</v>
      </c>
      <c r="J98" s="68">
        <v>0</v>
      </c>
      <c r="K98" s="81"/>
      <c r="L98" s="68">
        <v>0</v>
      </c>
      <c r="M98" s="81"/>
      <c r="O98" t="s">
        <v>41</v>
      </c>
      <c r="P98" t="s">
        <v>294</v>
      </c>
      <c r="Q98" t="s">
        <v>56</v>
      </c>
      <c r="R98" t="s">
        <v>53</v>
      </c>
      <c r="S98">
        <v>1701</v>
      </c>
      <c r="T98" s="37">
        <v>3022</v>
      </c>
    </row>
    <row r="99" spans="1:20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5</v>
      </c>
      <c r="G99" s="68">
        <v>4</v>
      </c>
      <c r="H99" s="68">
        <v>1</v>
      </c>
      <c r="I99" s="68">
        <v>0</v>
      </c>
      <c r="J99" s="68">
        <v>0</v>
      </c>
      <c r="K99" s="81"/>
      <c r="L99" s="68">
        <v>0</v>
      </c>
      <c r="M99" s="81"/>
      <c r="O99" t="s">
        <v>41</v>
      </c>
      <c r="P99" t="s">
        <v>278</v>
      </c>
      <c r="Q99" t="s">
        <v>56</v>
      </c>
      <c r="R99" t="s">
        <v>53</v>
      </c>
      <c r="S99">
        <v>1724</v>
      </c>
      <c r="T99" s="37">
        <v>3055</v>
      </c>
    </row>
    <row r="100" spans="1:20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3</v>
      </c>
      <c r="G100" s="68">
        <v>2</v>
      </c>
      <c r="H100" s="68">
        <v>1</v>
      </c>
      <c r="I100" s="68">
        <v>0</v>
      </c>
      <c r="J100" s="68">
        <v>0</v>
      </c>
      <c r="K100" s="81"/>
      <c r="L100" s="68">
        <v>0</v>
      </c>
      <c r="M100" s="81"/>
      <c r="O100" t="s">
        <v>41</v>
      </c>
      <c r="P100" t="s">
        <v>295</v>
      </c>
      <c r="Q100" t="s">
        <v>56</v>
      </c>
      <c r="R100" t="s">
        <v>53</v>
      </c>
      <c r="S100">
        <v>1714</v>
      </c>
      <c r="T100" s="37">
        <v>3040</v>
      </c>
    </row>
    <row r="101" spans="1:20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5</v>
      </c>
      <c r="G101" s="68">
        <v>4</v>
      </c>
      <c r="H101" s="68">
        <v>1</v>
      </c>
      <c r="I101" s="68">
        <v>0</v>
      </c>
      <c r="J101" s="68">
        <v>0</v>
      </c>
      <c r="K101" s="81"/>
      <c r="L101" s="68">
        <v>0</v>
      </c>
      <c r="M101" s="81"/>
      <c r="O101" t="s">
        <v>41</v>
      </c>
      <c r="P101" t="s">
        <v>279</v>
      </c>
      <c r="Q101" t="s">
        <v>56</v>
      </c>
      <c r="R101" t="s">
        <v>53</v>
      </c>
      <c r="S101">
        <v>5723</v>
      </c>
      <c r="T101" s="37">
        <v>12926</v>
      </c>
    </row>
    <row r="102" spans="1:20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5</v>
      </c>
      <c r="G102" s="68">
        <v>4</v>
      </c>
      <c r="H102" s="68">
        <v>1</v>
      </c>
      <c r="I102" s="68">
        <v>0</v>
      </c>
      <c r="J102" s="68">
        <v>0</v>
      </c>
      <c r="K102" s="81"/>
      <c r="L102" s="68">
        <v>0</v>
      </c>
      <c r="M102" s="81"/>
      <c r="O102" t="s">
        <v>41</v>
      </c>
      <c r="P102" t="s">
        <v>280</v>
      </c>
      <c r="Q102" t="s">
        <v>486</v>
      </c>
      <c r="R102" t="s">
        <v>52</v>
      </c>
      <c r="S102">
        <v>1182</v>
      </c>
      <c r="T102" s="37">
        <v>2652</v>
      </c>
    </row>
    <row r="103" spans="1:20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5</v>
      </c>
      <c r="G103" s="68">
        <v>4</v>
      </c>
      <c r="H103" s="68">
        <v>1</v>
      </c>
      <c r="I103" s="68">
        <v>0</v>
      </c>
      <c r="J103" s="68">
        <v>0</v>
      </c>
      <c r="K103" s="81"/>
      <c r="L103" s="68">
        <v>0</v>
      </c>
      <c r="M103" s="81"/>
      <c r="O103" t="s">
        <v>41</v>
      </c>
      <c r="P103" t="s">
        <v>271</v>
      </c>
      <c r="Q103" t="s">
        <v>486</v>
      </c>
      <c r="R103" t="s">
        <v>52</v>
      </c>
      <c r="S103">
        <v>1188</v>
      </c>
      <c r="T103" s="37">
        <v>2662</v>
      </c>
    </row>
    <row r="104" spans="1:20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5</v>
      </c>
      <c r="G104" s="68">
        <v>4</v>
      </c>
      <c r="H104" s="68">
        <v>1</v>
      </c>
      <c r="I104" s="68">
        <v>0</v>
      </c>
      <c r="J104" s="68">
        <v>0</v>
      </c>
      <c r="K104" s="81"/>
      <c r="L104" s="68">
        <v>0</v>
      </c>
      <c r="M104" s="81"/>
      <c r="O104" t="s">
        <v>41</v>
      </c>
      <c r="P104" t="s">
        <v>281</v>
      </c>
      <c r="Q104" t="s">
        <v>486</v>
      </c>
      <c r="R104" t="s">
        <v>52</v>
      </c>
      <c r="S104">
        <v>1199</v>
      </c>
      <c r="T104" s="37">
        <v>2683</v>
      </c>
    </row>
    <row r="105" spans="1:20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18</v>
      </c>
      <c r="G105" s="68">
        <v>8</v>
      </c>
      <c r="H105" s="68">
        <v>4</v>
      </c>
      <c r="I105" s="68">
        <v>0</v>
      </c>
      <c r="J105" s="68">
        <v>6</v>
      </c>
      <c r="K105" s="68" t="s">
        <v>502</v>
      </c>
      <c r="L105" s="68">
        <v>156</v>
      </c>
      <c r="M105" s="68"/>
      <c r="O105" t="s">
        <v>41</v>
      </c>
      <c r="P105" t="s">
        <v>272</v>
      </c>
      <c r="Q105" t="s">
        <v>486</v>
      </c>
      <c r="R105" t="s">
        <v>52</v>
      </c>
      <c r="S105">
        <v>1192</v>
      </c>
      <c r="T105" s="37">
        <v>2682</v>
      </c>
    </row>
    <row r="106" spans="1:20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5</v>
      </c>
      <c r="G106" s="68">
        <v>4</v>
      </c>
      <c r="H106" s="68">
        <v>1</v>
      </c>
      <c r="I106" s="68">
        <v>0</v>
      </c>
      <c r="J106" s="68">
        <v>0</v>
      </c>
      <c r="K106" s="81"/>
      <c r="L106" s="68">
        <v>0</v>
      </c>
      <c r="M106" s="81"/>
      <c r="O106" t="s">
        <v>41</v>
      </c>
      <c r="P106" t="s">
        <v>282</v>
      </c>
      <c r="Q106" t="s">
        <v>486</v>
      </c>
      <c r="R106" t="s">
        <v>52</v>
      </c>
      <c r="S106">
        <v>1197</v>
      </c>
      <c r="T106" s="37">
        <v>2685</v>
      </c>
    </row>
    <row r="107" spans="1:20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5</v>
      </c>
      <c r="G107" s="68">
        <v>4</v>
      </c>
      <c r="H107" s="68">
        <v>1</v>
      </c>
      <c r="I107" s="68">
        <v>0</v>
      </c>
      <c r="J107" s="68">
        <v>0</v>
      </c>
      <c r="K107" s="81"/>
      <c r="L107" s="68">
        <v>0</v>
      </c>
      <c r="M107" s="81"/>
      <c r="O107" t="s">
        <v>41</v>
      </c>
      <c r="P107" t="s">
        <v>283</v>
      </c>
      <c r="Q107" t="s">
        <v>486</v>
      </c>
      <c r="R107" t="s">
        <v>52</v>
      </c>
      <c r="S107">
        <v>2201</v>
      </c>
      <c r="T107" s="37">
        <v>5287</v>
      </c>
    </row>
    <row r="108" spans="1:20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5</v>
      </c>
      <c r="G108" s="68">
        <v>4</v>
      </c>
      <c r="H108" s="68">
        <v>1</v>
      </c>
      <c r="I108" s="68">
        <v>0</v>
      </c>
      <c r="J108" s="68">
        <v>0</v>
      </c>
      <c r="K108" s="81"/>
      <c r="L108" s="68">
        <v>0</v>
      </c>
      <c r="M108" s="81"/>
      <c r="O108" t="s">
        <v>41</v>
      </c>
      <c r="P108" t="s">
        <v>284</v>
      </c>
      <c r="Q108" t="s">
        <v>486</v>
      </c>
      <c r="R108" t="s">
        <v>52</v>
      </c>
      <c r="S108">
        <v>1200</v>
      </c>
      <c r="T108" s="37">
        <v>2690</v>
      </c>
    </row>
    <row r="109" spans="1:20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6</v>
      </c>
      <c r="G109" s="68">
        <v>4</v>
      </c>
      <c r="H109" s="68">
        <v>2</v>
      </c>
      <c r="I109" s="68">
        <v>0</v>
      </c>
      <c r="J109" s="68">
        <v>0</v>
      </c>
      <c r="K109" s="81"/>
      <c r="L109" s="68">
        <v>0</v>
      </c>
      <c r="M109" s="81"/>
      <c r="O109" t="s">
        <v>41</v>
      </c>
      <c r="P109" t="s">
        <v>285</v>
      </c>
      <c r="Q109" t="s">
        <v>486</v>
      </c>
      <c r="R109" t="s">
        <v>52</v>
      </c>
      <c r="S109">
        <v>1187</v>
      </c>
      <c r="T109" s="37">
        <v>2661</v>
      </c>
    </row>
    <row r="110" spans="1:20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17</v>
      </c>
      <c r="G110" s="68">
        <v>8</v>
      </c>
      <c r="H110" s="68">
        <v>3</v>
      </c>
      <c r="I110" s="68">
        <v>0</v>
      </c>
      <c r="J110" s="68">
        <v>6</v>
      </c>
      <c r="K110" s="68" t="s">
        <v>502</v>
      </c>
      <c r="L110" s="68">
        <v>156</v>
      </c>
      <c r="M110" s="68"/>
      <c r="O110" t="s">
        <v>41</v>
      </c>
      <c r="P110" t="s">
        <v>273</v>
      </c>
      <c r="Q110" t="s">
        <v>486</v>
      </c>
      <c r="R110" t="s">
        <v>52</v>
      </c>
      <c r="S110">
        <v>1188</v>
      </c>
      <c r="T110" s="37">
        <v>2668</v>
      </c>
    </row>
    <row r="111" spans="1:20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5</v>
      </c>
      <c r="G111" s="68">
        <v>4</v>
      </c>
      <c r="H111" s="68">
        <v>1</v>
      </c>
      <c r="I111" s="68">
        <v>0</v>
      </c>
      <c r="J111" s="68">
        <v>0</v>
      </c>
      <c r="K111" s="81"/>
      <c r="L111" s="68">
        <v>0</v>
      </c>
      <c r="M111" s="81"/>
      <c r="O111" t="s">
        <v>41</v>
      </c>
      <c r="P111" t="s">
        <v>286</v>
      </c>
      <c r="Q111" t="s">
        <v>486</v>
      </c>
      <c r="R111" t="s">
        <v>52</v>
      </c>
      <c r="S111">
        <v>1197</v>
      </c>
      <c r="T111" s="37">
        <v>2685</v>
      </c>
    </row>
    <row r="112" spans="1:20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3</v>
      </c>
      <c r="G112" s="68">
        <v>2</v>
      </c>
      <c r="H112" s="68">
        <v>1</v>
      </c>
      <c r="I112" s="68">
        <v>0</v>
      </c>
      <c r="J112" s="68">
        <v>0</v>
      </c>
      <c r="K112" s="81"/>
      <c r="L112" s="68">
        <v>0</v>
      </c>
      <c r="M112" s="81"/>
      <c r="O112" t="s">
        <v>41</v>
      </c>
      <c r="P112" t="s">
        <v>287</v>
      </c>
      <c r="Q112" t="s">
        <v>486</v>
      </c>
      <c r="R112" t="s">
        <v>52</v>
      </c>
      <c r="S112">
        <v>1191</v>
      </c>
      <c r="T112" s="37">
        <v>2675</v>
      </c>
    </row>
    <row r="113" spans="1:20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11</v>
      </c>
      <c r="G113" s="68">
        <v>7</v>
      </c>
      <c r="H113" s="68">
        <v>3</v>
      </c>
      <c r="I113" s="68">
        <v>0</v>
      </c>
      <c r="J113" s="68">
        <v>1</v>
      </c>
      <c r="K113" s="68" t="s">
        <v>489</v>
      </c>
      <c r="L113" s="68">
        <v>31</v>
      </c>
      <c r="M113" s="68"/>
      <c r="O113" t="s">
        <v>41</v>
      </c>
      <c r="P113" t="s">
        <v>288</v>
      </c>
      <c r="Q113" t="s">
        <v>486</v>
      </c>
      <c r="R113" t="s">
        <v>52</v>
      </c>
      <c r="S113">
        <v>2193</v>
      </c>
      <c r="T113" s="37">
        <v>5274</v>
      </c>
    </row>
    <row r="114" spans="1:20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17</v>
      </c>
      <c r="G114" s="68">
        <v>8</v>
      </c>
      <c r="H114" s="68">
        <v>3</v>
      </c>
      <c r="I114" s="68">
        <v>0</v>
      </c>
      <c r="J114" s="68">
        <v>6</v>
      </c>
      <c r="K114" s="68" t="s">
        <v>502</v>
      </c>
      <c r="L114" s="68">
        <v>156</v>
      </c>
      <c r="M114" s="68"/>
      <c r="O114" t="s">
        <v>41</v>
      </c>
      <c r="P114" t="s">
        <v>274</v>
      </c>
      <c r="Q114" t="s">
        <v>486</v>
      </c>
      <c r="R114" t="s">
        <v>52</v>
      </c>
      <c r="S114">
        <v>1198</v>
      </c>
      <c r="T114" s="37">
        <v>2692</v>
      </c>
    </row>
    <row r="115" spans="1:20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6</v>
      </c>
      <c r="G115" s="68">
        <v>4</v>
      </c>
      <c r="H115" s="68">
        <v>2</v>
      </c>
      <c r="I115" s="68">
        <v>0</v>
      </c>
      <c r="J115" s="68">
        <v>0</v>
      </c>
      <c r="K115" s="81"/>
      <c r="L115" s="68">
        <v>0</v>
      </c>
      <c r="M115" s="81"/>
      <c r="O115" t="s">
        <v>41</v>
      </c>
      <c r="P115" t="s">
        <v>289</v>
      </c>
      <c r="Q115" t="s">
        <v>486</v>
      </c>
      <c r="R115" t="s">
        <v>52</v>
      </c>
      <c r="S115">
        <v>1200</v>
      </c>
      <c r="T115" s="37">
        <v>2684</v>
      </c>
    </row>
    <row r="116" spans="1:20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13</v>
      </c>
      <c r="G116" s="68">
        <v>8</v>
      </c>
      <c r="H116" s="68">
        <v>3</v>
      </c>
      <c r="I116" s="68">
        <v>0</v>
      </c>
      <c r="J116" s="68">
        <v>2</v>
      </c>
      <c r="K116" s="68" t="s">
        <v>500</v>
      </c>
      <c r="L116" s="68">
        <v>81</v>
      </c>
      <c r="M116" s="68"/>
      <c r="O116" t="s">
        <v>41</v>
      </c>
      <c r="P116" t="s">
        <v>290</v>
      </c>
      <c r="Q116" t="s">
        <v>486</v>
      </c>
      <c r="R116" t="s">
        <v>52</v>
      </c>
      <c r="S116">
        <v>1199</v>
      </c>
      <c r="T116" s="37">
        <v>2683</v>
      </c>
    </row>
    <row r="117" spans="1:20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6</v>
      </c>
      <c r="G117" s="68">
        <v>4</v>
      </c>
      <c r="H117" s="68">
        <v>2</v>
      </c>
      <c r="I117" s="68">
        <v>0</v>
      </c>
      <c r="J117" s="68">
        <v>0</v>
      </c>
      <c r="K117" s="81"/>
      <c r="L117" s="68">
        <v>0</v>
      </c>
      <c r="M117" s="81"/>
      <c r="O117" t="s">
        <v>41</v>
      </c>
      <c r="P117" t="s">
        <v>291</v>
      </c>
      <c r="Q117" t="s">
        <v>486</v>
      </c>
      <c r="R117" t="s">
        <v>52</v>
      </c>
      <c r="S117">
        <v>1183</v>
      </c>
      <c r="T117" s="37">
        <v>2659</v>
      </c>
    </row>
    <row r="118" spans="1:20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5</v>
      </c>
      <c r="G118" s="68">
        <v>4</v>
      </c>
      <c r="H118" s="68">
        <v>1</v>
      </c>
      <c r="I118" s="68">
        <v>0</v>
      </c>
      <c r="J118" s="68">
        <v>0</v>
      </c>
      <c r="K118" s="81"/>
      <c r="L118" s="68">
        <v>0</v>
      </c>
      <c r="M118" s="81"/>
      <c r="O118" t="s">
        <v>41</v>
      </c>
      <c r="P118" t="s">
        <v>292</v>
      </c>
      <c r="Q118" t="s">
        <v>486</v>
      </c>
      <c r="R118" t="s">
        <v>52</v>
      </c>
      <c r="S118">
        <v>1191</v>
      </c>
      <c r="T118" s="37">
        <v>2675</v>
      </c>
    </row>
    <row r="119" spans="1:20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3</v>
      </c>
      <c r="G119" s="68">
        <v>2</v>
      </c>
      <c r="H119" s="68">
        <v>1</v>
      </c>
      <c r="I119" s="68">
        <v>0</v>
      </c>
      <c r="J119" s="68">
        <v>0</v>
      </c>
      <c r="K119" s="81"/>
      <c r="L119" s="68">
        <v>0</v>
      </c>
      <c r="M119" s="81"/>
      <c r="O119" t="s">
        <v>41</v>
      </c>
      <c r="P119" t="s">
        <v>275</v>
      </c>
      <c r="Q119" t="s">
        <v>486</v>
      </c>
      <c r="R119" t="s">
        <v>52</v>
      </c>
      <c r="S119">
        <v>1192</v>
      </c>
      <c r="T119" s="37">
        <v>2676</v>
      </c>
    </row>
    <row r="120" spans="1:20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3</v>
      </c>
      <c r="G120" s="68">
        <v>2</v>
      </c>
      <c r="H120" s="68">
        <v>1</v>
      </c>
      <c r="I120" s="68">
        <v>0</v>
      </c>
      <c r="J120" s="68">
        <v>0</v>
      </c>
      <c r="K120" s="81"/>
      <c r="L120" s="68">
        <v>0</v>
      </c>
      <c r="M120" s="81"/>
      <c r="O120" t="s">
        <v>41</v>
      </c>
      <c r="P120" t="s">
        <v>293</v>
      </c>
      <c r="Q120" t="s">
        <v>486</v>
      </c>
      <c r="R120" t="s">
        <v>52</v>
      </c>
      <c r="S120">
        <v>1198</v>
      </c>
      <c r="T120" s="37">
        <v>2686</v>
      </c>
    </row>
    <row r="121" spans="1:20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6</v>
      </c>
      <c r="G121" s="68">
        <v>4</v>
      </c>
      <c r="H121" s="68">
        <v>2</v>
      </c>
      <c r="I121" s="68">
        <v>0</v>
      </c>
      <c r="J121" s="68">
        <v>0</v>
      </c>
      <c r="K121" s="81"/>
      <c r="L121" s="68">
        <v>0</v>
      </c>
      <c r="M121" s="81"/>
      <c r="O121" t="s">
        <v>41</v>
      </c>
      <c r="P121" t="s">
        <v>276</v>
      </c>
      <c r="Q121" t="s">
        <v>486</v>
      </c>
      <c r="R121" t="s">
        <v>52</v>
      </c>
      <c r="S121">
        <v>2187</v>
      </c>
      <c r="T121" s="37">
        <v>5222</v>
      </c>
    </row>
    <row r="122" spans="1:20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3</v>
      </c>
      <c r="G122" s="68">
        <v>2</v>
      </c>
      <c r="H122" s="68">
        <v>1</v>
      </c>
      <c r="I122" s="68">
        <v>0</v>
      </c>
      <c r="J122" s="68">
        <v>0</v>
      </c>
      <c r="K122" s="81"/>
      <c r="L122" s="68">
        <v>0</v>
      </c>
      <c r="M122" s="81"/>
      <c r="O122" t="s">
        <v>41</v>
      </c>
      <c r="P122" t="s">
        <v>277</v>
      </c>
      <c r="Q122" t="s">
        <v>486</v>
      </c>
      <c r="R122" t="s">
        <v>52</v>
      </c>
      <c r="S122">
        <v>2193</v>
      </c>
      <c r="T122" s="37">
        <v>5271</v>
      </c>
    </row>
    <row r="123" spans="1:20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3</v>
      </c>
      <c r="G123" s="68">
        <v>2</v>
      </c>
      <c r="H123" s="68">
        <v>1</v>
      </c>
      <c r="I123" s="68">
        <v>0</v>
      </c>
      <c r="J123" s="68">
        <v>0</v>
      </c>
      <c r="K123" s="81"/>
      <c r="L123" s="68">
        <v>0</v>
      </c>
      <c r="M123" s="81"/>
      <c r="O123" t="s">
        <v>41</v>
      </c>
      <c r="P123" t="s">
        <v>294</v>
      </c>
      <c r="Q123" t="s">
        <v>486</v>
      </c>
      <c r="R123" t="s">
        <v>52</v>
      </c>
      <c r="S123">
        <v>1183</v>
      </c>
      <c r="T123" s="37">
        <v>2653</v>
      </c>
    </row>
    <row r="124" spans="1:20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6</v>
      </c>
      <c r="G124" s="68">
        <v>4</v>
      </c>
      <c r="H124" s="68">
        <v>2</v>
      </c>
      <c r="I124" s="68">
        <v>0</v>
      </c>
      <c r="J124" s="68">
        <v>0</v>
      </c>
      <c r="K124" s="81"/>
      <c r="L124" s="68">
        <v>0</v>
      </c>
      <c r="M124" s="81"/>
      <c r="O124" t="s">
        <v>41</v>
      </c>
      <c r="P124" t="s">
        <v>278</v>
      </c>
      <c r="Q124" t="s">
        <v>486</v>
      </c>
      <c r="R124" t="s">
        <v>52</v>
      </c>
      <c r="S124">
        <v>1187</v>
      </c>
      <c r="T124" s="37">
        <v>2661</v>
      </c>
    </row>
    <row r="125" spans="1:20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3</v>
      </c>
      <c r="G125" s="68">
        <v>2</v>
      </c>
      <c r="H125" s="68">
        <v>1</v>
      </c>
      <c r="I125" s="68">
        <v>0</v>
      </c>
      <c r="J125" s="68">
        <v>0</v>
      </c>
      <c r="K125" s="81"/>
      <c r="L125" s="68">
        <v>0</v>
      </c>
      <c r="M125" s="81"/>
      <c r="O125" t="s">
        <v>41</v>
      </c>
      <c r="P125" t="s">
        <v>295</v>
      </c>
      <c r="Q125" t="s">
        <v>486</v>
      </c>
      <c r="R125" t="s">
        <v>52</v>
      </c>
      <c r="S125">
        <v>1182</v>
      </c>
      <c r="T125" s="37">
        <v>2652</v>
      </c>
    </row>
    <row r="126" spans="1:20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3</v>
      </c>
      <c r="G126" s="68">
        <v>2</v>
      </c>
      <c r="H126" s="68">
        <v>1</v>
      </c>
      <c r="I126" s="68">
        <v>0</v>
      </c>
      <c r="J126" s="68">
        <v>0</v>
      </c>
      <c r="K126" s="81"/>
      <c r="L126" s="68">
        <v>0</v>
      </c>
      <c r="M126" s="81"/>
      <c r="O126" t="s">
        <v>41</v>
      </c>
      <c r="P126" t="s">
        <v>279</v>
      </c>
      <c r="Q126" t="s">
        <v>486</v>
      </c>
      <c r="R126" t="s">
        <v>52</v>
      </c>
      <c r="S126">
        <v>2182</v>
      </c>
      <c r="T126" s="37">
        <v>5213</v>
      </c>
    </row>
    <row r="127" spans="1:20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3</v>
      </c>
      <c r="G127" s="68">
        <v>2</v>
      </c>
      <c r="H127" s="68">
        <v>1</v>
      </c>
      <c r="I127" s="68">
        <v>0</v>
      </c>
      <c r="J127" s="68">
        <v>0</v>
      </c>
      <c r="K127" s="81"/>
      <c r="L127" s="68">
        <v>0</v>
      </c>
      <c r="M127" s="81"/>
      <c r="O127" t="s">
        <v>41</v>
      </c>
      <c r="P127" t="s">
        <v>280</v>
      </c>
      <c r="Q127" t="s">
        <v>486</v>
      </c>
      <c r="R127" t="s">
        <v>53</v>
      </c>
      <c r="S127">
        <v>3248</v>
      </c>
      <c r="T127" s="37">
        <v>7040</v>
      </c>
    </row>
    <row r="128" spans="1:20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3</v>
      </c>
      <c r="G128" s="68">
        <v>2</v>
      </c>
      <c r="H128" s="68">
        <v>1</v>
      </c>
      <c r="I128" s="68">
        <v>0</v>
      </c>
      <c r="J128" s="68">
        <v>0</v>
      </c>
      <c r="K128" s="81"/>
      <c r="L128" s="68">
        <v>0</v>
      </c>
      <c r="M128" s="81"/>
      <c r="O128" t="s">
        <v>41</v>
      </c>
      <c r="P128" t="s">
        <v>271</v>
      </c>
      <c r="Q128" t="s">
        <v>486</v>
      </c>
      <c r="R128" t="s">
        <v>53</v>
      </c>
      <c r="S128">
        <v>3260</v>
      </c>
      <c r="T128" s="37">
        <v>7058</v>
      </c>
    </row>
    <row r="129" spans="1:20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5</v>
      </c>
      <c r="G129" s="68">
        <v>4</v>
      </c>
      <c r="H129" s="68">
        <v>1</v>
      </c>
      <c r="I129" s="68">
        <v>0</v>
      </c>
      <c r="J129" s="68">
        <v>0</v>
      </c>
      <c r="K129" s="81"/>
      <c r="L129" s="68">
        <v>0</v>
      </c>
      <c r="M129" s="81"/>
      <c r="O129" t="s">
        <v>41</v>
      </c>
      <c r="P129" t="s">
        <v>281</v>
      </c>
      <c r="Q129" t="s">
        <v>486</v>
      </c>
      <c r="R129" t="s">
        <v>53</v>
      </c>
      <c r="S129">
        <v>3285</v>
      </c>
      <c r="T129" s="37">
        <v>7099</v>
      </c>
    </row>
    <row r="130" spans="1:20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13</v>
      </c>
      <c r="G130" s="68">
        <v>8</v>
      </c>
      <c r="H130" s="68">
        <v>3</v>
      </c>
      <c r="I130" s="68">
        <v>0</v>
      </c>
      <c r="J130" s="68">
        <v>2</v>
      </c>
      <c r="K130" s="68" t="s">
        <v>500</v>
      </c>
      <c r="L130" s="68">
        <v>81</v>
      </c>
      <c r="M130" s="68"/>
      <c r="O130" t="s">
        <v>41</v>
      </c>
      <c r="P130" t="s">
        <v>272</v>
      </c>
      <c r="Q130" t="s">
        <v>486</v>
      </c>
      <c r="R130" t="s">
        <v>53</v>
      </c>
      <c r="S130">
        <v>3294</v>
      </c>
      <c r="T130" s="37">
        <v>7136</v>
      </c>
    </row>
    <row r="131" spans="1:20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5</v>
      </c>
      <c r="G131" s="68">
        <v>4</v>
      </c>
      <c r="H131" s="68">
        <v>1</v>
      </c>
      <c r="I131" s="68">
        <v>0</v>
      </c>
      <c r="J131" s="68">
        <v>0</v>
      </c>
      <c r="K131" s="81"/>
      <c r="L131" s="68">
        <v>0</v>
      </c>
      <c r="M131" s="81"/>
      <c r="O131" t="s">
        <v>41</v>
      </c>
      <c r="P131" t="s">
        <v>282</v>
      </c>
      <c r="Q131" t="s">
        <v>486</v>
      </c>
      <c r="R131" t="s">
        <v>53</v>
      </c>
      <c r="S131">
        <v>3286</v>
      </c>
      <c r="T131" s="37">
        <v>7094</v>
      </c>
    </row>
    <row r="132" spans="1:20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3</v>
      </c>
      <c r="G132" s="68">
        <v>2</v>
      </c>
      <c r="H132" s="68">
        <v>1</v>
      </c>
      <c r="I132" s="68">
        <v>0</v>
      </c>
      <c r="J132" s="68">
        <v>0</v>
      </c>
      <c r="K132" s="81"/>
      <c r="L132" s="68">
        <v>0</v>
      </c>
      <c r="M132" s="81"/>
      <c r="O132" t="s">
        <v>41</v>
      </c>
      <c r="P132" t="s">
        <v>283</v>
      </c>
      <c r="Q132" t="s">
        <v>486</v>
      </c>
      <c r="R132" t="s">
        <v>53</v>
      </c>
      <c r="S132">
        <v>7177</v>
      </c>
      <c r="T132" s="37">
        <v>16657</v>
      </c>
    </row>
    <row r="133" spans="1:20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5</v>
      </c>
      <c r="G133" s="68">
        <v>4</v>
      </c>
      <c r="H133" s="68">
        <v>1</v>
      </c>
      <c r="I133" s="68">
        <v>0</v>
      </c>
      <c r="J133" s="68">
        <v>0</v>
      </c>
      <c r="K133" s="81"/>
      <c r="L133" s="68">
        <v>0</v>
      </c>
      <c r="M133" s="81"/>
      <c r="O133" t="s">
        <v>41</v>
      </c>
      <c r="P133" t="s">
        <v>284</v>
      </c>
      <c r="Q133" t="s">
        <v>486</v>
      </c>
      <c r="R133" t="s">
        <v>53</v>
      </c>
      <c r="S133">
        <v>3304</v>
      </c>
      <c r="T133" s="37">
        <v>7136</v>
      </c>
    </row>
    <row r="134" spans="1:20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3</v>
      </c>
      <c r="G134" s="68">
        <v>2</v>
      </c>
      <c r="H134" s="68">
        <v>1</v>
      </c>
      <c r="I134" s="68">
        <v>0</v>
      </c>
      <c r="J134" s="68">
        <v>0</v>
      </c>
      <c r="K134" s="81"/>
      <c r="L134" s="68">
        <v>0</v>
      </c>
      <c r="M134" s="81"/>
      <c r="O134" t="s">
        <v>41</v>
      </c>
      <c r="P134" t="s">
        <v>285</v>
      </c>
      <c r="Q134" t="s">
        <v>486</v>
      </c>
      <c r="R134" t="s">
        <v>53</v>
      </c>
      <c r="S134">
        <v>3258</v>
      </c>
      <c r="T134" s="37">
        <v>7055</v>
      </c>
    </row>
    <row r="135" spans="1:20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4</v>
      </c>
      <c r="G135" s="68">
        <v>2</v>
      </c>
      <c r="H135" s="68">
        <v>2</v>
      </c>
      <c r="I135" s="68">
        <v>0</v>
      </c>
      <c r="J135" s="68">
        <v>0</v>
      </c>
      <c r="K135" s="81"/>
      <c r="L135" s="68">
        <v>0</v>
      </c>
      <c r="M135" s="81"/>
      <c r="O135" t="s">
        <v>41</v>
      </c>
      <c r="P135" t="s">
        <v>273</v>
      </c>
      <c r="Q135" t="s">
        <v>486</v>
      </c>
      <c r="R135" t="s">
        <v>53</v>
      </c>
      <c r="S135">
        <v>3277</v>
      </c>
      <c r="T135" s="37">
        <v>7092</v>
      </c>
    </row>
    <row r="136" spans="1:20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3</v>
      </c>
      <c r="G136" s="68">
        <v>2</v>
      </c>
      <c r="H136" s="68">
        <v>1</v>
      </c>
      <c r="I136" s="68">
        <v>0</v>
      </c>
      <c r="J136" s="68">
        <v>0</v>
      </c>
      <c r="K136" s="81"/>
      <c r="L136" s="68">
        <v>0</v>
      </c>
      <c r="M136" s="81"/>
      <c r="O136" t="s">
        <v>41</v>
      </c>
      <c r="P136" t="s">
        <v>286</v>
      </c>
      <c r="Q136" t="s">
        <v>486</v>
      </c>
      <c r="R136" t="s">
        <v>53</v>
      </c>
      <c r="S136">
        <v>3286</v>
      </c>
      <c r="T136" s="37">
        <v>7094</v>
      </c>
    </row>
    <row r="137" spans="1:20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14</v>
      </c>
      <c r="G137" s="68">
        <v>6</v>
      </c>
      <c r="H137" s="68">
        <v>3</v>
      </c>
      <c r="I137" s="68">
        <v>0</v>
      </c>
      <c r="J137" s="68">
        <v>5</v>
      </c>
      <c r="K137" s="68" t="s">
        <v>503</v>
      </c>
      <c r="L137" s="68">
        <v>106</v>
      </c>
      <c r="M137" s="68"/>
      <c r="O137" t="s">
        <v>41</v>
      </c>
      <c r="P137" t="s">
        <v>287</v>
      </c>
      <c r="Q137" t="s">
        <v>486</v>
      </c>
      <c r="R137" t="s">
        <v>53</v>
      </c>
      <c r="S137">
        <v>3275</v>
      </c>
      <c r="T137" s="37">
        <v>7099</v>
      </c>
    </row>
    <row r="138" spans="1:20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3</v>
      </c>
      <c r="G138" s="68">
        <v>2</v>
      </c>
      <c r="H138" s="68">
        <v>1</v>
      </c>
      <c r="I138" s="68">
        <v>0</v>
      </c>
      <c r="J138" s="68">
        <v>0</v>
      </c>
      <c r="K138" s="81"/>
      <c r="L138" s="68">
        <v>0</v>
      </c>
      <c r="M138" s="81"/>
      <c r="O138" t="s">
        <v>41</v>
      </c>
      <c r="P138" t="s">
        <v>288</v>
      </c>
      <c r="Q138" t="s">
        <v>486</v>
      </c>
      <c r="R138" t="s">
        <v>53</v>
      </c>
      <c r="S138">
        <v>7159</v>
      </c>
      <c r="T138" s="37">
        <v>16632</v>
      </c>
    </row>
    <row r="139" spans="1:20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5</v>
      </c>
      <c r="G139" s="68">
        <v>4</v>
      </c>
      <c r="H139" s="68">
        <v>1</v>
      </c>
      <c r="I139" s="68">
        <v>0</v>
      </c>
      <c r="J139" s="68">
        <v>0</v>
      </c>
      <c r="K139" s="81"/>
      <c r="L139" s="68">
        <v>0</v>
      </c>
      <c r="M139" s="81"/>
      <c r="O139" t="s">
        <v>41</v>
      </c>
      <c r="P139" t="s">
        <v>274</v>
      </c>
      <c r="Q139" t="s">
        <v>486</v>
      </c>
      <c r="R139" t="s">
        <v>53</v>
      </c>
      <c r="S139">
        <v>3305</v>
      </c>
      <c r="T139" s="37">
        <v>7131</v>
      </c>
    </row>
    <row r="140" spans="1:20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15</v>
      </c>
      <c r="G140" s="68">
        <v>6</v>
      </c>
      <c r="H140" s="68">
        <v>3</v>
      </c>
      <c r="I140" s="68">
        <v>0</v>
      </c>
      <c r="J140" s="68">
        <v>6</v>
      </c>
      <c r="K140" s="68" t="s">
        <v>501</v>
      </c>
      <c r="L140" s="68">
        <v>130</v>
      </c>
      <c r="M140" s="68"/>
      <c r="O140" t="s">
        <v>41</v>
      </c>
      <c r="P140" t="s">
        <v>289</v>
      </c>
      <c r="Q140" t="s">
        <v>486</v>
      </c>
      <c r="R140" t="s">
        <v>53</v>
      </c>
      <c r="S140">
        <v>3287</v>
      </c>
      <c r="T140" s="37">
        <v>7102</v>
      </c>
    </row>
    <row r="141" spans="1:20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6</v>
      </c>
      <c r="G141" s="68">
        <v>4</v>
      </c>
      <c r="H141" s="68">
        <v>2</v>
      </c>
      <c r="I141" s="68">
        <v>0</v>
      </c>
      <c r="J141" s="68">
        <v>0</v>
      </c>
      <c r="K141" s="81"/>
      <c r="L141" s="68">
        <v>0</v>
      </c>
      <c r="M141" s="81"/>
      <c r="O141" t="s">
        <v>41</v>
      </c>
      <c r="P141" t="s">
        <v>290</v>
      </c>
      <c r="Q141" t="s">
        <v>486</v>
      </c>
      <c r="R141" t="s">
        <v>53</v>
      </c>
      <c r="S141">
        <v>3285</v>
      </c>
      <c r="T141" s="37">
        <v>7099</v>
      </c>
    </row>
    <row r="142" spans="1:20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3</v>
      </c>
      <c r="G142" s="68">
        <v>2</v>
      </c>
      <c r="H142" s="68">
        <v>1</v>
      </c>
      <c r="I142" s="68">
        <v>0</v>
      </c>
      <c r="J142" s="68">
        <v>0</v>
      </c>
      <c r="K142" s="81"/>
      <c r="L142" s="68">
        <v>0</v>
      </c>
      <c r="M142" s="81"/>
      <c r="O142" t="s">
        <v>41</v>
      </c>
      <c r="P142" t="s">
        <v>291</v>
      </c>
      <c r="Q142" t="s">
        <v>486</v>
      </c>
      <c r="R142" t="s">
        <v>53</v>
      </c>
      <c r="S142">
        <v>3266</v>
      </c>
      <c r="T142" s="37">
        <v>7070</v>
      </c>
    </row>
    <row r="143" spans="1:20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15</v>
      </c>
      <c r="G143" s="68">
        <v>6</v>
      </c>
      <c r="H143" s="68">
        <v>3</v>
      </c>
      <c r="I143" s="68">
        <v>0</v>
      </c>
      <c r="J143" s="68">
        <v>6</v>
      </c>
      <c r="K143" s="68" t="s">
        <v>501</v>
      </c>
      <c r="L143" s="68">
        <v>130</v>
      </c>
      <c r="M143" s="68"/>
      <c r="O143" t="s">
        <v>41</v>
      </c>
      <c r="P143" t="s">
        <v>292</v>
      </c>
      <c r="Q143" t="s">
        <v>486</v>
      </c>
      <c r="R143" t="s">
        <v>53</v>
      </c>
      <c r="S143">
        <v>3275</v>
      </c>
      <c r="T143" s="37">
        <v>7099</v>
      </c>
    </row>
    <row r="144" spans="1:20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3</v>
      </c>
      <c r="G144" s="68">
        <v>2</v>
      </c>
      <c r="H144" s="68">
        <v>1</v>
      </c>
      <c r="I144" s="68">
        <v>0</v>
      </c>
      <c r="J144" s="68">
        <v>0</v>
      </c>
      <c r="K144" s="81"/>
      <c r="L144" s="68">
        <v>0</v>
      </c>
      <c r="M144" s="81"/>
      <c r="O144" t="s">
        <v>41</v>
      </c>
      <c r="P144" t="s">
        <v>275</v>
      </c>
      <c r="Q144" t="s">
        <v>486</v>
      </c>
      <c r="R144" t="s">
        <v>53</v>
      </c>
      <c r="S144">
        <v>3277</v>
      </c>
      <c r="T144" s="37">
        <v>7102</v>
      </c>
    </row>
    <row r="145" spans="1:20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6</v>
      </c>
      <c r="G145" s="68">
        <v>4</v>
      </c>
      <c r="H145" s="68">
        <v>2</v>
      </c>
      <c r="I145" s="68">
        <v>0</v>
      </c>
      <c r="J145" s="68">
        <v>0</v>
      </c>
      <c r="K145" s="81"/>
      <c r="L145" s="68">
        <v>0</v>
      </c>
      <c r="M145" s="81"/>
      <c r="O145" t="s">
        <v>41</v>
      </c>
      <c r="P145" t="s">
        <v>293</v>
      </c>
      <c r="Q145" t="s">
        <v>486</v>
      </c>
      <c r="R145" t="s">
        <v>53</v>
      </c>
      <c r="S145">
        <v>3288</v>
      </c>
      <c r="T145" s="37">
        <v>7097</v>
      </c>
    </row>
    <row r="146" spans="1:20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17</v>
      </c>
      <c r="G146" s="68">
        <v>8</v>
      </c>
      <c r="H146" s="68">
        <v>3</v>
      </c>
      <c r="I146" s="68">
        <v>0</v>
      </c>
      <c r="J146" s="68">
        <v>6</v>
      </c>
      <c r="K146" s="68" t="s">
        <v>502</v>
      </c>
      <c r="L146" s="68">
        <v>156</v>
      </c>
      <c r="M146" s="68"/>
      <c r="O146" t="s">
        <v>41</v>
      </c>
      <c r="P146" t="s">
        <v>276</v>
      </c>
      <c r="Q146" t="s">
        <v>486</v>
      </c>
      <c r="R146" t="s">
        <v>53</v>
      </c>
      <c r="S146">
        <v>7093</v>
      </c>
      <c r="T146" s="37">
        <v>16407</v>
      </c>
    </row>
    <row r="147" spans="1:20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5</v>
      </c>
      <c r="G147" s="68">
        <v>4</v>
      </c>
      <c r="H147" s="68">
        <v>1</v>
      </c>
      <c r="I147" s="68">
        <v>0</v>
      </c>
      <c r="J147" s="68">
        <v>0</v>
      </c>
      <c r="K147" s="81"/>
      <c r="L147" s="68">
        <v>0</v>
      </c>
      <c r="M147" s="81"/>
      <c r="O147" t="s">
        <v>41</v>
      </c>
      <c r="P147" t="s">
        <v>277</v>
      </c>
      <c r="Q147" t="s">
        <v>486</v>
      </c>
      <c r="R147" t="s">
        <v>53</v>
      </c>
      <c r="S147">
        <v>7155</v>
      </c>
      <c r="T147" s="37">
        <v>16626</v>
      </c>
    </row>
    <row r="148" spans="1:20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5</v>
      </c>
      <c r="G148" s="68">
        <v>4</v>
      </c>
      <c r="H148" s="68">
        <v>1</v>
      </c>
      <c r="I148" s="68">
        <v>0</v>
      </c>
      <c r="J148" s="68">
        <v>0</v>
      </c>
      <c r="K148" s="81"/>
      <c r="L148" s="68">
        <v>0</v>
      </c>
      <c r="M148" s="81"/>
      <c r="O148" t="s">
        <v>41</v>
      </c>
      <c r="P148" t="s">
        <v>294</v>
      </c>
      <c r="Q148" t="s">
        <v>486</v>
      </c>
      <c r="R148" t="s">
        <v>53</v>
      </c>
      <c r="S148">
        <v>3249</v>
      </c>
      <c r="T148" s="37">
        <v>7024</v>
      </c>
    </row>
    <row r="149" spans="1:20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5</v>
      </c>
      <c r="G149" s="68">
        <v>4</v>
      </c>
      <c r="H149" s="68">
        <v>1</v>
      </c>
      <c r="I149" s="68">
        <v>0</v>
      </c>
      <c r="J149" s="68">
        <v>0</v>
      </c>
      <c r="K149" s="81"/>
      <c r="L149" s="68">
        <v>0</v>
      </c>
      <c r="M149" s="81"/>
      <c r="O149" t="s">
        <v>41</v>
      </c>
      <c r="P149" t="s">
        <v>278</v>
      </c>
      <c r="Q149" t="s">
        <v>486</v>
      </c>
      <c r="R149" t="s">
        <v>53</v>
      </c>
      <c r="S149">
        <v>3258</v>
      </c>
      <c r="T149" s="37">
        <v>7055</v>
      </c>
    </row>
    <row r="150" spans="1:20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5</v>
      </c>
      <c r="G150" s="68">
        <v>4</v>
      </c>
      <c r="H150" s="68">
        <v>1</v>
      </c>
      <c r="I150" s="68">
        <v>0</v>
      </c>
      <c r="J150" s="68">
        <v>0</v>
      </c>
      <c r="K150" s="81"/>
      <c r="L150" s="68">
        <v>0</v>
      </c>
      <c r="M150" s="81"/>
      <c r="O150" t="s">
        <v>41</v>
      </c>
      <c r="P150" t="s">
        <v>295</v>
      </c>
      <c r="Q150" t="s">
        <v>486</v>
      </c>
      <c r="R150" t="s">
        <v>53</v>
      </c>
      <c r="S150">
        <v>3248</v>
      </c>
      <c r="T150" s="37">
        <v>7040</v>
      </c>
    </row>
    <row r="151" spans="1:20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3</v>
      </c>
      <c r="G151" s="68">
        <v>2</v>
      </c>
      <c r="H151" s="68">
        <v>1</v>
      </c>
      <c r="I151" s="68">
        <v>0</v>
      </c>
      <c r="J151" s="68">
        <v>0</v>
      </c>
      <c r="K151" s="81"/>
      <c r="L151" s="68">
        <v>0</v>
      </c>
      <c r="M151" s="81"/>
      <c r="O151" t="s">
        <v>41</v>
      </c>
      <c r="P151" t="s">
        <v>279</v>
      </c>
      <c r="Q151" t="s">
        <v>486</v>
      </c>
      <c r="R151" t="s">
        <v>53</v>
      </c>
      <c r="S151">
        <v>7083</v>
      </c>
      <c r="T151" s="37">
        <v>16392</v>
      </c>
    </row>
    <row r="152" spans="1:20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</v>
      </c>
      <c r="G152" s="68">
        <v>4</v>
      </c>
      <c r="H152" s="68">
        <v>1</v>
      </c>
      <c r="I152" s="68">
        <v>0</v>
      </c>
      <c r="J152" s="68">
        <v>0</v>
      </c>
      <c r="K152" s="81"/>
      <c r="L152" s="68">
        <v>0</v>
      </c>
      <c r="M152" s="81"/>
      <c r="O152" t="s">
        <v>78</v>
      </c>
      <c r="P152" t="s">
        <v>296</v>
      </c>
      <c r="Q152" t="s">
        <v>55</v>
      </c>
      <c r="R152" t="s">
        <v>52</v>
      </c>
      <c r="S152">
        <v>2115</v>
      </c>
      <c r="T152" s="37">
        <v>5421</v>
      </c>
    </row>
    <row r="153" spans="1:20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8</v>
      </c>
      <c r="G153" s="68">
        <v>7</v>
      </c>
      <c r="H153" s="68">
        <v>1</v>
      </c>
      <c r="I153" s="68">
        <v>0</v>
      </c>
      <c r="J153" s="68">
        <v>0</v>
      </c>
      <c r="K153" s="81"/>
      <c r="L153" s="68">
        <v>0</v>
      </c>
      <c r="M153" s="81"/>
      <c r="O153" t="s">
        <v>78</v>
      </c>
      <c r="P153" t="s">
        <v>297</v>
      </c>
      <c r="Q153" t="s">
        <v>55</v>
      </c>
      <c r="R153" t="s">
        <v>52</v>
      </c>
      <c r="S153">
        <v>1886</v>
      </c>
      <c r="T153" s="37">
        <v>4695</v>
      </c>
    </row>
    <row r="154" spans="1:20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7</v>
      </c>
      <c r="G154" s="68">
        <v>4</v>
      </c>
      <c r="H154" s="68">
        <v>2</v>
      </c>
      <c r="I154" s="68">
        <v>0</v>
      </c>
      <c r="J154" s="68">
        <v>1</v>
      </c>
      <c r="K154" s="68" t="s">
        <v>504</v>
      </c>
      <c r="L154" s="68">
        <v>70</v>
      </c>
      <c r="M154" s="81"/>
      <c r="O154" t="s">
        <v>78</v>
      </c>
      <c r="P154" t="s">
        <v>298</v>
      </c>
      <c r="Q154" t="s">
        <v>55</v>
      </c>
      <c r="R154" t="s">
        <v>52</v>
      </c>
      <c r="S154">
        <v>1886</v>
      </c>
      <c r="T154" s="37">
        <v>4692</v>
      </c>
    </row>
    <row r="155" spans="1:20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2</v>
      </c>
      <c r="H155" s="68">
        <v>2</v>
      </c>
      <c r="I155" s="68">
        <v>0</v>
      </c>
      <c r="J155" s="68">
        <v>2</v>
      </c>
      <c r="K155" s="68" t="s">
        <v>505</v>
      </c>
      <c r="L155" s="68">
        <v>179</v>
      </c>
      <c r="M155" s="68"/>
      <c r="O155" t="s">
        <v>78</v>
      </c>
      <c r="P155" t="s">
        <v>299</v>
      </c>
      <c r="Q155" t="s">
        <v>55</v>
      </c>
      <c r="R155" t="s">
        <v>52</v>
      </c>
      <c r="S155">
        <v>1894</v>
      </c>
      <c r="T155" s="37">
        <v>4713</v>
      </c>
    </row>
    <row r="156" spans="1:20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7</v>
      </c>
      <c r="G156" s="68">
        <v>4</v>
      </c>
      <c r="H156" s="68">
        <v>2</v>
      </c>
      <c r="I156" s="68">
        <v>0</v>
      </c>
      <c r="J156" s="68">
        <v>1</v>
      </c>
      <c r="K156" s="68" t="s">
        <v>504</v>
      </c>
      <c r="L156" s="68">
        <v>70</v>
      </c>
      <c r="M156" s="81"/>
      <c r="O156" t="s">
        <v>78</v>
      </c>
      <c r="P156" t="s">
        <v>300</v>
      </c>
      <c r="Q156" t="s">
        <v>55</v>
      </c>
      <c r="R156" t="s">
        <v>52</v>
      </c>
      <c r="S156">
        <v>2120</v>
      </c>
      <c r="T156" s="37">
        <v>5428</v>
      </c>
    </row>
    <row r="157" spans="1:20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7</v>
      </c>
      <c r="G157" s="68">
        <v>4</v>
      </c>
      <c r="H157" s="68">
        <v>1</v>
      </c>
      <c r="I157" s="68">
        <v>0</v>
      </c>
      <c r="J157" s="68">
        <v>2</v>
      </c>
      <c r="K157" s="68" t="s">
        <v>506</v>
      </c>
      <c r="L157" s="68">
        <v>161</v>
      </c>
      <c r="M157" s="81"/>
      <c r="O157" t="s">
        <v>78</v>
      </c>
      <c r="P157" t="s">
        <v>301</v>
      </c>
      <c r="Q157" t="s">
        <v>55</v>
      </c>
      <c r="R157" t="s">
        <v>52</v>
      </c>
      <c r="S157">
        <v>1886</v>
      </c>
      <c r="T157" s="37">
        <v>4692</v>
      </c>
    </row>
    <row r="158" spans="1:20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5</v>
      </c>
      <c r="G158" s="68">
        <v>2</v>
      </c>
      <c r="H158" s="68">
        <v>1</v>
      </c>
      <c r="I158" s="68">
        <v>0</v>
      </c>
      <c r="J158" s="68">
        <v>2</v>
      </c>
      <c r="K158" s="68" t="s">
        <v>507</v>
      </c>
      <c r="L158" s="68">
        <v>169</v>
      </c>
      <c r="M158" s="68"/>
      <c r="O158" t="s">
        <v>78</v>
      </c>
      <c r="P158" t="s">
        <v>302</v>
      </c>
      <c r="Q158" t="s">
        <v>55</v>
      </c>
      <c r="R158" t="s">
        <v>52</v>
      </c>
      <c r="S158">
        <v>2118</v>
      </c>
      <c r="T158" s="37">
        <v>5431</v>
      </c>
    </row>
    <row r="159" spans="1:20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</v>
      </c>
      <c r="G159" s="68">
        <v>4</v>
      </c>
      <c r="H159" s="68">
        <v>1</v>
      </c>
      <c r="I159" s="68">
        <v>0</v>
      </c>
      <c r="J159" s="68">
        <v>0</v>
      </c>
      <c r="K159" s="81"/>
      <c r="L159" s="68">
        <v>0</v>
      </c>
      <c r="M159" s="81"/>
      <c r="O159" t="s">
        <v>78</v>
      </c>
      <c r="P159" t="s">
        <v>303</v>
      </c>
      <c r="Q159" t="s">
        <v>55</v>
      </c>
      <c r="R159" t="s">
        <v>52</v>
      </c>
      <c r="S159">
        <v>2101</v>
      </c>
      <c r="T159" s="37">
        <v>5418</v>
      </c>
    </row>
    <row r="160" spans="1:20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7</v>
      </c>
      <c r="G160" s="68">
        <v>4</v>
      </c>
      <c r="H160" s="68">
        <v>1</v>
      </c>
      <c r="I160" s="68">
        <v>0</v>
      </c>
      <c r="J160" s="68">
        <v>2</v>
      </c>
      <c r="K160" s="68" t="s">
        <v>508</v>
      </c>
      <c r="L160" s="68">
        <v>147</v>
      </c>
      <c r="M160" s="81"/>
      <c r="O160" t="s">
        <v>78</v>
      </c>
      <c r="P160" t="s">
        <v>304</v>
      </c>
      <c r="Q160" t="s">
        <v>55</v>
      </c>
      <c r="R160" t="s">
        <v>52</v>
      </c>
      <c r="S160">
        <v>2080</v>
      </c>
      <c r="T160" s="37">
        <v>5228</v>
      </c>
    </row>
    <row r="161" spans="1:20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6</v>
      </c>
      <c r="G161" s="68">
        <v>4</v>
      </c>
      <c r="H161" s="68">
        <v>2</v>
      </c>
      <c r="I161" s="68">
        <v>0</v>
      </c>
      <c r="J161" s="68">
        <v>0</v>
      </c>
      <c r="K161" s="81"/>
      <c r="L161" s="68">
        <v>0</v>
      </c>
      <c r="M161" s="81"/>
      <c r="O161" t="s">
        <v>78</v>
      </c>
      <c r="P161" t="s">
        <v>305</v>
      </c>
      <c r="Q161" t="s">
        <v>55</v>
      </c>
      <c r="R161" t="s">
        <v>52</v>
      </c>
      <c r="S161">
        <v>2121</v>
      </c>
      <c r="T161" s="37">
        <v>5430</v>
      </c>
    </row>
    <row r="162" spans="1:20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8</v>
      </c>
      <c r="G162" s="68">
        <v>4</v>
      </c>
      <c r="H162" s="68">
        <v>2</v>
      </c>
      <c r="I162" s="68">
        <v>0</v>
      </c>
      <c r="J162" s="68">
        <v>2</v>
      </c>
      <c r="K162" s="68" t="s">
        <v>508</v>
      </c>
      <c r="L162" s="68">
        <v>147</v>
      </c>
      <c r="M162" s="81"/>
      <c r="O162" t="s">
        <v>78</v>
      </c>
      <c r="P162" t="s">
        <v>306</v>
      </c>
      <c r="Q162" t="s">
        <v>55</v>
      </c>
      <c r="R162" t="s">
        <v>52</v>
      </c>
      <c r="S162">
        <v>1886</v>
      </c>
      <c r="T162" s="37">
        <v>4695</v>
      </c>
    </row>
    <row r="163" spans="1:20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</v>
      </c>
      <c r="G163" s="68">
        <v>4</v>
      </c>
      <c r="H163" s="68">
        <v>1</v>
      </c>
      <c r="I163" s="68">
        <v>0</v>
      </c>
      <c r="J163" s="68">
        <v>0</v>
      </c>
      <c r="K163" s="81"/>
      <c r="L163" s="68">
        <v>0</v>
      </c>
      <c r="M163" s="81"/>
      <c r="O163" t="s">
        <v>78</v>
      </c>
      <c r="P163" t="s">
        <v>307</v>
      </c>
      <c r="Q163" t="s">
        <v>55</v>
      </c>
      <c r="R163" t="s">
        <v>52</v>
      </c>
      <c r="S163">
        <v>2114</v>
      </c>
      <c r="T163" s="37">
        <v>5420</v>
      </c>
    </row>
    <row r="164" spans="1:20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6</v>
      </c>
      <c r="G164" s="68">
        <v>4</v>
      </c>
      <c r="H164" s="68">
        <v>2</v>
      </c>
      <c r="I164" s="68">
        <v>0</v>
      </c>
      <c r="J164" s="68">
        <v>0</v>
      </c>
      <c r="K164" s="81"/>
      <c r="L164" s="68">
        <v>0</v>
      </c>
      <c r="M164" s="81"/>
      <c r="O164" t="s">
        <v>78</v>
      </c>
      <c r="P164" t="s">
        <v>308</v>
      </c>
      <c r="Q164" t="s">
        <v>55</v>
      </c>
      <c r="R164" t="s">
        <v>52</v>
      </c>
      <c r="S164">
        <v>2101</v>
      </c>
      <c r="T164" s="37">
        <v>5418</v>
      </c>
    </row>
    <row r="165" spans="1:20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7</v>
      </c>
      <c r="G165" s="68">
        <v>4</v>
      </c>
      <c r="H165" s="68">
        <v>1</v>
      </c>
      <c r="I165" s="68">
        <v>0</v>
      </c>
      <c r="J165" s="68">
        <v>2</v>
      </c>
      <c r="K165" s="68" t="s">
        <v>509</v>
      </c>
      <c r="L165" s="68">
        <v>185</v>
      </c>
      <c r="M165" s="81"/>
      <c r="O165" t="s">
        <v>78</v>
      </c>
      <c r="P165" t="s">
        <v>309</v>
      </c>
      <c r="Q165" t="s">
        <v>55</v>
      </c>
      <c r="R165" t="s">
        <v>52</v>
      </c>
      <c r="S165">
        <v>2101</v>
      </c>
      <c r="T165" s="37">
        <v>5421</v>
      </c>
    </row>
    <row r="166" spans="1:20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7</v>
      </c>
      <c r="G166" s="68">
        <v>4</v>
      </c>
      <c r="H166" s="68">
        <v>1</v>
      </c>
      <c r="I166" s="68">
        <v>0</v>
      </c>
      <c r="J166" s="68">
        <v>2</v>
      </c>
      <c r="K166" s="68" t="s">
        <v>510</v>
      </c>
      <c r="L166" s="68">
        <v>159</v>
      </c>
      <c r="M166" s="81"/>
      <c r="O166" t="s">
        <v>78</v>
      </c>
      <c r="P166" t="s">
        <v>310</v>
      </c>
      <c r="Q166" t="s">
        <v>55</v>
      </c>
      <c r="R166" t="s">
        <v>52</v>
      </c>
      <c r="S166">
        <v>2121</v>
      </c>
      <c r="T166" s="37">
        <v>5430</v>
      </c>
    </row>
    <row r="167" spans="1:20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7</v>
      </c>
      <c r="G167" s="68">
        <v>6</v>
      </c>
      <c r="H167" s="68">
        <v>1</v>
      </c>
      <c r="I167" s="68">
        <v>0</v>
      </c>
      <c r="J167" s="68">
        <v>0</v>
      </c>
      <c r="K167" s="81"/>
      <c r="L167" s="68">
        <v>0</v>
      </c>
      <c r="M167" s="81"/>
      <c r="O167" t="s">
        <v>78</v>
      </c>
      <c r="P167" t="s">
        <v>311</v>
      </c>
      <c r="Q167" t="s">
        <v>55</v>
      </c>
      <c r="R167" t="s">
        <v>52</v>
      </c>
      <c r="S167">
        <v>2121</v>
      </c>
      <c r="T167" s="37">
        <v>5430</v>
      </c>
    </row>
    <row r="168" spans="1:20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7</v>
      </c>
      <c r="G168" s="68">
        <v>4</v>
      </c>
      <c r="H168" s="68">
        <v>1</v>
      </c>
      <c r="I168" s="68">
        <v>0</v>
      </c>
      <c r="J168" s="68">
        <v>2</v>
      </c>
      <c r="K168" s="68" t="s">
        <v>510</v>
      </c>
      <c r="L168" s="68">
        <v>159</v>
      </c>
      <c r="M168" s="81"/>
      <c r="O168" t="s">
        <v>78</v>
      </c>
      <c r="P168" t="s">
        <v>312</v>
      </c>
      <c r="Q168" t="s">
        <v>55</v>
      </c>
      <c r="R168" t="s">
        <v>52</v>
      </c>
      <c r="S168">
        <v>2121</v>
      </c>
      <c r="T168" s="37">
        <v>5430</v>
      </c>
    </row>
    <row r="169" spans="1:20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5</v>
      </c>
      <c r="G169" s="68">
        <v>2</v>
      </c>
      <c r="H169" s="68">
        <v>1</v>
      </c>
      <c r="I169" s="68">
        <v>0</v>
      </c>
      <c r="J169" s="68">
        <v>2</v>
      </c>
      <c r="K169" s="68" t="s">
        <v>497</v>
      </c>
      <c r="L169" s="68">
        <v>179</v>
      </c>
      <c r="M169" s="68"/>
      <c r="O169" t="s">
        <v>78</v>
      </c>
      <c r="P169" t="s">
        <v>313</v>
      </c>
      <c r="Q169" t="s">
        <v>55</v>
      </c>
      <c r="R169" t="s">
        <v>52</v>
      </c>
      <c r="S169">
        <v>2102</v>
      </c>
      <c r="T169" s="37">
        <v>5422</v>
      </c>
    </row>
    <row r="170" spans="1:20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7</v>
      </c>
      <c r="G170" s="68">
        <v>4</v>
      </c>
      <c r="H170" s="68">
        <v>1</v>
      </c>
      <c r="I170" s="68">
        <v>0</v>
      </c>
      <c r="J170" s="68">
        <v>2</v>
      </c>
      <c r="K170" s="68" t="s">
        <v>506</v>
      </c>
      <c r="L170" s="68">
        <v>161</v>
      </c>
      <c r="M170" s="81"/>
      <c r="O170" t="s">
        <v>78</v>
      </c>
      <c r="P170" t="s">
        <v>314</v>
      </c>
      <c r="Q170" t="s">
        <v>55</v>
      </c>
      <c r="R170" t="s">
        <v>52</v>
      </c>
      <c r="S170">
        <v>2101</v>
      </c>
      <c r="T170" s="37">
        <v>5421</v>
      </c>
    </row>
    <row r="171" spans="1:20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5</v>
      </c>
      <c r="G171" s="68">
        <v>2</v>
      </c>
      <c r="H171" s="68">
        <v>1</v>
      </c>
      <c r="I171" s="68">
        <v>0</v>
      </c>
      <c r="J171" s="68">
        <v>2</v>
      </c>
      <c r="K171" s="68" t="s">
        <v>506</v>
      </c>
      <c r="L171" s="68">
        <v>161</v>
      </c>
      <c r="M171" s="68"/>
      <c r="O171" t="s">
        <v>78</v>
      </c>
      <c r="P171" t="s">
        <v>315</v>
      </c>
      <c r="Q171" t="s">
        <v>55</v>
      </c>
      <c r="R171" t="s">
        <v>52</v>
      </c>
      <c r="S171">
        <v>2114</v>
      </c>
      <c r="T171" s="37">
        <v>5420</v>
      </c>
    </row>
    <row r="172" spans="1:20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5</v>
      </c>
      <c r="G172" s="68">
        <v>2</v>
      </c>
      <c r="H172" s="68">
        <v>1</v>
      </c>
      <c r="I172" s="68">
        <v>0</v>
      </c>
      <c r="J172" s="68">
        <v>2</v>
      </c>
      <c r="K172" s="68" t="s">
        <v>511</v>
      </c>
      <c r="L172" s="68">
        <v>141</v>
      </c>
      <c r="M172" s="68"/>
      <c r="O172" t="s">
        <v>78</v>
      </c>
      <c r="P172" t="s">
        <v>316</v>
      </c>
      <c r="Q172" t="s">
        <v>55</v>
      </c>
      <c r="R172" t="s">
        <v>52</v>
      </c>
      <c r="S172">
        <v>2114</v>
      </c>
      <c r="T172" s="37">
        <v>5420</v>
      </c>
    </row>
    <row r="173" spans="1:20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6</v>
      </c>
      <c r="G173" s="68">
        <v>4</v>
      </c>
      <c r="H173" s="68">
        <v>2</v>
      </c>
      <c r="I173" s="68">
        <v>0</v>
      </c>
      <c r="J173" s="68">
        <v>0</v>
      </c>
      <c r="K173" s="81"/>
      <c r="L173" s="68">
        <v>0</v>
      </c>
      <c r="M173" s="81"/>
      <c r="O173" t="s">
        <v>78</v>
      </c>
      <c r="P173" t="s">
        <v>317</v>
      </c>
      <c r="Q173" t="s">
        <v>55</v>
      </c>
      <c r="R173" t="s">
        <v>52</v>
      </c>
      <c r="S173">
        <v>2121</v>
      </c>
      <c r="T173" s="37">
        <v>5430</v>
      </c>
    </row>
    <row r="174" spans="1:20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2</v>
      </c>
      <c r="H174" s="68">
        <v>1</v>
      </c>
      <c r="I174" s="68">
        <v>0</v>
      </c>
      <c r="J174" s="68">
        <v>2</v>
      </c>
      <c r="K174" s="68" t="s">
        <v>508</v>
      </c>
      <c r="L174" s="68">
        <v>147</v>
      </c>
      <c r="M174" s="68"/>
      <c r="O174" t="s">
        <v>78</v>
      </c>
      <c r="P174" t="s">
        <v>318</v>
      </c>
      <c r="Q174" t="s">
        <v>55</v>
      </c>
      <c r="R174" t="s">
        <v>52</v>
      </c>
      <c r="S174">
        <v>2114</v>
      </c>
      <c r="T174" s="37">
        <v>5417</v>
      </c>
    </row>
    <row r="175" spans="1:20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</v>
      </c>
      <c r="G175" s="68">
        <v>4</v>
      </c>
      <c r="H175" s="68">
        <v>1</v>
      </c>
      <c r="I175" s="68">
        <v>0</v>
      </c>
      <c r="J175" s="68">
        <v>0</v>
      </c>
      <c r="K175" s="81"/>
      <c r="L175" s="68">
        <v>0</v>
      </c>
      <c r="M175" s="81"/>
      <c r="O175" t="s">
        <v>78</v>
      </c>
      <c r="P175" t="s">
        <v>319</v>
      </c>
      <c r="Q175" t="s">
        <v>55</v>
      </c>
      <c r="R175" t="s">
        <v>52</v>
      </c>
      <c r="S175">
        <v>2114</v>
      </c>
      <c r="T175" s="37">
        <v>5417</v>
      </c>
    </row>
    <row r="176" spans="1:20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7</v>
      </c>
      <c r="G176" s="68">
        <v>4</v>
      </c>
      <c r="H176" s="68">
        <v>2</v>
      </c>
      <c r="I176" s="68">
        <v>0</v>
      </c>
      <c r="J176" s="68">
        <v>1</v>
      </c>
      <c r="K176" s="68" t="s">
        <v>504</v>
      </c>
      <c r="L176" s="68">
        <v>70</v>
      </c>
      <c r="M176" s="81"/>
      <c r="O176" t="s">
        <v>78</v>
      </c>
      <c r="P176" t="s">
        <v>320</v>
      </c>
      <c r="Q176" t="s">
        <v>55</v>
      </c>
      <c r="R176" t="s">
        <v>52</v>
      </c>
      <c r="S176">
        <v>1894</v>
      </c>
      <c r="T176" s="37">
        <v>4716</v>
      </c>
    </row>
    <row r="177" spans="1:20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8</v>
      </c>
      <c r="G177" s="68">
        <v>4</v>
      </c>
      <c r="H177" s="68">
        <v>2</v>
      </c>
      <c r="I177" s="68">
        <v>0</v>
      </c>
      <c r="J177" s="68">
        <v>2</v>
      </c>
      <c r="K177" s="68" t="s">
        <v>506</v>
      </c>
      <c r="L177" s="68">
        <v>161</v>
      </c>
      <c r="M177" s="81"/>
      <c r="O177" t="s">
        <v>78</v>
      </c>
      <c r="P177" t="s">
        <v>321</v>
      </c>
      <c r="Q177" t="s">
        <v>55</v>
      </c>
      <c r="R177" t="s">
        <v>52</v>
      </c>
      <c r="S177">
        <v>2114</v>
      </c>
      <c r="T177" s="37">
        <v>5421</v>
      </c>
    </row>
    <row r="178" spans="1:20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7</v>
      </c>
      <c r="G178" s="68">
        <v>4</v>
      </c>
      <c r="H178" s="68">
        <v>1</v>
      </c>
      <c r="I178" s="68">
        <v>0</v>
      </c>
      <c r="J178" s="68">
        <v>2</v>
      </c>
      <c r="K178" s="68" t="s">
        <v>499</v>
      </c>
      <c r="L178" s="68">
        <v>155</v>
      </c>
      <c r="M178" s="81"/>
      <c r="O178" t="s">
        <v>78</v>
      </c>
      <c r="P178" t="s">
        <v>322</v>
      </c>
      <c r="Q178" t="s">
        <v>55</v>
      </c>
      <c r="R178" t="s">
        <v>52</v>
      </c>
      <c r="S178">
        <v>1886</v>
      </c>
      <c r="T178" s="37">
        <v>4695</v>
      </c>
    </row>
    <row r="179" spans="1:20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5</v>
      </c>
      <c r="G179" s="68">
        <v>2</v>
      </c>
      <c r="H179" s="68">
        <v>1</v>
      </c>
      <c r="I179" s="68">
        <v>0</v>
      </c>
      <c r="J179" s="68">
        <v>2</v>
      </c>
      <c r="K179" s="68" t="s">
        <v>505</v>
      </c>
      <c r="L179" s="68">
        <v>179</v>
      </c>
      <c r="M179" s="68"/>
      <c r="O179" t="s">
        <v>78</v>
      </c>
      <c r="P179" t="s">
        <v>323</v>
      </c>
      <c r="Q179" t="s">
        <v>55</v>
      </c>
      <c r="R179" t="s">
        <v>52</v>
      </c>
      <c r="S179">
        <v>1894</v>
      </c>
      <c r="T179" s="37">
        <v>4716</v>
      </c>
    </row>
    <row r="180" spans="1:20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2</v>
      </c>
      <c r="H180" s="68">
        <v>2</v>
      </c>
      <c r="I180" s="68">
        <v>0</v>
      </c>
      <c r="J180" s="68">
        <v>2</v>
      </c>
      <c r="K180" s="68" t="s">
        <v>512</v>
      </c>
      <c r="L180" s="68">
        <v>161</v>
      </c>
      <c r="M180" s="68"/>
      <c r="O180" t="s">
        <v>78</v>
      </c>
      <c r="P180" t="s">
        <v>324</v>
      </c>
      <c r="Q180" t="s">
        <v>55</v>
      </c>
      <c r="R180" t="s">
        <v>52</v>
      </c>
      <c r="S180">
        <v>2121</v>
      </c>
      <c r="T180" s="37">
        <v>5430</v>
      </c>
    </row>
    <row r="181" spans="1:20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7</v>
      </c>
      <c r="G181" s="68">
        <v>4</v>
      </c>
      <c r="H181" s="68">
        <v>1</v>
      </c>
      <c r="I181" s="68">
        <v>0</v>
      </c>
      <c r="J181" s="68">
        <v>2</v>
      </c>
      <c r="K181" s="68" t="s">
        <v>509</v>
      </c>
      <c r="L181" s="68">
        <v>185</v>
      </c>
      <c r="M181" s="81"/>
      <c r="O181" t="s">
        <v>78</v>
      </c>
      <c r="P181" t="s">
        <v>325</v>
      </c>
      <c r="Q181" t="s">
        <v>55</v>
      </c>
      <c r="R181" t="s">
        <v>52</v>
      </c>
      <c r="S181">
        <v>2067</v>
      </c>
      <c r="T181" s="37">
        <v>5210</v>
      </c>
    </row>
    <row r="182" spans="1:20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5</v>
      </c>
      <c r="G182" s="68">
        <v>2</v>
      </c>
      <c r="H182" s="68">
        <v>2</v>
      </c>
      <c r="I182" s="68">
        <v>0</v>
      </c>
      <c r="J182" s="68">
        <v>1</v>
      </c>
      <c r="K182" s="68" t="s">
        <v>490</v>
      </c>
      <c r="L182" s="68">
        <v>48</v>
      </c>
      <c r="M182" s="68"/>
      <c r="O182" t="s">
        <v>78</v>
      </c>
      <c r="P182" t="s">
        <v>326</v>
      </c>
      <c r="Q182" t="s">
        <v>55</v>
      </c>
      <c r="R182" t="s">
        <v>52</v>
      </c>
      <c r="S182">
        <v>1886</v>
      </c>
      <c r="T182" s="37">
        <v>4692</v>
      </c>
    </row>
    <row r="183" spans="1:20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</v>
      </c>
      <c r="G183" s="68">
        <v>4</v>
      </c>
      <c r="H183" s="68">
        <v>1</v>
      </c>
      <c r="I183" s="68">
        <v>0</v>
      </c>
      <c r="J183" s="68">
        <v>0</v>
      </c>
      <c r="K183" s="81"/>
      <c r="L183" s="68">
        <v>0</v>
      </c>
      <c r="M183" s="81"/>
      <c r="O183" t="s">
        <v>78</v>
      </c>
      <c r="P183" t="s">
        <v>327</v>
      </c>
      <c r="Q183" t="s">
        <v>55</v>
      </c>
      <c r="R183" t="s">
        <v>52</v>
      </c>
      <c r="S183">
        <v>2114</v>
      </c>
      <c r="T183" s="37">
        <v>5417</v>
      </c>
    </row>
    <row r="184" spans="1:20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2</v>
      </c>
      <c r="H184" s="68">
        <v>1</v>
      </c>
      <c r="I184" s="68">
        <v>0</v>
      </c>
      <c r="J184" s="68">
        <v>2</v>
      </c>
      <c r="K184" s="68" t="s">
        <v>511</v>
      </c>
      <c r="L184" s="68">
        <v>141</v>
      </c>
      <c r="M184" s="68"/>
      <c r="O184" t="s">
        <v>78</v>
      </c>
      <c r="P184" t="s">
        <v>328</v>
      </c>
      <c r="Q184" t="s">
        <v>55</v>
      </c>
      <c r="R184" t="s">
        <v>52</v>
      </c>
      <c r="S184">
        <v>2121</v>
      </c>
      <c r="T184" s="37">
        <v>5430</v>
      </c>
    </row>
    <row r="185" spans="1:20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7</v>
      </c>
      <c r="G185" s="68">
        <v>6</v>
      </c>
      <c r="H185" s="68">
        <v>1</v>
      </c>
      <c r="I185" s="68">
        <v>0</v>
      </c>
      <c r="J185" s="68">
        <v>0</v>
      </c>
      <c r="K185" s="81"/>
      <c r="L185" s="68">
        <v>0</v>
      </c>
      <c r="M185" s="81"/>
      <c r="O185" t="s">
        <v>78</v>
      </c>
      <c r="P185" t="s">
        <v>329</v>
      </c>
      <c r="Q185" t="s">
        <v>55</v>
      </c>
      <c r="R185" t="s">
        <v>52</v>
      </c>
      <c r="S185">
        <v>2121</v>
      </c>
      <c r="T185" s="37">
        <v>5430</v>
      </c>
    </row>
    <row r="186" spans="1:20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6</v>
      </c>
      <c r="G186" s="68">
        <v>4</v>
      </c>
      <c r="H186" s="68">
        <v>2</v>
      </c>
      <c r="I186" s="68">
        <v>0</v>
      </c>
      <c r="J186" s="68">
        <v>0</v>
      </c>
      <c r="K186" s="81"/>
      <c r="L186" s="68">
        <v>0</v>
      </c>
      <c r="M186" s="81"/>
      <c r="O186" t="s">
        <v>78</v>
      </c>
      <c r="P186" t="s">
        <v>330</v>
      </c>
      <c r="Q186" t="s">
        <v>55</v>
      </c>
      <c r="R186" t="s">
        <v>52</v>
      </c>
      <c r="S186">
        <v>2121</v>
      </c>
      <c r="T186" s="37">
        <v>5430</v>
      </c>
    </row>
    <row r="187" spans="1:20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6</v>
      </c>
      <c r="G187" s="68">
        <v>4</v>
      </c>
      <c r="H187" s="68">
        <v>2</v>
      </c>
      <c r="I187" s="68">
        <v>0</v>
      </c>
      <c r="J187" s="68">
        <v>0</v>
      </c>
      <c r="K187" s="81"/>
      <c r="L187" s="68">
        <v>0</v>
      </c>
      <c r="M187" s="81"/>
      <c r="O187" t="s">
        <v>78</v>
      </c>
      <c r="P187" t="s">
        <v>331</v>
      </c>
      <c r="Q187" t="s">
        <v>55</v>
      </c>
      <c r="R187" t="s">
        <v>52</v>
      </c>
      <c r="S187">
        <v>1894</v>
      </c>
      <c r="T187" s="37">
        <v>4713</v>
      </c>
    </row>
    <row r="188" spans="1:20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5</v>
      </c>
      <c r="G188" s="68">
        <v>2</v>
      </c>
      <c r="H188" s="68">
        <v>1</v>
      </c>
      <c r="I188" s="68">
        <v>0</v>
      </c>
      <c r="J188" s="68">
        <v>2</v>
      </c>
      <c r="K188" s="68" t="s">
        <v>512</v>
      </c>
      <c r="L188" s="68">
        <v>161</v>
      </c>
      <c r="M188" s="68"/>
      <c r="O188" t="s">
        <v>78</v>
      </c>
      <c r="P188" t="s">
        <v>332</v>
      </c>
      <c r="Q188" t="s">
        <v>55</v>
      </c>
      <c r="R188" t="s">
        <v>52</v>
      </c>
      <c r="S188">
        <v>2101</v>
      </c>
      <c r="T188" s="37">
        <v>5418</v>
      </c>
    </row>
    <row r="189" spans="1:20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7</v>
      </c>
      <c r="G189" s="68">
        <v>6</v>
      </c>
      <c r="H189" s="68">
        <v>1</v>
      </c>
      <c r="I189" s="68">
        <v>0</v>
      </c>
      <c r="J189" s="68">
        <v>0</v>
      </c>
      <c r="K189" s="81"/>
      <c r="L189" s="68">
        <v>0</v>
      </c>
      <c r="M189" s="81"/>
      <c r="O189" t="s">
        <v>78</v>
      </c>
      <c r="P189" t="s">
        <v>333</v>
      </c>
      <c r="Q189" t="s">
        <v>55</v>
      </c>
      <c r="R189" t="s">
        <v>52</v>
      </c>
      <c r="S189">
        <v>2101</v>
      </c>
      <c r="T189" s="37">
        <v>5421</v>
      </c>
    </row>
    <row r="190" spans="1:20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7</v>
      </c>
      <c r="G190" s="68">
        <v>4</v>
      </c>
      <c r="H190" s="68">
        <v>1</v>
      </c>
      <c r="I190" s="68">
        <v>0</v>
      </c>
      <c r="J190" s="68">
        <v>2</v>
      </c>
      <c r="K190" s="68" t="s">
        <v>512</v>
      </c>
      <c r="L190" s="68">
        <v>161</v>
      </c>
      <c r="M190" s="81"/>
      <c r="O190" t="s">
        <v>78</v>
      </c>
      <c r="P190" t="s">
        <v>334</v>
      </c>
      <c r="Q190" t="s">
        <v>55</v>
      </c>
      <c r="R190" t="s">
        <v>52</v>
      </c>
      <c r="S190">
        <v>1886</v>
      </c>
      <c r="T190" s="37">
        <v>4692</v>
      </c>
    </row>
    <row r="191" spans="1:20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7</v>
      </c>
      <c r="G191" s="68">
        <v>4</v>
      </c>
      <c r="H191" s="68">
        <v>1</v>
      </c>
      <c r="I191" s="68">
        <v>0</v>
      </c>
      <c r="J191" s="68">
        <v>2</v>
      </c>
      <c r="K191" s="68" t="s">
        <v>506</v>
      </c>
      <c r="L191" s="68">
        <v>161</v>
      </c>
      <c r="M191" s="81"/>
      <c r="O191" t="s">
        <v>78</v>
      </c>
      <c r="P191" t="s">
        <v>335</v>
      </c>
      <c r="Q191" t="s">
        <v>55</v>
      </c>
      <c r="R191" t="s">
        <v>52</v>
      </c>
      <c r="S191">
        <v>2105</v>
      </c>
      <c r="T191" s="37">
        <v>5429</v>
      </c>
    </row>
    <row r="192" spans="1:20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7</v>
      </c>
      <c r="G192" s="68">
        <v>4</v>
      </c>
      <c r="H192" s="68">
        <v>1</v>
      </c>
      <c r="I192" s="68">
        <v>0</v>
      </c>
      <c r="J192" s="68">
        <v>2</v>
      </c>
      <c r="K192" s="68" t="s">
        <v>508</v>
      </c>
      <c r="L192" s="68">
        <v>147</v>
      </c>
      <c r="M192" s="81"/>
      <c r="O192" t="s">
        <v>78</v>
      </c>
      <c r="P192" t="s">
        <v>336</v>
      </c>
      <c r="Q192" t="s">
        <v>55</v>
      </c>
      <c r="R192" t="s">
        <v>52</v>
      </c>
      <c r="S192">
        <v>2114</v>
      </c>
      <c r="T192" s="37">
        <v>5417</v>
      </c>
    </row>
    <row r="193" spans="1:20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</v>
      </c>
      <c r="G193" s="68">
        <v>4</v>
      </c>
      <c r="H193" s="68">
        <v>1</v>
      </c>
      <c r="I193" s="68">
        <v>0</v>
      </c>
      <c r="J193" s="68">
        <v>0</v>
      </c>
      <c r="K193" s="81"/>
      <c r="L193" s="68">
        <v>0</v>
      </c>
      <c r="M193" s="81"/>
      <c r="O193" t="s">
        <v>78</v>
      </c>
      <c r="P193" t="s">
        <v>337</v>
      </c>
      <c r="Q193" t="s">
        <v>55</v>
      </c>
      <c r="R193" t="s">
        <v>52</v>
      </c>
      <c r="S193">
        <v>1894</v>
      </c>
      <c r="T193" s="37">
        <v>4713</v>
      </c>
    </row>
    <row r="194" spans="1:20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2</v>
      </c>
      <c r="H194" s="68">
        <v>2</v>
      </c>
      <c r="I194" s="68">
        <v>0</v>
      </c>
      <c r="J194" s="68">
        <v>2</v>
      </c>
      <c r="K194" s="68" t="s">
        <v>507</v>
      </c>
      <c r="L194" s="68">
        <v>169</v>
      </c>
      <c r="M194" s="68"/>
      <c r="O194" t="s">
        <v>78</v>
      </c>
      <c r="P194" t="s">
        <v>338</v>
      </c>
      <c r="Q194" t="s">
        <v>55</v>
      </c>
      <c r="R194" t="s">
        <v>52</v>
      </c>
      <c r="S194">
        <v>2125</v>
      </c>
      <c r="T194" s="37">
        <v>5441</v>
      </c>
    </row>
    <row r="195" spans="1:20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</v>
      </c>
      <c r="G195" s="68">
        <v>4</v>
      </c>
      <c r="H195" s="68">
        <v>1</v>
      </c>
      <c r="I195" s="68">
        <v>0</v>
      </c>
      <c r="J195" s="68">
        <v>0</v>
      </c>
      <c r="K195" s="81"/>
      <c r="L195" s="68">
        <v>0</v>
      </c>
      <c r="M195" s="81"/>
      <c r="O195" t="s">
        <v>78</v>
      </c>
      <c r="P195" t="s">
        <v>339</v>
      </c>
      <c r="Q195" t="s">
        <v>55</v>
      </c>
      <c r="R195" t="s">
        <v>52</v>
      </c>
      <c r="S195">
        <v>2121</v>
      </c>
      <c r="T195" s="37">
        <v>5430</v>
      </c>
    </row>
    <row r="196" spans="1:20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7</v>
      </c>
      <c r="G196" s="68">
        <v>4</v>
      </c>
      <c r="H196" s="68">
        <v>2</v>
      </c>
      <c r="I196" s="68">
        <v>0</v>
      </c>
      <c r="J196" s="68">
        <v>1</v>
      </c>
      <c r="K196" s="68" t="s">
        <v>504</v>
      </c>
      <c r="L196" s="68">
        <v>70</v>
      </c>
      <c r="M196" s="81"/>
      <c r="O196" t="s">
        <v>78</v>
      </c>
      <c r="P196" t="s">
        <v>340</v>
      </c>
      <c r="Q196" t="s">
        <v>55</v>
      </c>
      <c r="R196" t="s">
        <v>52</v>
      </c>
      <c r="S196">
        <v>2101</v>
      </c>
      <c r="T196" s="37">
        <v>5421</v>
      </c>
    </row>
    <row r="197" spans="1:20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7</v>
      </c>
      <c r="G197" s="68">
        <v>4</v>
      </c>
      <c r="H197" s="68">
        <v>1</v>
      </c>
      <c r="I197" s="68">
        <v>0</v>
      </c>
      <c r="J197" s="68">
        <v>2</v>
      </c>
      <c r="K197" s="68" t="s">
        <v>509</v>
      </c>
      <c r="L197" s="68">
        <v>185</v>
      </c>
      <c r="M197" s="81"/>
      <c r="O197" t="s">
        <v>78</v>
      </c>
      <c r="P197" t="s">
        <v>341</v>
      </c>
      <c r="Q197" t="s">
        <v>55</v>
      </c>
      <c r="R197" t="s">
        <v>52</v>
      </c>
      <c r="S197">
        <v>1886</v>
      </c>
      <c r="T197" s="37">
        <v>4692</v>
      </c>
    </row>
    <row r="198" spans="1:20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5</v>
      </c>
      <c r="G198" s="68">
        <v>2</v>
      </c>
      <c r="H198" s="68">
        <v>1</v>
      </c>
      <c r="I198" s="68">
        <v>0</v>
      </c>
      <c r="J198" s="68">
        <v>2</v>
      </c>
      <c r="K198" s="68" t="s">
        <v>505</v>
      </c>
      <c r="L198" s="68">
        <v>179</v>
      </c>
      <c r="M198" s="68"/>
      <c r="O198" t="s">
        <v>78</v>
      </c>
      <c r="P198" t="s">
        <v>342</v>
      </c>
      <c r="Q198" t="s">
        <v>55</v>
      </c>
      <c r="R198" t="s">
        <v>52</v>
      </c>
      <c r="S198">
        <v>1886</v>
      </c>
      <c r="T198" s="37">
        <v>4695</v>
      </c>
    </row>
    <row r="199" spans="1:20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</v>
      </c>
      <c r="G199" s="68">
        <v>4</v>
      </c>
      <c r="H199" s="68">
        <v>1</v>
      </c>
      <c r="I199" s="68">
        <v>0</v>
      </c>
      <c r="J199" s="68">
        <v>0</v>
      </c>
      <c r="K199" s="81"/>
      <c r="L199" s="68">
        <v>0</v>
      </c>
      <c r="M199" s="81"/>
      <c r="O199" t="s">
        <v>78</v>
      </c>
      <c r="P199" t="s">
        <v>343</v>
      </c>
      <c r="Q199" t="s">
        <v>55</v>
      </c>
      <c r="R199" t="s">
        <v>52</v>
      </c>
      <c r="S199">
        <v>1894</v>
      </c>
      <c r="T199" s="37">
        <v>4713</v>
      </c>
    </row>
    <row r="200" spans="1:20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7</v>
      </c>
      <c r="G200" s="68">
        <v>4</v>
      </c>
      <c r="H200" s="68">
        <v>1</v>
      </c>
      <c r="I200" s="68">
        <v>0</v>
      </c>
      <c r="J200" s="68">
        <v>2</v>
      </c>
      <c r="K200" s="68" t="s">
        <v>497</v>
      </c>
      <c r="L200" s="68">
        <v>179</v>
      </c>
      <c r="M200" s="81"/>
      <c r="O200" t="s">
        <v>78</v>
      </c>
      <c r="P200" t="s">
        <v>344</v>
      </c>
      <c r="Q200" t="s">
        <v>55</v>
      </c>
      <c r="R200" t="s">
        <v>52</v>
      </c>
      <c r="S200">
        <v>2101</v>
      </c>
      <c r="T200" s="37">
        <v>5421</v>
      </c>
    </row>
    <row r="201" spans="1:20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8</v>
      </c>
      <c r="G201" s="68">
        <v>4</v>
      </c>
      <c r="H201" s="68">
        <v>2</v>
      </c>
      <c r="I201" s="68">
        <v>0</v>
      </c>
      <c r="J201" s="68">
        <v>2</v>
      </c>
      <c r="K201" s="68" t="s">
        <v>508</v>
      </c>
      <c r="L201" s="68">
        <v>147</v>
      </c>
      <c r="M201" s="81"/>
      <c r="O201" t="s">
        <v>78</v>
      </c>
      <c r="P201" t="s">
        <v>345</v>
      </c>
      <c r="Q201" t="s">
        <v>55</v>
      </c>
      <c r="R201" t="s">
        <v>52</v>
      </c>
      <c r="S201">
        <v>1894</v>
      </c>
      <c r="T201" s="37">
        <v>4716</v>
      </c>
    </row>
    <row r="202" spans="1:20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5</v>
      </c>
      <c r="G202" s="68">
        <v>2</v>
      </c>
      <c r="H202" s="68">
        <v>1</v>
      </c>
      <c r="I202" s="68">
        <v>0</v>
      </c>
      <c r="J202" s="68">
        <v>2</v>
      </c>
      <c r="K202" s="68" t="s">
        <v>508</v>
      </c>
      <c r="L202" s="68">
        <v>147</v>
      </c>
      <c r="M202" s="68"/>
      <c r="O202" t="s">
        <v>78</v>
      </c>
      <c r="P202" t="s">
        <v>346</v>
      </c>
      <c r="Q202" t="s">
        <v>55</v>
      </c>
      <c r="R202" t="s">
        <v>52</v>
      </c>
      <c r="S202">
        <v>1894</v>
      </c>
      <c r="T202" s="37">
        <v>4713</v>
      </c>
    </row>
    <row r="203" spans="1:20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7</v>
      </c>
      <c r="G203" s="68">
        <v>4</v>
      </c>
      <c r="H203" s="68">
        <v>1</v>
      </c>
      <c r="I203" s="68">
        <v>0</v>
      </c>
      <c r="J203" s="68">
        <v>2</v>
      </c>
      <c r="K203" s="68" t="s">
        <v>506</v>
      </c>
      <c r="L203" s="68">
        <v>161</v>
      </c>
      <c r="M203" s="81"/>
      <c r="O203" t="s">
        <v>78</v>
      </c>
      <c r="P203" t="s">
        <v>347</v>
      </c>
      <c r="Q203" t="s">
        <v>55</v>
      </c>
      <c r="R203" t="s">
        <v>52</v>
      </c>
      <c r="S203">
        <v>2114</v>
      </c>
      <c r="T203" s="37">
        <v>5417</v>
      </c>
    </row>
    <row r="204" spans="1:20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4</v>
      </c>
      <c r="G204" s="68">
        <v>2</v>
      </c>
      <c r="H204" s="68">
        <v>1</v>
      </c>
      <c r="I204" s="68">
        <v>0</v>
      </c>
      <c r="J204" s="68">
        <v>1</v>
      </c>
      <c r="K204" s="68" t="s">
        <v>491</v>
      </c>
      <c r="L204" s="68">
        <v>42</v>
      </c>
      <c r="M204" s="68"/>
      <c r="O204" t="s">
        <v>78</v>
      </c>
      <c r="P204" t="s">
        <v>348</v>
      </c>
      <c r="Q204" t="s">
        <v>55</v>
      </c>
      <c r="R204" t="s">
        <v>52</v>
      </c>
      <c r="S204">
        <v>2114</v>
      </c>
      <c r="T204" s="37">
        <v>5417</v>
      </c>
    </row>
    <row r="205" spans="1:20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</v>
      </c>
      <c r="G205" s="68">
        <v>4</v>
      </c>
      <c r="H205" s="68">
        <v>1</v>
      </c>
      <c r="I205" s="68">
        <v>0</v>
      </c>
      <c r="J205" s="68">
        <v>0</v>
      </c>
      <c r="K205" s="81"/>
      <c r="L205" s="68">
        <v>0</v>
      </c>
      <c r="M205" s="81"/>
      <c r="O205" t="s">
        <v>78</v>
      </c>
      <c r="P205" t="s">
        <v>349</v>
      </c>
      <c r="Q205" t="s">
        <v>55</v>
      </c>
      <c r="R205" t="s">
        <v>52</v>
      </c>
      <c r="S205">
        <v>1886</v>
      </c>
      <c r="T205" s="37">
        <v>4695</v>
      </c>
    </row>
    <row r="206" spans="1:20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7</v>
      </c>
      <c r="G206" s="68">
        <v>4</v>
      </c>
      <c r="H206" s="68">
        <v>1</v>
      </c>
      <c r="I206" s="68">
        <v>0</v>
      </c>
      <c r="J206" s="68">
        <v>2</v>
      </c>
      <c r="K206" s="68" t="s">
        <v>512</v>
      </c>
      <c r="L206" s="68">
        <v>161</v>
      </c>
      <c r="M206" s="81"/>
      <c r="O206" t="s">
        <v>78</v>
      </c>
      <c r="P206" t="s">
        <v>350</v>
      </c>
      <c r="Q206" t="s">
        <v>55</v>
      </c>
      <c r="R206" t="s">
        <v>52</v>
      </c>
      <c r="S206">
        <v>2120</v>
      </c>
      <c r="T206" s="37">
        <v>5428</v>
      </c>
    </row>
    <row r="207" spans="1:20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7</v>
      </c>
      <c r="G207" s="68">
        <v>4</v>
      </c>
      <c r="H207" s="68">
        <v>1</v>
      </c>
      <c r="I207" s="68">
        <v>0</v>
      </c>
      <c r="J207" s="68">
        <v>2</v>
      </c>
      <c r="K207" s="68" t="s">
        <v>510</v>
      </c>
      <c r="L207" s="68">
        <v>159</v>
      </c>
      <c r="M207" s="81"/>
      <c r="O207" t="s">
        <v>78</v>
      </c>
      <c r="P207" t="s">
        <v>351</v>
      </c>
      <c r="Q207" t="s">
        <v>55</v>
      </c>
      <c r="R207" t="s">
        <v>52</v>
      </c>
      <c r="S207">
        <v>2102</v>
      </c>
      <c r="T207" s="37">
        <v>5423</v>
      </c>
    </row>
    <row r="208" spans="1:20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9</v>
      </c>
      <c r="G208" s="68">
        <v>8</v>
      </c>
      <c r="H208" s="68">
        <v>1</v>
      </c>
      <c r="I208" s="68">
        <v>0</v>
      </c>
      <c r="J208" s="68">
        <v>0</v>
      </c>
      <c r="K208" s="81"/>
      <c r="L208" s="68">
        <v>0</v>
      </c>
      <c r="M208" s="81"/>
      <c r="O208" t="s">
        <v>78</v>
      </c>
      <c r="P208" t="s">
        <v>352</v>
      </c>
      <c r="Q208" t="s">
        <v>55</v>
      </c>
      <c r="R208" t="s">
        <v>52</v>
      </c>
      <c r="S208">
        <v>1894</v>
      </c>
      <c r="T208" s="37">
        <v>4713</v>
      </c>
    </row>
    <row r="209" spans="1:20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2</v>
      </c>
      <c r="H209" s="68">
        <v>1</v>
      </c>
      <c r="I209" s="68">
        <v>0</v>
      </c>
      <c r="J209" s="68">
        <v>2</v>
      </c>
      <c r="K209" s="68" t="s">
        <v>499</v>
      </c>
      <c r="L209" s="68">
        <v>155</v>
      </c>
      <c r="M209" s="68"/>
      <c r="O209" t="s">
        <v>78</v>
      </c>
      <c r="P209" t="s">
        <v>353</v>
      </c>
      <c r="Q209" t="s">
        <v>55</v>
      </c>
      <c r="R209" t="s">
        <v>52</v>
      </c>
      <c r="S209">
        <v>2101</v>
      </c>
      <c r="T209" s="37">
        <v>5418</v>
      </c>
    </row>
    <row r="210" spans="1:20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</v>
      </c>
      <c r="G210" s="68">
        <v>4</v>
      </c>
      <c r="H210" s="68">
        <v>1</v>
      </c>
      <c r="I210" s="68">
        <v>0</v>
      </c>
      <c r="J210" s="68">
        <v>0</v>
      </c>
      <c r="K210" s="81"/>
      <c r="L210" s="68">
        <v>0</v>
      </c>
      <c r="M210" s="81"/>
      <c r="O210" t="s">
        <v>78</v>
      </c>
      <c r="P210" t="s">
        <v>354</v>
      </c>
      <c r="Q210" t="s">
        <v>55</v>
      </c>
      <c r="R210" t="s">
        <v>52</v>
      </c>
      <c r="S210">
        <v>1886</v>
      </c>
      <c r="T210" s="37">
        <v>4692</v>
      </c>
    </row>
    <row r="211" spans="1:20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8</v>
      </c>
      <c r="G211" s="68">
        <v>4</v>
      </c>
      <c r="H211" s="68">
        <v>2</v>
      </c>
      <c r="I211" s="68">
        <v>0</v>
      </c>
      <c r="J211" s="68">
        <v>2</v>
      </c>
      <c r="K211" s="68" t="s">
        <v>511</v>
      </c>
      <c r="L211" s="68">
        <v>141</v>
      </c>
      <c r="M211" s="81"/>
      <c r="O211" t="s">
        <v>78</v>
      </c>
      <c r="P211" t="s">
        <v>355</v>
      </c>
      <c r="Q211" t="s">
        <v>55</v>
      </c>
      <c r="R211" t="s">
        <v>52</v>
      </c>
      <c r="S211">
        <v>2114</v>
      </c>
      <c r="T211" s="37">
        <v>5420</v>
      </c>
    </row>
    <row r="212" spans="1:20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9</v>
      </c>
      <c r="G212" s="68">
        <v>8</v>
      </c>
      <c r="H212" s="68">
        <v>1</v>
      </c>
      <c r="I212" s="68">
        <v>0</v>
      </c>
      <c r="J212" s="68">
        <v>0</v>
      </c>
      <c r="K212" s="81"/>
      <c r="L212" s="68">
        <v>0</v>
      </c>
      <c r="M212" s="81"/>
      <c r="O212" t="s">
        <v>78</v>
      </c>
      <c r="P212" t="s">
        <v>356</v>
      </c>
      <c r="Q212" t="s">
        <v>55</v>
      </c>
      <c r="R212" t="s">
        <v>52</v>
      </c>
      <c r="S212">
        <v>1894</v>
      </c>
      <c r="T212" s="37">
        <v>4713</v>
      </c>
    </row>
    <row r="213" spans="1:20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</v>
      </c>
      <c r="G213" s="68">
        <v>4</v>
      </c>
      <c r="H213" s="68">
        <v>1</v>
      </c>
      <c r="I213" s="68">
        <v>0</v>
      </c>
      <c r="J213" s="68">
        <v>0</v>
      </c>
      <c r="K213" s="81"/>
      <c r="L213" s="68">
        <v>0</v>
      </c>
      <c r="M213" s="81"/>
      <c r="O213" t="s">
        <v>78</v>
      </c>
      <c r="P213" t="s">
        <v>357</v>
      </c>
      <c r="Q213" t="s">
        <v>55</v>
      </c>
      <c r="R213" t="s">
        <v>52</v>
      </c>
      <c r="S213">
        <v>1894</v>
      </c>
      <c r="T213" s="37">
        <v>4716</v>
      </c>
    </row>
    <row r="214" spans="1:20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7</v>
      </c>
      <c r="G214" s="68">
        <v>4</v>
      </c>
      <c r="H214" s="68">
        <v>2</v>
      </c>
      <c r="I214" s="68">
        <v>0</v>
      </c>
      <c r="J214" s="68">
        <v>1</v>
      </c>
      <c r="K214" s="68" t="s">
        <v>513</v>
      </c>
      <c r="L214" s="68">
        <v>64</v>
      </c>
      <c r="M214" s="81"/>
      <c r="O214" t="s">
        <v>78</v>
      </c>
      <c r="P214" t="s">
        <v>358</v>
      </c>
      <c r="Q214" t="s">
        <v>55</v>
      </c>
      <c r="R214" t="s">
        <v>52</v>
      </c>
      <c r="S214">
        <v>1894</v>
      </c>
      <c r="T214" s="37">
        <v>4713</v>
      </c>
    </row>
    <row r="215" spans="1:20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5</v>
      </c>
      <c r="G215" s="68">
        <v>2</v>
      </c>
      <c r="H215" s="68">
        <v>1</v>
      </c>
      <c r="I215" s="68">
        <v>0</v>
      </c>
      <c r="J215" s="68">
        <v>2</v>
      </c>
      <c r="K215" s="68" t="s">
        <v>505</v>
      </c>
      <c r="L215" s="68">
        <v>179</v>
      </c>
      <c r="M215" s="68"/>
      <c r="O215" t="s">
        <v>78</v>
      </c>
      <c r="P215" t="s">
        <v>359</v>
      </c>
      <c r="Q215" t="s">
        <v>55</v>
      </c>
      <c r="R215" t="s">
        <v>52</v>
      </c>
      <c r="S215">
        <v>1886</v>
      </c>
      <c r="T215" s="37">
        <v>4692</v>
      </c>
    </row>
    <row r="216" spans="1:20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8</v>
      </c>
      <c r="G216" s="68">
        <v>4</v>
      </c>
      <c r="H216" s="68">
        <v>2</v>
      </c>
      <c r="I216" s="68">
        <v>0</v>
      </c>
      <c r="J216" s="68">
        <v>2</v>
      </c>
      <c r="K216" s="68" t="s">
        <v>505</v>
      </c>
      <c r="L216" s="68">
        <v>179</v>
      </c>
      <c r="M216" s="81"/>
      <c r="O216" t="s">
        <v>78</v>
      </c>
      <c r="P216" t="s">
        <v>296</v>
      </c>
      <c r="Q216" t="s">
        <v>55</v>
      </c>
      <c r="R216" t="s">
        <v>53</v>
      </c>
      <c r="S216">
        <v>3971</v>
      </c>
      <c r="T216" s="37">
        <v>8963</v>
      </c>
    </row>
    <row r="217" spans="1:20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5</v>
      </c>
      <c r="G217" s="68">
        <v>2</v>
      </c>
      <c r="H217" s="68">
        <v>2</v>
      </c>
      <c r="I217" s="68">
        <v>0</v>
      </c>
      <c r="J217" s="68">
        <v>1</v>
      </c>
      <c r="K217" s="68" t="s">
        <v>490</v>
      </c>
      <c r="L217" s="68">
        <v>48</v>
      </c>
      <c r="M217" s="68"/>
      <c r="O217" t="s">
        <v>78</v>
      </c>
      <c r="P217" t="s">
        <v>297</v>
      </c>
      <c r="Q217" t="s">
        <v>55</v>
      </c>
      <c r="R217" t="s">
        <v>53</v>
      </c>
      <c r="S217">
        <v>3175</v>
      </c>
      <c r="T217" s="37">
        <v>7047</v>
      </c>
    </row>
    <row r="218" spans="1:20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8</v>
      </c>
      <c r="G218" s="68">
        <v>4</v>
      </c>
      <c r="H218" s="68">
        <v>2</v>
      </c>
      <c r="I218" s="68">
        <v>0</v>
      </c>
      <c r="J218" s="68">
        <v>2</v>
      </c>
      <c r="K218" s="68" t="s">
        <v>510</v>
      </c>
      <c r="L218" s="68">
        <v>159</v>
      </c>
      <c r="M218" s="81"/>
      <c r="O218" t="s">
        <v>78</v>
      </c>
      <c r="P218" t="s">
        <v>298</v>
      </c>
      <c r="Q218" t="s">
        <v>55</v>
      </c>
      <c r="R218" t="s">
        <v>53</v>
      </c>
      <c r="S218">
        <v>3175</v>
      </c>
      <c r="T218" s="37">
        <v>7047</v>
      </c>
    </row>
    <row r="219" spans="1:20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4</v>
      </c>
      <c r="G219" s="68">
        <v>2</v>
      </c>
      <c r="H219" s="68">
        <v>1</v>
      </c>
      <c r="I219" s="68">
        <v>0</v>
      </c>
      <c r="J219" s="68">
        <v>1</v>
      </c>
      <c r="K219" s="68" t="s">
        <v>491</v>
      </c>
      <c r="L219" s="68">
        <v>42</v>
      </c>
      <c r="M219" s="68"/>
      <c r="O219" t="s">
        <v>78</v>
      </c>
      <c r="P219" t="s">
        <v>299</v>
      </c>
      <c r="Q219" t="s">
        <v>55</v>
      </c>
      <c r="R219" t="s">
        <v>53</v>
      </c>
      <c r="S219">
        <v>3199</v>
      </c>
      <c r="T219" s="37">
        <v>7082</v>
      </c>
    </row>
    <row r="220" spans="1:20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7</v>
      </c>
      <c r="G220" s="68">
        <v>4</v>
      </c>
      <c r="H220" s="68">
        <v>1</v>
      </c>
      <c r="I220" s="68">
        <v>0</v>
      </c>
      <c r="J220" s="68">
        <v>2</v>
      </c>
      <c r="K220" s="68" t="s">
        <v>512</v>
      </c>
      <c r="L220" s="68">
        <v>161</v>
      </c>
      <c r="M220" s="81"/>
      <c r="O220" t="s">
        <v>78</v>
      </c>
      <c r="P220" t="s">
        <v>300</v>
      </c>
      <c r="Q220" t="s">
        <v>55</v>
      </c>
      <c r="R220" t="s">
        <v>53</v>
      </c>
      <c r="S220">
        <v>3971</v>
      </c>
      <c r="T220" s="37">
        <v>8970</v>
      </c>
    </row>
    <row r="221" spans="1:20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7</v>
      </c>
      <c r="G221" s="68">
        <v>4</v>
      </c>
      <c r="H221" s="68">
        <v>1</v>
      </c>
      <c r="I221" s="68">
        <v>0</v>
      </c>
      <c r="J221" s="68">
        <v>2</v>
      </c>
      <c r="K221" s="68" t="s">
        <v>510</v>
      </c>
      <c r="L221" s="68">
        <v>159</v>
      </c>
      <c r="M221" s="81"/>
      <c r="O221" t="s">
        <v>78</v>
      </c>
      <c r="P221" t="s">
        <v>301</v>
      </c>
      <c r="Q221" t="s">
        <v>55</v>
      </c>
      <c r="R221" t="s">
        <v>53</v>
      </c>
      <c r="S221">
        <v>3175</v>
      </c>
      <c r="T221" s="37">
        <v>7047</v>
      </c>
    </row>
    <row r="222" spans="1:20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7</v>
      </c>
      <c r="G222" s="68">
        <v>6</v>
      </c>
      <c r="H222" s="68">
        <v>1</v>
      </c>
      <c r="I222" s="68">
        <v>0</v>
      </c>
      <c r="J222" s="68">
        <v>0</v>
      </c>
      <c r="K222" s="81"/>
      <c r="L222" s="68">
        <v>0</v>
      </c>
      <c r="M222" s="81"/>
      <c r="O222" t="s">
        <v>78</v>
      </c>
      <c r="P222" t="s">
        <v>302</v>
      </c>
      <c r="Q222" t="s">
        <v>55</v>
      </c>
      <c r="R222" t="s">
        <v>53</v>
      </c>
      <c r="S222">
        <v>3967</v>
      </c>
      <c r="T222" s="37">
        <v>8975</v>
      </c>
    </row>
    <row r="223" spans="1:20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7</v>
      </c>
      <c r="G223" s="68">
        <v>4</v>
      </c>
      <c r="H223" s="68">
        <v>1</v>
      </c>
      <c r="I223" s="68">
        <v>0</v>
      </c>
      <c r="J223" s="68">
        <v>2</v>
      </c>
      <c r="K223" s="68" t="s">
        <v>512</v>
      </c>
      <c r="L223" s="68">
        <v>161</v>
      </c>
      <c r="M223" s="81"/>
      <c r="O223" t="s">
        <v>78</v>
      </c>
      <c r="P223" t="s">
        <v>303</v>
      </c>
      <c r="Q223" t="s">
        <v>55</v>
      </c>
      <c r="R223" t="s">
        <v>53</v>
      </c>
      <c r="S223">
        <v>3941</v>
      </c>
      <c r="T223" s="37">
        <v>8948</v>
      </c>
    </row>
    <row r="224" spans="1:20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6</v>
      </c>
      <c r="G224" s="68">
        <v>4</v>
      </c>
      <c r="H224" s="68">
        <v>1</v>
      </c>
      <c r="I224" s="68">
        <v>0</v>
      </c>
      <c r="J224" s="68">
        <v>1</v>
      </c>
      <c r="K224" s="68" t="s">
        <v>513</v>
      </c>
      <c r="L224" s="68">
        <v>64</v>
      </c>
      <c r="M224" s="81"/>
      <c r="O224" t="s">
        <v>78</v>
      </c>
      <c r="P224" t="s">
        <v>304</v>
      </c>
      <c r="Q224" t="s">
        <v>55</v>
      </c>
      <c r="R224" t="s">
        <v>53</v>
      </c>
      <c r="S224">
        <v>3200</v>
      </c>
      <c r="T224" s="37">
        <v>7084</v>
      </c>
    </row>
    <row r="225" spans="1:20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6</v>
      </c>
      <c r="G225" s="68">
        <v>4</v>
      </c>
      <c r="H225" s="68">
        <v>2</v>
      </c>
      <c r="I225" s="68">
        <v>0</v>
      </c>
      <c r="J225" s="68">
        <v>0</v>
      </c>
      <c r="K225" s="81"/>
      <c r="L225" s="68">
        <v>0</v>
      </c>
      <c r="M225" s="81"/>
      <c r="O225" t="s">
        <v>78</v>
      </c>
      <c r="P225" t="s">
        <v>305</v>
      </c>
      <c r="Q225" t="s">
        <v>55</v>
      </c>
      <c r="R225" t="s">
        <v>53</v>
      </c>
      <c r="S225">
        <v>3973</v>
      </c>
      <c r="T225" s="37">
        <v>8972</v>
      </c>
    </row>
    <row r="226" spans="1:20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</v>
      </c>
      <c r="G226" s="68">
        <v>4</v>
      </c>
      <c r="H226" s="68">
        <v>1</v>
      </c>
      <c r="I226" s="68">
        <v>0</v>
      </c>
      <c r="J226" s="68">
        <v>0</v>
      </c>
      <c r="K226" s="81"/>
      <c r="L226" s="68">
        <v>0</v>
      </c>
      <c r="M226" s="81"/>
      <c r="O226" t="s">
        <v>78</v>
      </c>
      <c r="P226" t="s">
        <v>306</v>
      </c>
      <c r="Q226" t="s">
        <v>55</v>
      </c>
      <c r="R226" t="s">
        <v>53</v>
      </c>
      <c r="S226">
        <v>3175</v>
      </c>
      <c r="T226" s="37">
        <v>7047</v>
      </c>
    </row>
    <row r="227" spans="1:20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</v>
      </c>
      <c r="G227" s="68">
        <v>4</v>
      </c>
      <c r="H227" s="68">
        <v>1</v>
      </c>
      <c r="I227" s="68">
        <v>0</v>
      </c>
      <c r="J227" s="68">
        <v>0</v>
      </c>
      <c r="K227" s="81"/>
      <c r="L227" s="68">
        <v>0</v>
      </c>
      <c r="M227" s="81"/>
      <c r="O227" t="s">
        <v>78</v>
      </c>
      <c r="P227" t="s">
        <v>307</v>
      </c>
      <c r="Q227" t="s">
        <v>55</v>
      </c>
      <c r="R227" t="s">
        <v>53</v>
      </c>
      <c r="S227">
        <v>3966</v>
      </c>
      <c r="T227" s="37">
        <v>8953</v>
      </c>
    </row>
    <row r="228" spans="1:20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6</v>
      </c>
      <c r="G228" s="68">
        <v>4</v>
      </c>
      <c r="H228" s="68">
        <v>2</v>
      </c>
      <c r="I228" s="68">
        <v>0</v>
      </c>
      <c r="J228" s="68">
        <v>0</v>
      </c>
      <c r="K228" s="81"/>
      <c r="L228" s="68">
        <v>0</v>
      </c>
      <c r="M228" s="81"/>
      <c r="O228" t="s">
        <v>78</v>
      </c>
      <c r="P228" t="s">
        <v>308</v>
      </c>
      <c r="Q228" t="s">
        <v>55</v>
      </c>
      <c r="R228" t="s">
        <v>53</v>
      </c>
      <c r="S228">
        <v>3941</v>
      </c>
      <c r="T228" s="37">
        <v>8948</v>
      </c>
    </row>
    <row r="229" spans="1:20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6</v>
      </c>
      <c r="G229" s="68">
        <v>4</v>
      </c>
      <c r="H229" s="68">
        <v>2</v>
      </c>
      <c r="I229" s="68">
        <v>0</v>
      </c>
      <c r="J229" s="68">
        <v>0</v>
      </c>
      <c r="K229" s="81"/>
      <c r="L229" s="68">
        <v>0</v>
      </c>
      <c r="M229" s="81"/>
      <c r="O229" t="s">
        <v>78</v>
      </c>
      <c r="P229" t="s">
        <v>309</v>
      </c>
      <c r="Q229" t="s">
        <v>55</v>
      </c>
      <c r="R229" t="s">
        <v>53</v>
      </c>
      <c r="S229">
        <v>3941</v>
      </c>
      <c r="T229" s="37">
        <v>8948</v>
      </c>
    </row>
    <row r="230" spans="1:20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</v>
      </c>
      <c r="G230" s="68">
        <v>4</v>
      </c>
      <c r="H230" s="68">
        <v>1</v>
      </c>
      <c r="I230" s="68">
        <v>0</v>
      </c>
      <c r="J230" s="68">
        <v>0</v>
      </c>
      <c r="K230" s="81"/>
      <c r="L230" s="68">
        <v>0</v>
      </c>
      <c r="M230" s="81"/>
      <c r="O230" t="s">
        <v>78</v>
      </c>
      <c r="P230" t="s">
        <v>310</v>
      </c>
      <c r="Q230" t="s">
        <v>55</v>
      </c>
      <c r="R230" t="s">
        <v>53</v>
      </c>
      <c r="S230">
        <v>3973</v>
      </c>
      <c r="T230" s="37">
        <v>8972</v>
      </c>
    </row>
    <row r="231" spans="1:20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10</v>
      </c>
      <c r="G231" s="68">
        <v>8</v>
      </c>
      <c r="H231" s="68">
        <v>2</v>
      </c>
      <c r="I231" s="68">
        <v>0</v>
      </c>
      <c r="J231" s="68">
        <v>0</v>
      </c>
      <c r="K231" s="81"/>
      <c r="L231" s="68">
        <v>0</v>
      </c>
      <c r="M231" s="81"/>
      <c r="O231" t="s">
        <v>78</v>
      </c>
      <c r="P231" t="s">
        <v>311</v>
      </c>
      <c r="Q231" t="s">
        <v>55</v>
      </c>
      <c r="R231" t="s">
        <v>53</v>
      </c>
      <c r="S231">
        <v>3973</v>
      </c>
      <c r="T231" s="37">
        <v>8972</v>
      </c>
    </row>
    <row r="232" spans="1:20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9</v>
      </c>
      <c r="G232" s="68">
        <v>8</v>
      </c>
      <c r="H232" s="68">
        <v>1</v>
      </c>
      <c r="I232" s="68">
        <v>0</v>
      </c>
      <c r="J232" s="68">
        <v>0</v>
      </c>
      <c r="K232" s="81"/>
      <c r="L232" s="68">
        <v>0</v>
      </c>
      <c r="M232" s="81"/>
      <c r="O232" t="s">
        <v>78</v>
      </c>
      <c r="P232" t="s">
        <v>312</v>
      </c>
      <c r="Q232" t="s">
        <v>55</v>
      </c>
      <c r="R232" t="s">
        <v>53</v>
      </c>
      <c r="S232">
        <v>3973</v>
      </c>
      <c r="T232" s="37">
        <v>8972</v>
      </c>
    </row>
    <row r="233" spans="1:20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7</v>
      </c>
      <c r="G233" s="68">
        <v>4</v>
      </c>
      <c r="H233" s="68">
        <v>1</v>
      </c>
      <c r="I233" s="68">
        <v>0</v>
      </c>
      <c r="J233" s="68">
        <v>2</v>
      </c>
      <c r="K233" s="68" t="s">
        <v>508</v>
      </c>
      <c r="L233" s="68">
        <v>147</v>
      </c>
      <c r="M233" s="81"/>
      <c r="O233" t="s">
        <v>78</v>
      </c>
      <c r="P233" t="s">
        <v>313</v>
      </c>
      <c r="Q233" t="s">
        <v>55</v>
      </c>
      <c r="R233" t="s">
        <v>53</v>
      </c>
      <c r="S233">
        <v>3942</v>
      </c>
      <c r="T233" s="37">
        <v>8950</v>
      </c>
    </row>
    <row r="234" spans="1:20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5</v>
      </c>
      <c r="G234" s="68">
        <v>2</v>
      </c>
      <c r="H234" s="68">
        <v>1</v>
      </c>
      <c r="I234" s="68">
        <v>0</v>
      </c>
      <c r="J234" s="68">
        <v>2</v>
      </c>
      <c r="K234" s="68" t="s">
        <v>512</v>
      </c>
      <c r="L234" s="68">
        <v>161</v>
      </c>
      <c r="M234" s="68"/>
      <c r="O234" t="s">
        <v>78</v>
      </c>
      <c r="P234" t="s">
        <v>314</v>
      </c>
      <c r="Q234" t="s">
        <v>55</v>
      </c>
      <c r="R234" t="s">
        <v>53</v>
      </c>
      <c r="S234">
        <v>3941</v>
      </c>
      <c r="T234" s="37">
        <v>8948</v>
      </c>
    </row>
    <row r="235" spans="1:20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5</v>
      </c>
      <c r="G235" s="68">
        <v>2</v>
      </c>
      <c r="H235" s="68">
        <v>1</v>
      </c>
      <c r="I235" s="68">
        <v>0</v>
      </c>
      <c r="J235" s="68">
        <v>2</v>
      </c>
      <c r="K235" s="68" t="s">
        <v>497</v>
      </c>
      <c r="L235" s="68">
        <v>179</v>
      </c>
      <c r="M235" s="68"/>
      <c r="O235" t="s">
        <v>78</v>
      </c>
      <c r="P235" t="s">
        <v>315</v>
      </c>
      <c r="Q235" t="s">
        <v>55</v>
      </c>
      <c r="R235" t="s">
        <v>53</v>
      </c>
      <c r="S235">
        <v>3966</v>
      </c>
      <c r="T235" s="37">
        <v>8953</v>
      </c>
    </row>
    <row r="236" spans="1:20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6</v>
      </c>
      <c r="G236" s="68">
        <v>2</v>
      </c>
      <c r="H236" s="68">
        <v>3</v>
      </c>
      <c r="I236" s="68">
        <v>0</v>
      </c>
      <c r="J236" s="68">
        <v>1</v>
      </c>
      <c r="K236" s="68" t="s">
        <v>490</v>
      </c>
      <c r="L236" s="68">
        <v>48</v>
      </c>
      <c r="M236" s="68"/>
      <c r="O236" t="s">
        <v>78</v>
      </c>
      <c r="P236" t="s">
        <v>316</v>
      </c>
      <c r="Q236" t="s">
        <v>55</v>
      </c>
      <c r="R236" t="s">
        <v>53</v>
      </c>
      <c r="S236">
        <v>3966</v>
      </c>
      <c r="T236" s="37">
        <v>8953</v>
      </c>
    </row>
    <row r="237" spans="1:20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8</v>
      </c>
      <c r="G237" s="68">
        <v>4</v>
      </c>
      <c r="H237" s="68">
        <v>2</v>
      </c>
      <c r="I237" s="68">
        <v>0</v>
      </c>
      <c r="J237" s="68">
        <v>2</v>
      </c>
      <c r="K237" s="68" t="s">
        <v>505</v>
      </c>
      <c r="L237" s="68">
        <v>179</v>
      </c>
      <c r="M237" s="81"/>
      <c r="O237" t="s">
        <v>78</v>
      </c>
      <c r="P237" t="s">
        <v>317</v>
      </c>
      <c r="Q237" t="s">
        <v>55</v>
      </c>
      <c r="R237" t="s">
        <v>53</v>
      </c>
      <c r="S237">
        <v>3973</v>
      </c>
      <c r="T237" s="37">
        <v>8972</v>
      </c>
    </row>
    <row r="238" spans="1:20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8</v>
      </c>
      <c r="G238" s="68">
        <v>4</v>
      </c>
      <c r="H238" s="68">
        <v>2</v>
      </c>
      <c r="I238" s="68">
        <v>0</v>
      </c>
      <c r="J238" s="68">
        <v>2</v>
      </c>
      <c r="K238" s="68" t="s">
        <v>511</v>
      </c>
      <c r="L238" s="68">
        <v>141</v>
      </c>
      <c r="M238" s="81"/>
      <c r="O238" t="s">
        <v>78</v>
      </c>
      <c r="P238" t="s">
        <v>318</v>
      </c>
      <c r="Q238" t="s">
        <v>55</v>
      </c>
      <c r="R238" t="s">
        <v>53</v>
      </c>
      <c r="S238">
        <v>3966</v>
      </c>
      <c r="T238" s="37">
        <v>8953</v>
      </c>
    </row>
    <row r="239" spans="1:20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5</v>
      </c>
      <c r="G239" s="68">
        <v>2</v>
      </c>
      <c r="H239" s="68">
        <v>1</v>
      </c>
      <c r="I239" s="68">
        <v>0</v>
      </c>
      <c r="J239" s="68">
        <v>2</v>
      </c>
      <c r="K239" s="68" t="s">
        <v>512</v>
      </c>
      <c r="L239" s="68">
        <v>161</v>
      </c>
      <c r="M239" s="68"/>
      <c r="O239" t="s">
        <v>78</v>
      </c>
      <c r="P239" t="s">
        <v>319</v>
      </c>
      <c r="Q239" t="s">
        <v>55</v>
      </c>
      <c r="R239" t="s">
        <v>53</v>
      </c>
      <c r="S239">
        <v>3966</v>
      </c>
      <c r="T239" s="37">
        <v>8953</v>
      </c>
    </row>
    <row r="240" spans="1:20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</v>
      </c>
      <c r="G240" s="68">
        <v>4</v>
      </c>
      <c r="H240" s="68">
        <v>1</v>
      </c>
      <c r="I240" s="68">
        <v>0</v>
      </c>
      <c r="J240" s="68">
        <v>0</v>
      </c>
      <c r="K240" s="81"/>
      <c r="L240" s="68">
        <v>0</v>
      </c>
      <c r="M240" s="81"/>
      <c r="O240" t="s">
        <v>78</v>
      </c>
      <c r="P240" t="s">
        <v>320</v>
      </c>
      <c r="Q240" t="s">
        <v>55</v>
      </c>
      <c r="R240" t="s">
        <v>53</v>
      </c>
      <c r="S240">
        <v>3199</v>
      </c>
      <c r="T240" s="37">
        <v>7082</v>
      </c>
    </row>
    <row r="241" spans="1:20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7</v>
      </c>
      <c r="G241" s="68">
        <v>4</v>
      </c>
      <c r="H241" s="68">
        <v>2</v>
      </c>
      <c r="I241" s="68">
        <v>0</v>
      </c>
      <c r="J241" s="68">
        <v>1</v>
      </c>
      <c r="K241" s="68" t="s">
        <v>504</v>
      </c>
      <c r="L241" s="68">
        <v>70</v>
      </c>
      <c r="M241" s="81"/>
      <c r="O241" t="s">
        <v>78</v>
      </c>
      <c r="P241" t="s">
        <v>321</v>
      </c>
      <c r="Q241" t="s">
        <v>55</v>
      </c>
      <c r="R241" t="s">
        <v>53</v>
      </c>
      <c r="S241">
        <v>3971</v>
      </c>
      <c r="T241" s="37">
        <v>8965</v>
      </c>
    </row>
    <row r="242" spans="1:20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7</v>
      </c>
      <c r="G242" s="68">
        <v>4</v>
      </c>
      <c r="H242" s="68">
        <v>2</v>
      </c>
      <c r="I242" s="68">
        <v>0</v>
      </c>
      <c r="J242" s="68">
        <v>1</v>
      </c>
      <c r="K242" s="68" t="s">
        <v>513</v>
      </c>
      <c r="L242" s="68">
        <v>64</v>
      </c>
      <c r="M242" s="81"/>
      <c r="O242" t="s">
        <v>78</v>
      </c>
      <c r="P242" t="s">
        <v>322</v>
      </c>
      <c r="Q242" t="s">
        <v>55</v>
      </c>
      <c r="R242" t="s">
        <v>53</v>
      </c>
      <c r="S242">
        <v>3175</v>
      </c>
      <c r="T242" s="37">
        <v>7047</v>
      </c>
    </row>
    <row r="243" spans="1:20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6</v>
      </c>
      <c r="G243" s="68">
        <v>4</v>
      </c>
      <c r="H243" s="68">
        <v>2</v>
      </c>
      <c r="I243" s="68">
        <v>0</v>
      </c>
      <c r="J243" s="68">
        <v>0</v>
      </c>
      <c r="K243" s="81"/>
      <c r="L243" s="68">
        <v>0</v>
      </c>
      <c r="M243" s="81"/>
      <c r="O243" t="s">
        <v>78</v>
      </c>
      <c r="P243" t="s">
        <v>323</v>
      </c>
      <c r="Q243" t="s">
        <v>55</v>
      </c>
      <c r="R243" t="s">
        <v>53</v>
      </c>
      <c r="S243">
        <v>3199</v>
      </c>
      <c r="T243" s="37">
        <v>7082</v>
      </c>
    </row>
    <row r="244" spans="1:20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7</v>
      </c>
      <c r="G244" s="68">
        <v>4</v>
      </c>
      <c r="H244" s="68">
        <v>1</v>
      </c>
      <c r="I244" s="68">
        <v>0</v>
      </c>
      <c r="J244" s="68">
        <v>2</v>
      </c>
      <c r="K244" s="68" t="s">
        <v>506</v>
      </c>
      <c r="L244" s="68">
        <v>161</v>
      </c>
      <c r="M244" s="81"/>
      <c r="O244" t="s">
        <v>78</v>
      </c>
      <c r="P244" t="s">
        <v>324</v>
      </c>
      <c r="Q244" t="s">
        <v>55</v>
      </c>
      <c r="R244" t="s">
        <v>53</v>
      </c>
      <c r="S244">
        <v>3973</v>
      </c>
      <c r="T244" s="37">
        <v>8972</v>
      </c>
    </row>
    <row r="245" spans="1:20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8</v>
      </c>
      <c r="G245" s="68">
        <v>6</v>
      </c>
      <c r="H245" s="68">
        <v>2</v>
      </c>
      <c r="I245" s="68">
        <v>0</v>
      </c>
      <c r="J245" s="68">
        <v>0</v>
      </c>
      <c r="K245" s="81"/>
      <c r="L245" s="68">
        <v>0</v>
      </c>
      <c r="M245" s="81"/>
      <c r="O245" t="s">
        <v>78</v>
      </c>
      <c r="P245" t="s">
        <v>325</v>
      </c>
      <c r="Q245" t="s">
        <v>55</v>
      </c>
      <c r="R245" t="s">
        <v>53</v>
      </c>
      <c r="S245">
        <v>3176</v>
      </c>
      <c r="T245" s="37">
        <v>7059</v>
      </c>
    </row>
    <row r="246" spans="1:20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5</v>
      </c>
      <c r="G246" s="68">
        <v>2</v>
      </c>
      <c r="H246" s="68">
        <v>1</v>
      </c>
      <c r="I246" s="68">
        <v>0</v>
      </c>
      <c r="J246" s="68">
        <v>2</v>
      </c>
      <c r="K246" s="68" t="s">
        <v>510</v>
      </c>
      <c r="L246" s="68">
        <v>159</v>
      </c>
      <c r="M246" s="68"/>
      <c r="O246" t="s">
        <v>78</v>
      </c>
      <c r="P246" t="s">
        <v>326</v>
      </c>
      <c r="Q246" t="s">
        <v>55</v>
      </c>
      <c r="R246" t="s">
        <v>53</v>
      </c>
      <c r="S246">
        <v>3175</v>
      </c>
      <c r="T246" s="37">
        <v>7047</v>
      </c>
    </row>
    <row r="247" spans="1:20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7</v>
      </c>
      <c r="G247" s="68">
        <v>4</v>
      </c>
      <c r="H247" s="68">
        <v>1</v>
      </c>
      <c r="I247" s="68">
        <v>0</v>
      </c>
      <c r="J247" s="68">
        <v>2</v>
      </c>
      <c r="K247" s="68" t="s">
        <v>509</v>
      </c>
      <c r="L247" s="68">
        <v>185</v>
      </c>
      <c r="M247" s="81"/>
      <c r="O247" t="s">
        <v>78</v>
      </c>
      <c r="P247" t="s">
        <v>327</v>
      </c>
      <c r="Q247" t="s">
        <v>55</v>
      </c>
      <c r="R247" t="s">
        <v>53</v>
      </c>
      <c r="S247">
        <v>3966</v>
      </c>
      <c r="T247" s="37">
        <v>8953</v>
      </c>
    </row>
    <row r="248" spans="1:20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9</v>
      </c>
      <c r="G248" s="68">
        <v>8</v>
      </c>
      <c r="H248" s="68">
        <v>1</v>
      </c>
      <c r="I248" s="68">
        <v>0</v>
      </c>
      <c r="J248" s="68">
        <v>0</v>
      </c>
      <c r="K248" s="81"/>
      <c r="L248" s="68">
        <v>0</v>
      </c>
      <c r="M248" s="81"/>
      <c r="O248" t="s">
        <v>78</v>
      </c>
      <c r="P248" t="s">
        <v>328</v>
      </c>
      <c r="Q248" t="s">
        <v>55</v>
      </c>
      <c r="R248" t="s">
        <v>53</v>
      </c>
      <c r="S248">
        <v>3973</v>
      </c>
      <c r="T248" s="37">
        <v>8972</v>
      </c>
    </row>
    <row r="249" spans="1:20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7</v>
      </c>
      <c r="G249" s="68">
        <v>4</v>
      </c>
      <c r="H249" s="68">
        <v>1</v>
      </c>
      <c r="I249" s="68">
        <v>0</v>
      </c>
      <c r="J249" s="68">
        <v>2</v>
      </c>
      <c r="K249" s="68" t="s">
        <v>497</v>
      </c>
      <c r="L249" s="68">
        <v>179</v>
      </c>
      <c r="M249" s="81"/>
      <c r="O249" t="s">
        <v>78</v>
      </c>
      <c r="P249" t="s">
        <v>329</v>
      </c>
      <c r="Q249" t="s">
        <v>55</v>
      </c>
      <c r="R249" t="s">
        <v>53</v>
      </c>
      <c r="S249">
        <v>3973</v>
      </c>
      <c r="T249" s="37">
        <v>8972</v>
      </c>
    </row>
    <row r="250" spans="1:20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</v>
      </c>
      <c r="G250" s="68">
        <v>4</v>
      </c>
      <c r="H250" s="68">
        <v>1</v>
      </c>
      <c r="I250" s="68">
        <v>0</v>
      </c>
      <c r="J250" s="68">
        <v>0</v>
      </c>
      <c r="K250" s="81"/>
      <c r="L250" s="68">
        <v>0</v>
      </c>
      <c r="M250" s="81"/>
      <c r="O250" t="s">
        <v>78</v>
      </c>
      <c r="P250" t="s">
        <v>330</v>
      </c>
      <c r="Q250" t="s">
        <v>55</v>
      </c>
      <c r="R250" t="s">
        <v>53</v>
      </c>
      <c r="S250">
        <v>3973</v>
      </c>
      <c r="T250" s="37">
        <v>8972</v>
      </c>
    </row>
    <row r="251" spans="1:20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2</v>
      </c>
      <c r="H251" s="68">
        <v>2</v>
      </c>
      <c r="I251" s="68">
        <v>0</v>
      </c>
      <c r="J251" s="68">
        <v>2</v>
      </c>
      <c r="K251" s="68" t="s">
        <v>506</v>
      </c>
      <c r="L251" s="68">
        <v>161</v>
      </c>
      <c r="M251" s="68"/>
      <c r="O251" t="s">
        <v>78</v>
      </c>
      <c r="P251" t="s">
        <v>331</v>
      </c>
      <c r="Q251" t="s">
        <v>55</v>
      </c>
      <c r="R251" t="s">
        <v>53</v>
      </c>
      <c r="S251">
        <v>3199</v>
      </c>
      <c r="T251" s="37">
        <v>7082</v>
      </c>
    </row>
    <row r="252" spans="1:20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6</v>
      </c>
      <c r="G252" s="68">
        <v>4</v>
      </c>
      <c r="H252" s="68">
        <v>2</v>
      </c>
      <c r="I252" s="68">
        <v>0</v>
      </c>
      <c r="J252" s="68">
        <v>0</v>
      </c>
      <c r="K252" s="81"/>
      <c r="L252" s="68">
        <v>0</v>
      </c>
      <c r="M252" s="81"/>
      <c r="O252" t="s">
        <v>78</v>
      </c>
      <c r="P252" t="s">
        <v>332</v>
      </c>
      <c r="Q252" t="s">
        <v>55</v>
      </c>
      <c r="R252" t="s">
        <v>53</v>
      </c>
      <c r="S252">
        <v>3941</v>
      </c>
      <c r="T252" s="37">
        <v>8948</v>
      </c>
    </row>
    <row r="253" spans="1:20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7</v>
      </c>
      <c r="G253" s="68">
        <v>4</v>
      </c>
      <c r="H253" s="68">
        <v>1</v>
      </c>
      <c r="I253" s="68">
        <v>0</v>
      </c>
      <c r="J253" s="68">
        <v>2</v>
      </c>
      <c r="K253" s="68" t="s">
        <v>512</v>
      </c>
      <c r="L253" s="68">
        <v>161</v>
      </c>
      <c r="M253" s="81"/>
      <c r="O253" t="s">
        <v>78</v>
      </c>
      <c r="P253" t="s">
        <v>333</v>
      </c>
      <c r="Q253" t="s">
        <v>55</v>
      </c>
      <c r="R253" t="s">
        <v>53</v>
      </c>
      <c r="S253">
        <v>3941</v>
      </c>
      <c r="T253" s="37">
        <v>8948</v>
      </c>
    </row>
    <row r="254" spans="1:20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8</v>
      </c>
      <c r="G254" s="68">
        <v>4</v>
      </c>
      <c r="H254" s="68">
        <v>2</v>
      </c>
      <c r="I254" s="68">
        <v>0</v>
      </c>
      <c r="J254" s="68">
        <v>2</v>
      </c>
      <c r="K254" s="68" t="s">
        <v>499</v>
      </c>
      <c r="L254" s="68">
        <v>155</v>
      </c>
      <c r="M254" s="81"/>
      <c r="O254" t="s">
        <v>78</v>
      </c>
      <c r="P254" t="s">
        <v>334</v>
      </c>
      <c r="Q254" t="s">
        <v>55</v>
      </c>
      <c r="R254" t="s">
        <v>53</v>
      </c>
      <c r="S254">
        <v>3175</v>
      </c>
      <c r="T254" s="37">
        <v>7047</v>
      </c>
    </row>
    <row r="255" spans="1:20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5</v>
      </c>
      <c r="G255" s="68">
        <v>2</v>
      </c>
      <c r="H255" s="68">
        <v>1</v>
      </c>
      <c r="I255" s="68">
        <v>0</v>
      </c>
      <c r="J255" s="68">
        <v>2</v>
      </c>
      <c r="K255" s="68" t="s">
        <v>512</v>
      </c>
      <c r="L255" s="68">
        <v>161</v>
      </c>
      <c r="M255" s="68"/>
      <c r="O255" t="s">
        <v>78</v>
      </c>
      <c r="P255" t="s">
        <v>335</v>
      </c>
      <c r="Q255" t="s">
        <v>55</v>
      </c>
      <c r="R255" t="s">
        <v>53</v>
      </c>
      <c r="S255">
        <v>3942</v>
      </c>
      <c r="T255" s="37">
        <v>8970</v>
      </c>
    </row>
    <row r="256" spans="1:20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6</v>
      </c>
      <c r="G256" s="68">
        <v>4</v>
      </c>
      <c r="H256" s="68">
        <v>2</v>
      </c>
      <c r="I256" s="68">
        <v>0</v>
      </c>
      <c r="J256" s="68">
        <v>0</v>
      </c>
      <c r="K256" s="81"/>
      <c r="L256" s="68">
        <v>0</v>
      </c>
      <c r="M256" s="81"/>
      <c r="O256" t="s">
        <v>78</v>
      </c>
      <c r="P256" t="s">
        <v>336</v>
      </c>
      <c r="Q256" t="s">
        <v>55</v>
      </c>
      <c r="R256" t="s">
        <v>53</v>
      </c>
      <c r="S256">
        <v>3966</v>
      </c>
      <c r="T256" s="37">
        <v>8953</v>
      </c>
    </row>
    <row r="257" spans="1:20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7</v>
      </c>
      <c r="G257" s="68">
        <v>4</v>
      </c>
      <c r="H257" s="68">
        <v>1</v>
      </c>
      <c r="I257" s="68">
        <v>0</v>
      </c>
      <c r="J257" s="68">
        <v>2</v>
      </c>
      <c r="K257" s="68" t="s">
        <v>497</v>
      </c>
      <c r="L257" s="68">
        <v>179</v>
      </c>
      <c r="M257" s="81"/>
      <c r="O257" t="s">
        <v>78</v>
      </c>
      <c r="P257" t="s">
        <v>337</v>
      </c>
      <c r="Q257" t="s">
        <v>55</v>
      </c>
      <c r="R257" t="s">
        <v>53</v>
      </c>
      <c r="S257">
        <v>3199</v>
      </c>
      <c r="T257" s="37">
        <v>7082</v>
      </c>
    </row>
    <row r="258" spans="1:20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2</v>
      </c>
      <c r="H258" s="68">
        <v>2</v>
      </c>
      <c r="I258" s="68">
        <v>0</v>
      </c>
      <c r="J258" s="68">
        <v>2</v>
      </c>
      <c r="K258" s="68" t="s">
        <v>507</v>
      </c>
      <c r="L258" s="68">
        <v>169</v>
      </c>
      <c r="M258" s="68"/>
      <c r="O258" t="s">
        <v>78</v>
      </c>
      <c r="P258" t="s">
        <v>338</v>
      </c>
      <c r="Q258" t="s">
        <v>55</v>
      </c>
      <c r="R258" t="s">
        <v>53</v>
      </c>
      <c r="S258">
        <v>3974</v>
      </c>
      <c r="T258" s="37">
        <v>8994</v>
      </c>
    </row>
    <row r="259" spans="1:20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7</v>
      </c>
      <c r="G259" s="68">
        <v>4</v>
      </c>
      <c r="H259" s="68">
        <v>1</v>
      </c>
      <c r="I259" s="68">
        <v>0</v>
      </c>
      <c r="J259" s="68">
        <v>2</v>
      </c>
      <c r="K259" s="68" t="s">
        <v>508</v>
      </c>
      <c r="L259" s="68">
        <v>147</v>
      </c>
      <c r="M259" s="81"/>
      <c r="O259" t="s">
        <v>78</v>
      </c>
      <c r="P259" t="s">
        <v>339</v>
      </c>
      <c r="Q259" t="s">
        <v>55</v>
      </c>
      <c r="R259" t="s">
        <v>53</v>
      </c>
      <c r="S259">
        <v>3973</v>
      </c>
      <c r="T259" s="37">
        <v>8972</v>
      </c>
    </row>
    <row r="260" spans="1:20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7</v>
      </c>
      <c r="G260" s="68">
        <v>4</v>
      </c>
      <c r="H260" s="68">
        <v>2</v>
      </c>
      <c r="I260" s="68">
        <v>0</v>
      </c>
      <c r="J260" s="68">
        <v>1</v>
      </c>
      <c r="K260" s="68" t="s">
        <v>504</v>
      </c>
      <c r="L260" s="68">
        <v>70</v>
      </c>
      <c r="M260" s="81"/>
      <c r="O260" t="s">
        <v>78</v>
      </c>
      <c r="P260" t="s">
        <v>340</v>
      </c>
      <c r="Q260" t="s">
        <v>55</v>
      </c>
      <c r="R260" t="s">
        <v>53</v>
      </c>
      <c r="S260">
        <v>3941</v>
      </c>
      <c r="T260" s="37">
        <v>8948</v>
      </c>
    </row>
    <row r="261" spans="1:20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8</v>
      </c>
      <c r="G261" s="68">
        <v>4</v>
      </c>
      <c r="H261" s="68">
        <v>2</v>
      </c>
      <c r="I261" s="68">
        <v>0</v>
      </c>
      <c r="J261" s="68">
        <v>2</v>
      </c>
      <c r="K261" s="68" t="s">
        <v>507</v>
      </c>
      <c r="L261" s="68">
        <v>169</v>
      </c>
      <c r="M261" s="81"/>
      <c r="O261" t="s">
        <v>78</v>
      </c>
      <c r="P261" t="s">
        <v>341</v>
      </c>
      <c r="Q261" t="s">
        <v>55</v>
      </c>
      <c r="R261" t="s">
        <v>53</v>
      </c>
      <c r="S261">
        <v>3175</v>
      </c>
      <c r="T261" s="37">
        <v>7047</v>
      </c>
    </row>
    <row r="262" spans="1:20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2</v>
      </c>
      <c r="H262" s="68">
        <v>1</v>
      </c>
      <c r="I262" s="68">
        <v>0</v>
      </c>
      <c r="J262" s="68">
        <v>2</v>
      </c>
      <c r="K262" s="68" t="s">
        <v>505</v>
      </c>
      <c r="L262" s="68">
        <v>179</v>
      </c>
      <c r="M262" s="68"/>
      <c r="O262" t="s">
        <v>78</v>
      </c>
      <c r="P262" t="s">
        <v>342</v>
      </c>
      <c r="Q262" t="s">
        <v>55</v>
      </c>
      <c r="R262" t="s">
        <v>53</v>
      </c>
      <c r="S262">
        <v>3175</v>
      </c>
      <c r="T262" s="37">
        <v>7047</v>
      </c>
    </row>
    <row r="263" spans="1:20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8</v>
      </c>
      <c r="G263" s="68">
        <v>7</v>
      </c>
      <c r="H263" s="68">
        <v>1</v>
      </c>
      <c r="I263" s="68">
        <v>0</v>
      </c>
      <c r="J263" s="68">
        <v>0</v>
      </c>
      <c r="K263" s="81"/>
      <c r="L263" s="68">
        <v>0</v>
      </c>
      <c r="M263" s="81"/>
      <c r="O263" t="s">
        <v>78</v>
      </c>
      <c r="P263" t="s">
        <v>343</v>
      </c>
      <c r="Q263" t="s">
        <v>55</v>
      </c>
      <c r="R263" t="s">
        <v>53</v>
      </c>
      <c r="S263">
        <v>3199</v>
      </c>
      <c r="T263" s="37">
        <v>7082</v>
      </c>
    </row>
    <row r="264" spans="1:20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7</v>
      </c>
      <c r="G264" s="68">
        <v>4</v>
      </c>
      <c r="H264" s="68">
        <v>1</v>
      </c>
      <c r="I264" s="68">
        <v>0</v>
      </c>
      <c r="J264" s="68">
        <v>2</v>
      </c>
      <c r="K264" s="68" t="s">
        <v>506</v>
      </c>
      <c r="L264" s="68">
        <v>161</v>
      </c>
      <c r="M264" s="81"/>
      <c r="O264" t="s">
        <v>78</v>
      </c>
      <c r="P264" t="s">
        <v>344</v>
      </c>
      <c r="Q264" t="s">
        <v>55</v>
      </c>
      <c r="R264" t="s">
        <v>53</v>
      </c>
      <c r="S264">
        <v>3941</v>
      </c>
      <c r="T264" s="37">
        <v>8948</v>
      </c>
    </row>
    <row r="265" spans="1:20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5</v>
      </c>
      <c r="G265" s="68">
        <v>2</v>
      </c>
      <c r="H265" s="68">
        <v>1</v>
      </c>
      <c r="I265" s="68">
        <v>0</v>
      </c>
      <c r="J265" s="68">
        <v>2</v>
      </c>
      <c r="K265" s="68" t="s">
        <v>507</v>
      </c>
      <c r="L265" s="68">
        <v>169</v>
      </c>
      <c r="M265" s="68"/>
      <c r="O265" t="s">
        <v>78</v>
      </c>
      <c r="P265" t="s">
        <v>345</v>
      </c>
      <c r="Q265" t="s">
        <v>55</v>
      </c>
      <c r="R265" t="s">
        <v>53</v>
      </c>
      <c r="S265">
        <v>3199</v>
      </c>
      <c r="T265" s="37">
        <v>7082</v>
      </c>
    </row>
    <row r="266" spans="1:20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7</v>
      </c>
      <c r="G266" s="68">
        <v>4</v>
      </c>
      <c r="H266" s="68">
        <v>1</v>
      </c>
      <c r="I266" s="68">
        <v>0</v>
      </c>
      <c r="J266" s="68">
        <v>2</v>
      </c>
      <c r="K266" s="68" t="s">
        <v>511</v>
      </c>
      <c r="L266" s="68">
        <v>141</v>
      </c>
      <c r="M266" s="81"/>
      <c r="O266" t="s">
        <v>78</v>
      </c>
      <c r="P266" t="s">
        <v>346</v>
      </c>
      <c r="Q266" t="s">
        <v>55</v>
      </c>
      <c r="R266" t="s">
        <v>53</v>
      </c>
      <c r="S266">
        <v>3199</v>
      </c>
      <c r="T266" s="37">
        <v>7082</v>
      </c>
    </row>
    <row r="267" spans="1:20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6</v>
      </c>
      <c r="G267" s="68">
        <v>4</v>
      </c>
      <c r="H267" s="68">
        <v>2</v>
      </c>
      <c r="I267" s="68">
        <v>0</v>
      </c>
      <c r="J267" s="68">
        <v>0</v>
      </c>
      <c r="K267" s="81"/>
      <c r="L267" s="68">
        <v>0</v>
      </c>
      <c r="M267" s="81"/>
      <c r="O267" t="s">
        <v>78</v>
      </c>
      <c r="P267" t="s">
        <v>347</v>
      </c>
      <c r="Q267" t="s">
        <v>55</v>
      </c>
      <c r="R267" t="s">
        <v>53</v>
      </c>
      <c r="S267">
        <v>3966</v>
      </c>
      <c r="T267" s="37">
        <v>8953</v>
      </c>
    </row>
    <row r="268" spans="1:20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5</v>
      </c>
      <c r="G268" s="68">
        <v>2</v>
      </c>
      <c r="H268" s="68">
        <v>1</v>
      </c>
      <c r="I268" s="68">
        <v>0</v>
      </c>
      <c r="J268" s="68">
        <v>2</v>
      </c>
      <c r="K268" s="68" t="s">
        <v>506</v>
      </c>
      <c r="L268" s="68">
        <v>161</v>
      </c>
      <c r="M268" s="68"/>
      <c r="O268" t="s">
        <v>78</v>
      </c>
      <c r="P268" t="s">
        <v>348</v>
      </c>
      <c r="Q268" t="s">
        <v>55</v>
      </c>
      <c r="R268" t="s">
        <v>53</v>
      </c>
      <c r="S268">
        <v>3966</v>
      </c>
      <c r="T268" s="37">
        <v>8953</v>
      </c>
    </row>
    <row r="269" spans="1:20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7</v>
      </c>
      <c r="G269" s="68">
        <v>4</v>
      </c>
      <c r="H269" s="68">
        <v>1</v>
      </c>
      <c r="I269" s="68">
        <v>0</v>
      </c>
      <c r="J269" s="68">
        <v>2</v>
      </c>
      <c r="K269" s="68" t="s">
        <v>505</v>
      </c>
      <c r="L269" s="68">
        <v>179</v>
      </c>
      <c r="M269" s="81"/>
      <c r="O269" t="s">
        <v>78</v>
      </c>
      <c r="P269" t="s">
        <v>349</v>
      </c>
      <c r="Q269" t="s">
        <v>55</v>
      </c>
      <c r="R269" t="s">
        <v>53</v>
      </c>
      <c r="S269">
        <v>3175</v>
      </c>
      <c r="T269" s="37">
        <v>7047</v>
      </c>
    </row>
    <row r="270" spans="1:20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5</v>
      </c>
      <c r="G270" s="68">
        <v>2</v>
      </c>
      <c r="H270" s="68">
        <v>1</v>
      </c>
      <c r="I270" s="68">
        <v>0</v>
      </c>
      <c r="J270" s="68">
        <v>2</v>
      </c>
      <c r="K270" s="68" t="s">
        <v>505</v>
      </c>
      <c r="L270" s="68">
        <v>179</v>
      </c>
      <c r="M270" s="68"/>
      <c r="O270" t="s">
        <v>78</v>
      </c>
      <c r="P270" t="s">
        <v>350</v>
      </c>
      <c r="Q270" t="s">
        <v>55</v>
      </c>
      <c r="R270" t="s">
        <v>53</v>
      </c>
      <c r="S270">
        <v>3971</v>
      </c>
      <c r="T270" s="37">
        <v>8970</v>
      </c>
    </row>
    <row r="271" spans="1:20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</v>
      </c>
      <c r="G271" s="68">
        <v>4</v>
      </c>
      <c r="H271" s="68">
        <v>1</v>
      </c>
      <c r="I271" s="68">
        <v>0</v>
      </c>
      <c r="J271" s="68">
        <v>0</v>
      </c>
      <c r="K271" s="81"/>
      <c r="L271" s="68">
        <v>0</v>
      </c>
      <c r="M271" s="81"/>
      <c r="O271" t="s">
        <v>78</v>
      </c>
      <c r="P271" t="s">
        <v>351</v>
      </c>
      <c r="Q271" t="s">
        <v>55</v>
      </c>
      <c r="R271" t="s">
        <v>53</v>
      </c>
      <c r="S271">
        <v>3942</v>
      </c>
      <c r="T271" s="37">
        <v>8951</v>
      </c>
    </row>
    <row r="272" spans="1:20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2</v>
      </c>
      <c r="H272" s="68">
        <v>1</v>
      </c>
      <c r="I272" s="68">
        <v>0</v>
      </c>
      <c r="J272" s="68">
        <v>2</v>
      </c>
      <c r="K272" s="68" t="s">
        <v>508</v>
      </c>
      <c r="L272" s="68">
        <v>147</v>
      </c>
      <c r="M272" s="68"/>
      <c r="O272" t="s">
        <v>78</v>
      </c>
      <c r="P272" t="s">
        <v>352</v>
      </c>
      <c r="Q272" t="s">
        <v>55</v>
      </c>
      <c r="R272" t="s">
        <v>53</v>
      </c>
      <c r="S272">
        <v>3199</v>
      </c>
      <c r="T272" s="37">
        <v>7082</v>
      </c>
    </row>
    <row r="273" spans="1:20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7</v>
      </c>
      <c r="G273" s="68">
        <v>4</v>
      </c>
      <c r="H273" s="68">
        <v>1</v>
      </c>
      <c r="I273" s="68">
        <v>0</v>
      </c>
      <c r="J273" s="68">
        <v>2</v>
      </c>
      <c r="K273" s="68" t="s">
        <v>507</v>
      </c>
      <c r="L273" s="68">
        <v>169</v>
      </c>
      <c r="M273" s="81"/>
      <c r="O273" t="s">
        <v>78</v>
      </c>
      <c r="P273" t="s">
        <v>353</v>
      </c>
      <c r="Q273" t="s">
        <v>55</v>
      </c>
      <c r="R273" t="s">
        <v>53</v>
      </c>
      <c r="S273">
        <v>3941</v>
      </c>
      <c r="T273" s="37">
        <v>8948</v>
      </c>
    </row>
    <row r="274" spans="1:20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</v>
      </c>
      <c r="G274" s="68">
        <v>4</v>
      </c>
      <c r="H274" s="68">
        <v>1</v>
      </c>
      <c r="I274" s="68">
        <v>0</v>
      </c>
      <c r="J274" s="68">
        <v>0</v>
      </c>
      <c r="K274" s="81"/>
      <c r="L274" s="68">
        <v>0</v>
      </c>
      <c r="M274" s="81"/>
      <c r="O274" t="s">
        <v>78</v>
      </c>
      <c r="P274" t="s">
        <v>354</v>
      </c>
      <c r="Q274" t="s">
        <v>55</v>
      </c>
      <c r="R274" t="s">
        <v>53</v>
      </c>
      <c r="S274">
        <v>3175</v>
      </c>
      <c r="T274" s="37">
        <v>7047</v>
      </c>
    </row>
    <row r="275" spans="1:20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7</v>
      </c>
      <c r="G275" s="68">
        <v>4</v>
      </c>
      <c r="H275" s="68">
        <v>1</v>
      </c>
      <c r="I275" s="68">
        <v>0</v>
      </c>
      <c r="J275" s="68">
        <v>2</v>
      </c>
      <c r="K275" s="68" t="s">
        <v>510</v>
      </c>
      <c r="L275" s="68">
        <v>159</v>
      </c>
      <c r="M275" s="81"/>
      <c r="O275" t="s">
        <v>78</v>
      </c>
      <c r="P275" t="s">
        <v>355</v>
      </c>
      <c r="Q275" t="s">
        <v>55</v>
      </c>
      <c r="R275" t="s">
        <v>53</v>
      </c>
      <c r="S275">
        <v>3966</v>
      </c>
      <c r="T275" s="37">
        <v>8953</v>
      </c>
    </row>
    <row r="276" spans="1:20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</v>
      </c>
      <c r="G276" s="68">
        <v>4</v>
      </c>
      <c r="H276" s="68">
        <v>1</v>
      </c>
      <c r="I276" s="68">
        <v>0</v>
      </c>
      <c r="J276" s="68">
        <v>0</v>
      </c>
      <c r="K276" s="81"/>
      <c r="L276" s="68">
        <v>0</v>
      </c>
      <c r="M276" s="81"/>
      <c r="O276" t="s">
        <v>78</v>
      </c>
      <c r="P276" t="s">
        <v>356</v>
      </c>
      <c r="Q276" t="s">
        <v>55</v>
      </c>
      <c r="R276" t="s">
        <v>53</v>
      </c>
      <c r="S276">
        <v>3199</v>
      </c>
      <c r="T276" s="37">
        <v>7082</v>
      </c>
    </row>
    <row r="277" spans="1:20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4</v>
      </c>
      <c r="G277" s="68">
        <v>2</v>
      </c>
      <c r="H277" s="68">
        <v>1</v>
      </c>
      <c r="I277" s="68">
        <v>0</v>
      </c>
      <c r="J277" s="68">
        <v>1</v>
      </c>
      <c r="K277" s="68" t="s">
        <v>491</v>
      </c>
      <c r="L277" s="68">
        <v>42</v>
      </c>
      <c r="M277" s="68"/>
      <c r="O277" t="s">
        <v>78</v>
      </c>
      <c r="P277" t="s">
        <v>357</v>
      </c>
      <c r="Q277" t="s">
        <v>55</v>
      </c>
      <c r="R277" t="s">
        <v>53</v>
      </c>
      <c r="S277">
        <v>3199</v>
      </c>
      <c r="T277" s="37">
        <v>7082</v>
      </c>
    </row>
    <row r="278" spans="1:20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5</v>
      </c>
      <c r="G278" s="68">
        <v>2</v>
      </c>
      <c r="H278" s="68">
        <v>1</v>
      </c>
      <c r="I278" s="68">
        <v>0</v>
      </c>
      <c r="J278" s="68">
        <v>2</v>
      </c>
      <c r="K278" s="68" t="s">
        <v>511</v>
      </c>
      <c r="L278" s="68">
        <v>141</v>
      </c>
      <c r="M278" s="68"/>
      <c r="O278" t="s">
        <v>78</v>
      </c>
      <c r="P278" t="s">
        <v>358</v>
      </c>
      <c r="Q278" t="s">
        <v>55</v>
      </c>
      <c r="R278" t="s">
        <v>53</v>
      </c>
      <c r="S278">
        <v>3199</v>
      </c>
      <c r="T278" s="37">
        <v>7082</v>
      </c>
    </row>
    <row r="279" spans="1:20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2</v>
      </c>
      <c r="H279" s="68">
        <v>2</v>
      </c>
      <c r="I279" s="68">
        <v>0</v>
      </c>
      <c r="J279" s="68">
        <v>2</v>
      </c>
      <c r="K279" s="68" t="s">
        <v>511</v>
      </c>
      <c r="L279" s="68">
        <v>141</v>
      </c>
      <c r="M279" s="68"/>
      <c r="O279" t="s">
        <v>78</v>
      </c>
      <c r="P279" t="s">
        <v>359</v>
      </c>
      <c r="Q279" t="s">
        <v>55</v>
      </c>
      <c r="R279" t="s">
        <v>53</v>
      </c>
      <c r="S279">
        <v>3175</v>
      </c>
      <c r="T279" s="37">
        <v>7047</v>
      </c>
    </row>
    <row r="280" spans="1:20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4</v>
      </c>
      <c r="G280" s="68">
        <v>2</v>
      </c>
      <c r="H280" s="68">
        <v>1</v>
      </c>
      <c r="I280" s="68">
        <v>0</v>
      </c>
      <c r="J280" s="68">
        <v>1</v>
      </c>
      <c r="K280" s="68" t="s">
        <v>491</v>
      </c>
      <c r="L280" s="68">
        <v>42</v>
      </c>
      <c r="M280" s="68"/>
      <c r="O280" t="s">
        <v>78</v>
      </c>
      <c r="P280" t="s">
        <v>296</v>
      </c>
      <c r="Q280" t="s">
        <v>56</v>
      </c>
      <c r="R280" t="s">
        <v>52</v>
      </c>
      <c r="S280">
        <v>998</v>
      </c>
      <c r="T280" s="37">
        <v>2063</v>
      </c>
    </row>
    <row r="281" spans="1:20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5</v>
      </c>
      <c r="G281" s="68">
        <v>2</v>
      </c>
      <c r="H281" s="68">
        <v>2</v>
      </c>
      <c r="I281" s="68">
        <v>0</v>
      </c>
      <c r="J281" s="68">
        <v>1</v>
      </c>
      <c r="K281" s="68" t="s">
        <v>491</v>
      </c>
      <c r="L281" s="68">
        <v>42</v>
      </c>
      <c r="M281" s="68"/>
      <c r="O281" t="s">
        <v>78</v>
      </c>
      <c r="P281" t="s">
        <v>297</v>
      </c>
      <c r="Q281" t="s">
        <v>56</v>
      </c>
      <c r="R281" t="s">
        <v>52</v>
      </c>
      <c r="S281">
        <v>769</v>
      </c>
      <c r="T281" s="37">
        <v>1425</v>
      </c>
    </row>
    <row r="282" spans="1:20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6</v>
      </c>
      <c r="G282" s="68">
        <v>4</v>
      </c>
      <c r="H282" s="68">
        <v>1</v>
      </c>
      <c r="I282" s="68">
        <v>0</v>
      </c>
      <c r="J282" s="68">
        <v>1</v>
      </c>
      <c r="K282" s="68" t="s">
        <v>513</v>
      </c>
      <c r="L282" s="68">
        <v>64</v>
      </c>
      <c r="M282" s="81"/>
      <c r="O282" t="s">
        <v>78</v>
      </c>
      <c r="P282" t="s">
        <v>298</v>
      </c>
      <c r="Q282" t="s">
        <v>56</v>
      </c>
      <c r="R282" t="s">
        <v>52</v>
      </c>
      <c r="S282">
        <v>769</v>
      </c>
      <c r="T282" s="37">
        <v>1425</v>
      </c>
    </row>
    <row r="283" spans="1:20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</v>
      </c>
      <c r="G283" s="68">
        <v>4</v>
      </c>
      <c r="H283" s="68">
        <v>1</v>
      </c>
      <c r="I283" s="68">
        <v>0</v>
      </c>
      <c r="J283" s="68">
        <v>0</v>
      </c>
      <c r="K283" s="81"/>
      <c r="L283" s="68">
        <v>0</v>
      </c>
      <c r="M283" s="81"/>
      <c r="O283" t="s">
        <v>78</v>
      </c>
      <c r="P283" t="s">
        <v>299</v>
      </c>
      <c r="Q283" t="s">
        <v>56</v>
      </c>
      <c r="R283" t="s">
        <v>52</v>
      </c>
      <c r="S283">
        <v>778</v>
      </c>
      <c r="T283" s="37">
        <v>1446</v>
      </c>
    </row>
    <row r="284" spans="1:20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</v>
      </c>
      <c r="G284" s="68">
        <v>4</v>
      </c>
      <c r="H284" s="68">
        <v>1</v>
      </c>
      <c r="I284" s="68">
        <v>0</v>
      </c>
      <c r="J284" s="68">
        <v>0</v>
      </c>
      <c r="K284" s="81"/>
      <c r="L284" s="68">
        <v>0</v>
      </c>
      <c r="M284" s="81"/>
      <c r="O284" t="s">
        <v>78</v>
      </c>
      <c r="P284" t="s">
        <v>300</v>
      </c>
      <c r="Q284" t="s">
        <v>56</v>
      </c>
      <c r="R284" t="s">
        <v>52</v>
      </c>
      <c r="S284">
        <v>995</v>
      </c>
      <c r="T284" s="37">
        <v>2057</v>
      </c>
    </row>
    <row r="285" spans="1:20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5</v>
      </c>
      <c r="G285" s="68">
        <v>2</v>
      </c>
      <c r="H285" s="68">
        <v>1</v>
      </c>
      <c r="I285" s="68">
        <v>0</v>
      </c>
      <c r="J285" s="68">
        <v>2</v>
      </c>
      <c r="K285" s="68" t="s">
        <v>511</v>
      </c>
      <c r="L285" s="68">
        <v>141</v>
      </c>
      <c r="M285" s="68"/>
      <c r="O285" t="s">
        <v>78</v>
      </c>
      <c r="P285" t="s">
        <v>301</v>
      </c>
      <c r="Q285" t="s">
        <v>56</v>
      </c>
      <c r="R285" t="s">
        <v>52</v>
      </c>
      <c r="S285">
        <v>769</v>
      </c>
      <c r="T285" s="37">
        <v>1425</v>
      </c>
    </row>
    <row r="286" spans="1:20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5</v>
      </c>
      <c r="G286" s="68">
        <v>2</v>
      </c>
      <c r="H286" s="68">
        <v>1</v>
      </c>
      <c r="I286" s="68">
        <v>0</v>
      </c>
      <c r="J286" s="68">
        <v>2</v>
      </c>
      <c r="K286" s="68" t="s">
        <v>499</v>
      </c>
      <c r="L286" s="68">
        <v>155</v>
      </c>
      <c r="M286" s="68"/>
      <c r="O286" t="s">
        <v>78</v>
      </c>
      <c r="P286" t="s">
        <v>302</v>
      </c>
      <c r="Q286" t="s">
        <v>56</v>
      </c>
      <c r="R286" t="s">
        <v>52</v>
      </c>
      <c r="S286">
        <v>986</v>
      </c>
      <c r="T286" s="37">
        <v>2046</v>
      </c>
    </row>
    <row r="287" spans="1:20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7</v>
      </c>
      <c r="G287" s="68">
        <v>4</v>
      </c>
      <c r="H287" s="68">
        <v>1</v>
      </c>
      <c r="I287" s="68">
        <v>0</v>
      </c>
      <c r="J287" s="68">
        <v>2</v>
      </c>
      <c r="K287" s="68" t="s">
        <v>511</v>
      </c>
      <c r="L287" s="68">
        <v>141</v>
      </c>
      <c r="M287" s="81"/>
      <c r="O287" t="s">
        <v>78</v>
      </c>
      <c r="P287" t="s">
        <v>303</v>
      </c>
      <c r="Q287" t="s">
        <v>56</v>
      </c>
      <c r="R287" t="s">
        <v>52</v>
      </c>
      <c r="S287">
        <v>972</v>
      </c>
      <c r="T287" s="37">
        <v>2018</v>
      </c>
    </row>
    <row r="288" spans="1:20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8</v>
      </c>
      <c r="G288" s="68">
        <v>7</v>
      </c>
      <c r="H288" s="68">
        <v>1</v>
      </c>
      <c r="I288" s="68">
        <v>0</v>
      </c>
      <c r="J288" s="68">
        <v>0</v>
      </c>
      <c r="K288" s="81"/>
      <c r="L288" s="68">
        <v>0</v>
      </c>
      <c r="M288" s="81"/>
      <c r="O288" t="s">
        <v>78</v>
      </c>
      <c r="P288" t="s">
        <v>304</v>
      </c>
      <c r="Q288" t="s">
        <v>56</v>
      </c>
      <c r="R288" t="s">
        <v>52</v>
      </c>
      <c r="S288">
        <v>777</v>
      </c>
      <c r="T288" s="37">
        <v>1443</v>
      </c>
    </row>
    <row r="289" spans="1:20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6</v>
      </c>
      <c r="G289" s="68">
        <v>4</v>
      </c>
      <c r="H289" s="68">
        <v>2</v>
      </c>
      <c r="I289" s="68">
        <v>0</v>
      </c>
      <c r="J289" s="68">
        <v>0</v>
      </c>
      <c r="K289" s="81"/>
      <c r="L289" s="68">
        <v>0</v>
      </c>
      <c r="M289" s="81"/>
      <c r="O289" t="s">
        <v>78</v>
      </c>
      <c r="P289" t="s">
        <v>305</v>
      </c>
      <c r="Q289" t="s">
        <v>56</v>
      </c>
      <c r="R289" t="s">
        <v>52</v>
      </c>
      <c r="S289">
        <v>986</v>
      </c>
      <c r="T289" s="37">
        <v>2040</v>
      </c>
    </row>
    <row r="290" spans="1:20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6</v>
      </c>
      <c r="G290" s="68">
        <v>4</v>
      </c>
      <c r="H290" s="68">
        <v>2</v>
      </c>
      <c r="I290" s="68">
        <v>0</v>
      </c>
      <c r="J290" s="68">
        <v>0</v>
      </c>
      <c r="K290" s="81"/>
      <c r="L290" s="68">
        <v>0</v>
      </c>
      <c r="M290" s="81"/>
      <c r="O290" t="s">
        <v>78</v>
      </c>
      <c r="P290" t="s">
        <v>306</v>
      </c>
      <c r="Q290" t="s">
        <v>56</v>
      </c>
      <c r="R290" t="s">
        <v>52</v>
      </c>
      <c r="S290">
        <v>768</v>
      </c>
      <c r="T290" s="37">
        <v>1424</v>
      </c>
    </row>
    <row r="291" spans="1:20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</v>
      </c>
      <c r="G291" s="68">
        <v>4</v>
      </c>
      <c r="H291" s="68">
        <v>1</v>
      </c>
      <c r="I291" s="68">
        <v>0</v>
      </c>
      <c r="J291" s="68">
        <v>0</v>
      </c>
      <c r="K291" s="81"/>
      <c r="L291" s="68">
        <v>0</v>
      </c>
      <c r="M291" s="81"/>
      <c r="O291" t="s">
        <v>78</v>
      </c>
      <c r="P291" t="s">
        <v>307</v>
      </c>
      <c r="Q291" t="s">
        <v>56</v>
      </c>
      <c r="R291" t="s">
        <v>52</v>
      </c>
      <c r="S291">
        <v>987</v>
      </c>
      <c r="T291" s="37">
        <v>2044</v>
      </c>
    </row>
    <row r="292" spans="1:20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6</v>
      </c>
      <c r="G292" s="68">
        <v>4</v>
      </c>
      <c r="H292" s="68">
        <v>2</v>
      </c>
      <c r="I292" s="68">
        <v>0</v>
      </c>
      <c r="J292" s="68">
        <v>0</v>
      </c>
      <c r="K292" s="81"/>
      <c r="L292" s="68">
        <v>0</v>
      </c>
      <c r="M292" s="81"/>
      <c r="O292" t="s">
        <v>78</v>
      </c>
      <c r="P292" t="s">
        <v>308</v>
      </c>
      <c r="Q292" t="s">
        <v>56</v>
      </c>
      <c r="R292" t="s">
        <v>52</v>
      </c>
      <c r="S292">
        <v>972</v>
      </c>
      <c r="T292" s="37">
        <v>2018</v>
      </c>
    </row>
    <row r="293" spans="1:20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</v>
      </c>
      <c r="G293" s="68">
        <v>4</v>
      </c>
      <c r="H293" s="68">
        <v>1</v>
      </c>
      <c r="I293" s="68">
        <v>0</v>
      </c>
      <c r="J293" s="68">
        <v>0</v>
      </c>
      <c r="K293" s="81"/>
      <c r="L293" s="68">
        <v>0</v>
      </c>
      <c r="M293" s="81"/>
      <c r="O293" t="s">
        <v>78</v>
      </c>
      <c r="P293" t="s">
        <v>309</v>
      </c>
      <c r="Q293" t="s">
        <v>56</v>
      </c>
      <c r="R293" t="s">
        <v>52</v>
      </c>
      <c r="S293">
        <v>972</v>
      </c>
      <c r="T293" s="37">
        <v>2018</v>
      </c>
    </row>
    <row r="294" spans="1:20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</v>
      </c>
      <c r="G294" s="68">
        <v>4</v>
      </c>
      <c r="H294" s="68">
        <v>1</v>
      </c>
      <c r="I294" s="68">
        <v>0</v>
      </c>
      <c r="J294" s="68">
        <v>0</v>
      </c>
      <c r="K294" s="81"/>
      <c r="L294" s="68">
        <v>0</v>
      </c>
      <c r="M294" s="81"/>
      <c r="O294" t="s">
        <v>78</v>
      </c>
      <c r="P294" t="s">
        <v>310</v>
      </c>
      <c r="Q294" t="s">
        <v>56</v>
      </c>
      <c r="R294" t="s">
        <v>52</v>
      </c>
      <c r="S294">
        <v>986</v>
      </c>
      <c r="T294" s="37">
        <v>2040</v>
      </c>
    </row>
    <row r="295" spans="1:20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2</v>
      </c>
      <c r="H295" s="68">
        <v>2</v>
      </c>
      <c r="I295" s="68">
        <v>0</v>
      </c>
      <c r="J295" s="68">
        <v>2</v>
      </c>
      <c r="K295" s="68" t="s">
        <v>508</v>
      </c>
      <c r="L295" s="68">
        <v>147</v>
      </c>
      <c r="M295" s="68"/>
      <c r="O295" t="s">
        <v>78</v>
      </c>
      <c r="P295" t="s">
        <v>311</v>
      </c>
      <c r="Q295" t="s">
        <v>56</v>
      </c>
      <c r="R295" t="s">
        <v>52</v>
      </c>
      <c r="S295">
        <v>986</v>
      </c>
      <c r="T295" s="37">
        <v>2040</v>
      </c>
    </row>
    <row r="296" spans="1:20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5</v>
      </c>
      <c r="G296" s="68">
        <v>2</v>
      </c>
      <c r="H296" s="68">
        <v>1</v>
      </c>
      <c r="I296" s="68">
        <v>0</v>
      </c>
      <c r="J296" s="68">
        <v>2</v>
      </c>
      <c r="K296" s="68" t="s">
        <v>509</v>
      </c>
      <c r="L296" s="68">
        <v>185</v>
      </c>
      <c r="M296" s="68"/>
      <c r="O296" t="s">
        <v>78</v>
      </c>
      <c r="P296" t="s">
        <v>312</v>
      </c>
      <c r="Q296" t="s">
        <v>56</v>
      </c>
      <c r="R296" t="s">
        <v>52</v>
      </c>
      <c r="S296">
        <v>986</v>
      </c>
      <c r="T296" s="37">
        <v>2040</v>
      </c>
    </row>
    <row r="297" spans="1:20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2</v>
      </c>
      <c r="H297" s="68">
        <v>1</v>
      </c>
      <c r="I297" s="68">
        <v>0</v>
      </c>
      <c r="J297" s="68">
        <v>2</v>
      </c>
      <c r="K297" s="68" t="s">
        <v>507</v>
      </c>
      <c r="L297" s="68">
        <v>169</v>
      </c>
      <c r="M297" s="68"/>
      <c r="O297" t="s">
        <v>78</v>
      </c>
      <c r="P297" t="s">
        <v>313</v>
      </c>
      <c r="Q297" t="s">
        <v>56</v>
      </c>
      <c r="R297" t="s">
        <v>52</v>
      </c>
      <c r="S297">
        <v>979</v>
      </c>
      <c r="T297" s="37">
        <v>2028</v>
      </c>
    </row>
    <row r="298" spans="1:20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5</v>
      </c>
      <c r="G298" s="68">
        <v>2</v>
      </c>
      <c r="H298" s="68">
        <v>1</v>
      </c>
      <c r="I298" s="68">
        <v>0</v>
      </c>
      <c r="J298" s="68">
        <v>2</v>
      </c>
      <c r="K298" s="68" t="s">
        <v>506</v>
      </c>
      <c r="L298" s="68">
        <v>161</v>
      </c>
      <c r="M298" s="68"/>
      <c r="O298" t="s">
        <v>78</v>
      </c>
      <c r="P298" t="s">
        <v>314</v>
      </c>
      <c r="Q298" t="s">
        <v>56</v>
      </c>
      <c r="R298" t="s">
        <v>52</v>
      </c>
      <c r="S298">
        <v>972</v>
      </c>
      <c r="T298" s="37">
        <v>2018</v>
      </c>
    </row>
    <row r="299" spans="1:20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5</v>
      </c>
      <c r="G299" s="68">
        <v>2</v>
      </c>
      <c r="H299" s="68">
        <v>1</v>
      </c>
      <c r="I299" s="68">
        <v>0</v>
      </c>
      <c r="J299" s="68">
        <v>2</v>
      </c>
      <c r="K299" s="68" t="s">
        <v>509</v>
      </c>
      <c r="L299" s="68">
        <v>185</v>
      </c>
      <c r="M299" s="68"/>
      <c r="O299" t="s">
        <v>78</v>
      </c>
      <c r="P299" t="s">
        <v>315</v>
      </c>
      <c r="Q299" t="s">
        <v>56</v>
      </c>
      <c r="R299" t="s">
        <v>52</v>
      </c>
      <c r="S299">
        <v>987</v>
      </c>
      <c r="T299" s="37">
        <v>2044</v>
      </c>
    </row>
    <row r="300" spans="1:20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5</v>
      </c>
      <c r="G300" s="68">
        <v>2</v>
      </c>
      <c r="H300" s="68">
        <v>1</v>
      </c>
      <c r="I300" s="68">
        <v>0</v>
      </c>
      <c r="J300" s="68">
        <v>2</v>
      </c>
      <c r="K300" s="68" t="s">
        <v>508</v>
      </c>
      <c r="L300" s="68">
        <v>147</v>
      </c>
      <c r="M300" s="68"/>
      <c r="O300" t="s">
        <v>78</v>
      </c>
      <c r="P300" t="s">
        <v>316</v>
      </c>
      <c r="Q300" t="s">
        <v>56</v>
      </c>
      <c r="R300" t="s">
        <v>52</v>
      </c>
      <c r="S300">
        <v>987</v>
      </c>
      <c r="T300" s="37">
        <v>2044</v>
      </c>
    </row>
    <row r="301" spans="1:20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2</v>
      </c>
      <c r="H301" s="68">
        <v>2</v>
      </c>
      <c r="I301" s="68">
        <v>0</v>
      </c>
      <c r="J301" s="68">
        <v>2</v>
      </c>
      <c r="K301" s="68" t="s">
        <v>499</v>
      </c>
      <c r="L301" s="68">
        <v>155</v>
      </c>
      <c r="M301" s="68"/>
      <c r="O301" t="s">
        <v>78</v>
      </c>
      <c r="P301" t="s">
        <v>317</v>
      </c>
      <c r="Q301" t="s">
        <v>56</v>
      </c>
      <c r="R301" t="s">
        <v>52</v>
      </c>
      <c r="S301">
        <v>986</v>
      </c>
      <c r="T301" s="37">
        <v>2040</v>
      </c>
    </row>
    <row r="302" spans="1:20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5</v>
      </c>
      <c r="G302" s="68">
        <v>2</v>
      </c>
      <c r="H302" s="68">
        <v>1</v>
      </c>
      <c r="I302" s="68">
        <v>0</v>
      </c>
      <c r="J302" s="68">
        <v>2</v>
      </c>
      <c r="K302" s="68" t="s">
        <v>499</v>
      </c>
      <c r="L302" s="68">
        <v>155</v>
      </c>
      <c r="M302" s="68"/>
      <c r="O302" t="s">
        <v>78</v>
      </c>
      <c r="P302" t="s">
        <v>318</v>
      </c>
      <c r="Q302" t="s">
        <v>56</v>
      </c>
      <c r="R302" t="s">
        <v>52</v>
      </c>
      <c r="S302">
        <v>987</v>
      </c>
      <c r="T302" s="37">
        <v>2044</v>
      </c>
    </row>
    <row r="303" spans="1:20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</v>
      </c>
      <c r="G303" s="68">
        <v>4</v>
      </c>
      <c r="H303" s="68">
        <v>1</v>
      </c>
      <c r="I303" s="68">
        <v>0</v>
      </c>
      <c r="J303" s="68">
        <v>0</v>
      </c>
      <c r="K303" s="81"/>
      <c r="L303" s="68">
        <v>0</v>
      </c>
      <c r="M303" s="81"/>
      <c r="O303" t="s">
        <v>78</v>
      </c>
      <c r="P303" t="s">
        <v>319</v>
      </c>
      <c r="Q303" t="s">
        <v>56</v>
      </c>
      <c r="R303" t="s">
        <v>52</v>
      </c>
      <c r="S303">
        <v>987</v>
      </c>
      <c r="T303" s="37">
        <v>2044</v>
      </c>
    </row>
    <row r="304" spans="1:20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6</v>
      </c>
      <c r="G304" s="68">
        <v>4</v>
      </c>
      <c r="H304" s="68">
        <v>2</v>
      </c>
      <c r="I304" s="68">
        <v>0</v>
      </c>
      <c r="J304" s="68">
        <v>0</v>
      </c>
      <c r="K304" s="81"/>
      <c r="L304" s="68">
        <v>0</v>
      </c>
      <c r="M304" s="81"/>
      <c r="O304" t="s">
        <v>78</v>
      </c>
      <c r="P304" t="s">
        <v>320</v>
      </c>
      <c r="Q304" t="s">
        <v>56</v>
      </c>
      <c r="R304" t="s">
        <v>52</v>
      </c>
      <c r="S304">
        <v>778</v>
      </c>
      <c r="T304" s="37">
        <v>1446</v>
      </c>
    </row>
    <row r="305" spans="1:20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</v>
      </c>
      <c r="G305" s="68">
        <v>4</v>
      </c>
      <c r="H305" s="68">
        <v>1</v>
      </c>
      <c r="I305" s="68">
        <v>0</v>
      </c>
      <c r="J305" s="68">
        <v>0</v>
      </c>
      <c r="K305" s="81"/>
      <c r="L305" s="68">
        <v>0</v>
      </c>
      <c r="M305" s="81"/>
      <c r="O305" t="s">
        <v>78</v>
      </c>
      <c r="P305" t="s">
        <v>321</v>
      </c>
      <c r="Q305" t="s">
        <v>56</v>
      </c>
      <c r="R305" t="s">
        <v>52</v>
      </c>
      <c r="S305">
        <v>988</v>
      </c>
      <c r="T305" s="37">
        <v>2047</v>
      </c>
    </row>
    <row r="306" spans="1:20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6</v>
      </c>
      <c r="G306" s="68">
        <v>4</v>
      </c>
      <c r="H306" s="68">
        <v>2</v>
      </c>
      <c r="I306" s="68">
        <v>0</v>
      </c>
      <c r="J306" s="68">
        <v>0</v>
      </c>
      <c r="K306" s="81"/>
      <c r="L306" s="68">
        <v>0</v>
      </c>
      <c r="M306" s="81"/>
      <c r="O306" t="s">
        <v>78</v>
      </c>
      <c r="P306" t="s">
        <v>322</v>
      </c>
      <c r="Q306" t="s">
        <v>56</v>
      </c>
      <c r="R306" t="s">
        <v>52</v>
      </c>
      <c r="S306">
        <v>769</v>
      </c>
      <c r="T306" s="37">
        <v>1425</v>
      </c>
    </row>
    <row r="307" spans="1:20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</v>
      </c>
      <c r="G307" s="68">
        <v>4</v>
      </c>
      <c r="H307" s="68">
        <v>1</v>
      </c>
      <c r="I307" s="68">
        <v>0</v>
      </c>
      <c r="J307" s="68">
        <v>0</v>
      </c>
      <c r="K307" s="81"/>
      <c r="L307" s="68">
        <v>0</v>
      </c>
      <c r="M307" s="81"/>
      <c r="O307" t="s">
        <v>78</v>
      </c>
      <c r="P307" t="s">
        <v>323</v>
      </c>
      <c r="Q307" t="s">
        <v>56</v>
      </c>
      <c r="R307" t="s">
        <v>52</v>
      </c>
      <c r="S307">
        <v>778</v>
      </c>
      <c r="T307" s="37">
        <v>1446</v>
      </c>
    </row>
    <row r="308" spans="1:20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8</v>
      </c>
      <c r="G308" s="68">
        <v>4</v>
      </c>
      <c r="H308" s="68">
        <v>2</v>
      </c>
      <c r="I308" s="68">
        <v>0</v>
      </c>
      <c r="J308" s="68">
        <v>2</v>
      </c>
      <c r="K308" s="68" t="s">
        <v>499</v>
      </c>
      <c r="L308" s="68">
        <v>155</v>
      </c>
      <c r="M308" s="81"/>
      <c r="O308" t="s">
        <v>78</v>
      </c>
      <c r="P308" t="s">
        <v>324</v>
      </c>
      <c r="Q308" t="s">
        <v>56</v>
      </c>
      <c r="R308" t="s">
        <v>52</v>
      </c>
      <c r="S308">
        <v>986</v>
      </c>
      <c r="T308" s="37">
        <v>2040</v>
      </c>
    </row>
    <row r="309" spans="1:20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7</v>
      </c>
      <c r="G309" s="68">
        <v>4</v>
      </c>
      <c r="H309" s="68">
        <v>3</v>
      </c>
      <c r="I309" s="68">
        <v>0</v>
      </c>
      <c r="J309" s="68">
        <v>0</v>
      </c>
      <c r="K309" s="81"/>
      <c r="L309" s="68">
        <v>0</v>
      </c>
      <c r="M309" s="81"/>
      <c r="O309" t="s">
        <v>78</v>
      </c>
      <c r="P309" t="s">
        <v>325</v>
      </c>
      <c r="Q309" t="s">
        <v>56</v>
      </c>
      <c r="R309" t="s">
        <v>52</v>
      </c>
      <c r="S309">
        <v>961</v>
      </c>
      <c r="T309" s="37">
        <v>1988</v>
      </c>
    </row>
    <row r="310" spans="1:20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6</v>
      </c>
      <c r="G310" s="68">
        <v>4</v>
      </c>
      <c r="H310" s="68">
        <v>2</v>
      </c>
      <c r="I310" s="68">
        <v>0</v>
      </c>
      <c r="J310" s="68">
        <v>0</v>
      </c>
      <c r="K310" s="81"/>
      <c r="L310" s="68">
        <v>0</v>
      </c>
      <c r="M310" s="81"/>
      <c r="O310" t="s">
        <v>78</v>
      </c>
      <c r="P310" t="s">
        <v>326</v>
      </c>
      <c r="Q310" t="s">
        <v>56</v>
      </c>
      <c r="R310" t="s">
        <v>52</v>
      </c>
      <c r="S310">
        <v>769</v>
      </c>
      <c r="T310" s="37">
        <v>1425</v>
      </c>
    </row>
    <row r="311" spans="1:20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5</v>
      </c>
      <c r="G311" s="68">
        <v>2</v>
      </c>
      <c r="H311" s="68">
        <v>1</v>
      </c>
      <c r="I311" s="68">
        <v>0</v>
      </c>
      <c r="J311" s="68">
        <v>2</v>
      </c>
      <c r="K311" s="68" t="s">
        <v>506</v>
      </c>
      <c r="L311" s="68">
        <v>161</v>
      </c>
      <c r="M311" s="68"/>
      <c r="O311" t="s">
        <v>78</v>
      </c>
      <c r="P311" t="s">
        <v>327</v>
      </c>
      <c r="Q311" t="s">
        <v>56</v>
      </c>
      <c r="R311" t="s">
        <v>52</v>
      </c>
      <c r="S311">
        <v>987</v>
      </c>
      <c r="T311" s="37">
        <v>2044</v>
      </c>
    </row>
    <row r="312" spans="1:20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5</v>
      </c>
      <c r="G312" s="68">
        <v>2</v>
      </c>
      <c r="H312" s="68">
        <v>1</v>
      </c>
      <c r="I312" s="68">
        <v>0</v>
      </c>
      <c r="J312" s="68">
        <v>2</v>
      </c>
      <c r="K312" s="68" t="s">
        <v>510</v>
      </c>
      <c r="L312" s="68">
        <v>159</v>
      </c>
      <c r="M312" s="68"/>
      <c r="O312" t="s">
        <v>78</v>
      </c>
      <c r="P312" t="s">
        <v>328</v>
      </c>
      <c r="Q312" t="s">
        <v>56</v>
      </c>
      <c r="R312" t="s">
        <v>52</v>
      </c>
      <c r="S312">
        <v>986</v>
      </c>
      <c r="T312" s="37">
        <v>2040</v>
      </c>
    </row>
    <row r="313" spans="1:20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</v>
      </c>
      <c r="G313" s="68">
        <v>4</v>
      </c>
      <c r="H313" s="68">
        <v>1</v>
      </c>
      <c r="I313" s="68">
        <v>0</v>
      </c>
      <c r="J313" s="68">
        <v>0</v>
      </c>
      <c r="K313" s="81"/>
      <c r="L313" s="68">
        <v>0</v>
      </c>
      <c r="M313" s="81"/>
      <c r="O313" t="s">
        <v>78</v>
      </c>
      <c r="P313" t="s">
        <v>329</v>
      </c>
      <c r="Q313" t="s">
        <v>56</v>
      </c>
      <c r="R313" t="s">
        <v>52</v>
      </c>
      <c r="S313">
        <v>986</v>
      </c>
      <c r="T313" s="37">
        <v>2040</v>
      </c>
    </row>
    <row r="314" spans="1:20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6</v>
      </c>
      <c r="G314" s="68">
        <v>4</v>
      </c>
      <c r="H314" s="68">
        <v>2</v>
      </c>
      <c r="I314" s="68">
        <v>0</v>
      </c>
      <c r="J314" s="68">
        <v>0</v>
      </c>
      <c r="K314" s="81"/>
      <c r="L314" s="68">
        <v>0</v>
      </c>
      <c r="M314" s="81"/>
      <c r="O314" t="s">
        <v>78</v>
      </c>
      <c r="P314" t="s">
        <v>330</v>
      </c>
      <c r="Q314" t="s">
        <v>56</v>
      </c>
      <c r="R314" t="s">
        <v>52</v>
      </c>
      <c r="S314">
        <v>986</v>
      </c>
      <c r="T314" s="37">
        <v>2040</v>
      </c>
    </row>
    <row r="315" spans="1:20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</v>
      </c>
      <c r="G315" s="68">
        <v>4</v>
      </c>
      <c r="H315" s="68">
        <v>1</v>
      </c>
      <c r="I315" s="68">
        <v>0</v>
      </c>
      <c r="J315" s="68">
        <v>0</v>
      </c>
      <c r="K315" s="81"/>
      <c r="L315" s="68">
        <v>0</v>
      </c>
      <c r="M315" s="81"/>
      <c r="O315" t="s">
        <v>78</v>
      </c>
      <c r="P315" t="s">
        <v>331</v>
      </c>
      <c r="Q315" t="s">
        <v>56</v>
      </c>
      <c r="R315" t="s">
        <v>52</v>
      </c>
      <c r="S315">
        <v>778</v>
      </c>
      <c r="T315" s="37">
        <v>1446</v>
      </c>
    </row>
    <row r="316" spans="1:20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7</v>
      </c>
      <c r="G316" s="68">
        <v>4</v>
      </c>
      <c r="H316" s="68">
        <v>1</v>
      </c>
      <c r="I316" s="68">
        <v>0</v>
      </c>
      <c r="J316" s="68">
        <v>2</v>
      </c>
      <c r="K316" s="68" t="s">
        <v>512</v>
      </c>
      <c r="L316" s="68">
        <v>161</v>
      </c>
      <c r="M316" s="81"/>
      <c r="O316" t="s">
        <v>78</v>
      </c>
      <c r="P316" t="s">
        <v>332</v>
      </c>
      <c r="Q316" t="s">
        <v>56</v>
      </c>
      <c r="R316" t="s">
        <v>52</v>
      </c>
      <c r="S316">
        <v>972</v>
      </c>
      <c r="T316" s="37">
        <v>2018</v>
      </c>
    </row>
    <row r="317" spans="1:20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5</v>
      </c>
      <c r="G317" s="68">
        <v>2</v>
      </c>
      <c r="H317" s="68">
        <v>1</v>
      </c>
      <c r="I317" s="68">
        <v>0</v>
      </c>
      <c r="J317" s="68">
        <v>2</v>
      </c>
      <c r="K317" s="68" t="s">
        <v>497</v>
      </c>
      <c r="L317" s="68">
        <v>179</v>
      </c>
      <c r="M317" s="68"/>
      <c r="O317" t="s">
        <v>78</v>
      </c>
      <c r="P317" t="s">
        <v>333</v>
      </c>
      <c r="Q317" t="s">
        <v>56</v>
      </c>
      <c r="R317" t="s">
        <v>52</v>
      </c>
      <c r="S317">
        <v>972</v>
      </c>
      <c r="T317" s="37">
        <v>2018</v>
      </c>
    </row>
    <row r="318" spans="1:20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2</v>
      </c>
      <c r="H318" s="68">
        <v>1</v>
      </c>
      <c r="I318" s="68">
        <v>0</v>
      </c>
      <c r="J318" s="68">
        <v>2</v>
      </c>
      <c r="K318" s="68" t="s">
        <v>497</v>
      </c>
      <c r="L318" s="68">
        <v>179</v>
      </c>
      <c r="M318" s="68"/>
      <c r="O318" t="s">
        <v>78</v>
      </c>
      <c r="P318" t="s">
        <v>334</v>
      </c>
      <c r="Q318" t="s">
        <v>56</v>
      </c>
      <c r="R318" t="s">
        <v>52</v>
      </c>
      <c r="S318">
        <v>776</v>
      </c>
      <c r="T318" s="37">
        <v>1435</v>
      </c>
    </row>
    <row r="319" spans="1:20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5</v>
      </c>
      <c r="G319" s="68">
        <v>2</v>
      </c>
      <c r="H319" s="68">
        <v>2</v>
      </c>
      <c r="I319" s="68">
        <v>0</v>
      </c>
      <c r="J319" s="68">
        <v>1</v>
      </c>
      <c r="K319" s="68" t="s">
        <v>490</v>
      </c>
      <c r="L319" s="68">
        <v>48</v>
      </c>
      <c r="M319" s="68"/>
      <c r="O319" t="s">
        <v>78</v>
      </c>
      <c r="P319" t="s">
        <v>335</v>
      </c>
      <c r="Q319" t="s">
        <v>56</v>
      </c>
      <c r="R319" t="s">
        <v>52</v>
      </c>
      <c r="S319">
        <v>971</v>
      </c>
      <c r="T319" s="37">
        <v>2020</v>
      </c>
    </row>
    <row r="320" spans="1:20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7</v>
      </c>
      <c r="G320" s="68">
        <v>4</v>
      </c>
      <c r="H320" s="68">
        <v>1</v>
      </c>
      <c r="I320" s="68">
        <v>0</v>
      </c>
      <c r="J320" s="68">
        <v>2</v>
      </c>
      <c r="K320" s="68" t="s">
        <v>505</v>
      </c>
      <c r="L320" s="68">
        <v>179</v>
      </c>
      <c r="M320" s="81"/>
      <c r="O320" t="s">
        <v>78</v>
      </c>
      <c r="P320" t="s">
        <v>336</v>
      </c>
      <c r="Q320" t="s">
        <v>56</v>
      </c>
      <c r="R320" t="s">
        <v>52</v>
      </c>
      <c r="S320">
        <v>987</v>
      </c>
      <c r="T320" s="37">
        <v>2044</v>
      </c>
    </row>
    <row r="321" spans="1:20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9</v>
      </c>
      <c r="G321" s="68">
        <v>8</v>
      </c>
      <c r="H321" s="68">
        <v>1</v>
      </c>
      <c r="I321" s="68">
        <v>0</v>
      </c>
      <c r="J321" s="68">
        <v>0</v>
      </c>
      <c r="K321" s="81"/>
      <c r="L321" s="68">
        <v>0</v>
      </c>
      <c r="M321" s="81"/>
      <c r="O321" t="s">
        <v>78</v>
      </c>
      <c r="P321" t="s">
        <v>337</v>
      </c>
      <c r="Q321" t="s">
        <v>56</v>
      </c>
      <c r="R321" t="s">
        <v>52</v>
      </c>
      <c r="S321">
        <v>785</v>
      </c>
      <c r="T321" s="37">
        <v>1456</v>
      </c>
    </row>
    <row r="322" spans="1:20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</v>
      </c>
      <c r="G322" s="68">
        <v>4</v>
      </c>
      <c r="H322" s="68">
        <v>1</v>
      </c>
      <c r="I322" s="68">
        <v>0</v>
      </c>
      <c r="J322" s="68">
        <v>0</v>
      </c>
      <c r="K322" s="81"/>
      <c r="L322" s="68">
        <v>0</v>
      </c>
      <c r="M322" s="81"/>
      <c r="O322" t="s">
        <v>78</v>
      </c>
      <c r="P322" t="s">
        <v>338</v>
      </c>
      <c r="Q322" t="s">
        <v>56</v>
      </c>
      <c r="R322" t="s">
        <v>52</v>
      </c>
      <c r="S322">
        <v>985</v>
      </c>
      <c r="T322" s="37">
        <v>2042</v>
      </c>
    </row>
    <row r="323" spans="1:20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7</v>
      </c>
      <c r="G323" s="68">
        <v>4</v>
      </c>
      <c r="H323" s="68">
        <v>1</v>
      </c>
      <c r="I323" s="68">
        <v>0</v>
      </c>
      <c r="J323" s="68">
        <v>2</v>
      </c>
      <c r="K323" s="68" t="s">
        <v>497</v>
      </c>
      <c r="L323" s="68">
        <v>179</v>
      </c>
      <c r="M323" s="81"/>
      <c r="O323" t="s">
        <v>78</v>
      </c>
      <c r="P323" t="s">
        <v>339</v>
      </c>
      <c r="Q323" t="s">
        <v>56</v>
      </c>
      <c r="R323" t="s">
        <v>52</v>
      </c>
      <c r="S323">
        <v>986</v>
      </c>
      <c r="T323" s="37">
        <v>2040</v>
      </c>
    </row>
    <row r="324" spans="1:20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7</v>
      </c>
      <c r="G324" s="68">
        <v>4</v>
      </c>
      <c r="H324" s="68">
        <v>1</v>
      </c>
      <c r="I324" s="68">
        <v>0</v>
      </c>
      <c r="J324" s="68">
        <v>2</v>
      </c>
      <c r="K324" s="68" t="s">
        <v>512</v>
      </c>
      <c r="L324" s="68">
        <v>161</v>
      </c>
      <c r="M324" s="81"/>
      <c r="O324" t="s">
        <v>78</v>
      </c>
      <c r="P324" t="s">
        <v>340</v>
      </c>
      <c r="Q324" t="s">
        <v>56</v>
      </c>
      <c r="R324" t="s">
        <v>52</v>
      </c>
      <c r="S324">
        <v>972</v>
      </c>
      <c r="T324" s="37">
        <v>2018</v>
      </c>
    </row>
    <row r="325" spans="1:20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</v>
      </c>
      <c r="G325" s="68">
        <v>4</v>
      </c>
      <c r="H325" s="68">
        <v>1</v>
      </c>
      <c r="I325" s="68">
        <v>0</v>
      </c>
      <c r="J325" s="68">
        <v>0</v>
      </c>
      <c r="K325" s="81"/>
      <c r="L325" s="68">
        <v>0</v>
      </c>
      <c r="M325" s="81"/>
      <c r="O325" t="s">
        <v>78</v>
      </c>
      <c r="P325" t="s">
        <v>341</v>
      </c>
      <c r="Q325" t="s">
        <v>56</v>
      </c>
      <c r="R325" t="s">
        <v>52</v>
      </c>
      <c r="S325">
        <v>769</v>
      </c>
      <c r="T325" s="37">
        <v>1425</v>
      </c>
    </row>
    <row r="326" spans="1:20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6</v>
      </c>
      <c r="G326" s="68">
        <v>4</v>
      </c>
      <c r="H326" s="68">
        <v>2</v>
      </c>
      <c r="I326" s="68">
        <v>0</v>
      </c>
      <c r="J326" s="68">
        <v>0</v>
      </c>
      <c r="K326" s="81"/>
      <c r="L326" s="68">
        <v>0</v>
      </c>
      <c r="M326" s="81"/>
      <c r="O326" t="s">
        <v>78</v>
      </c>
      <c r="P326" t="s">
        <v>342</v>
      </c>
      <c r="Q326" t="s">
        <v>56</v>
      </c>
      <c r="R326" t="s">
        <v>52</v>
      </c>
      <c r="S326">
        <v>769</v>
      </c>
      <c r="T326" s="37">
        <v>1425</v>
      </c>
    </row>
    <row r="327" spans="1:20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</v>
      </c>
      <c r="G327" s="68">
        <v>4</v>
      </c>
      <c r="H327" s="68">
        <v>1</v>
      </c>
      <c r="I327" s="68">
        <v>0</v>
      </c>
      <c r="J327" s="68">
        <v>0</v>
      </c>
      <c r="K327" s="81"/>
      <c r="L327" s="68">
        <v>0</v>
      </c>
      <c r="M327" s="81"/>
      <c r="O327" t="s">
        <v>78</v>
      </c>
      <c r="P327" t="s">
        <v>343</v>
      </c>
      <c r="Q327" t="s">
        <v>56</v>
      </c>
      <c r="R327" t="s">
        <v>52</v>
      </c>
      <c r="S327">
        <v>778</v>
      </c>
      <c r="T327" s="37">
        <v>1446</v>
      </c>
    </row>
    <row r="328" spans="1:20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</v>
      </c>
      <c r="G328" s="68">
        <v>4</v>
      </c>
      <c r="H328" s="68">
        <v>1</v>
      </c>
      <c r="I328" s="68">
        <v>0</v>
      </c>
      <c r="J328" s="68">
        <v>0</v>
      </c>
      <c r="K328" s="81"/>
      <c r="L328" s="68">
        <v>0</v>
      </c>
      <c r="M328" s="81"/>
      <c r="O328" t="s">
        <v>78</v>
      </c>
      <c r="P328" t="s">
        <v>344</v>
      </c>
      <c r="Q328" t="s">
        <v>56</v>
      </c>
      <c r="R328" t="s">
        <v>52</v>
      </c>
      <c r="S328">
        <v>972</v>
      </c>
      <c r="T328" s="37">
        <v>2018</v>
      </c>
    </row>
    <row r="329" spans="1:20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2</v>
      </c>
      <c r="H329" s="68">
        <v>1</v>
      </c>
      <c r="I329" s="68">
        <v>0</v>
      </c>
      <c r="J329" s="68">
        <v>2</v>
      </c>
      <c r="K329" s="68" t="s">
        <v>499</v>
      </c>
      <c r="L329" s="68">
        <v>155</v>
      </c>
      <c r="M329" s="68"/>
      <c r="O329" t="s">
        <v>78</v>
      </c>
      <c r="P329" t="s">
        <v>345</v>
      </c>
      <c r="Q329" t="s">
        <v>56</v>
      </c>
      <c r="R329" t="s">
        <v>52</v>
      </c>
      <c r="S329">
        <v>778</v>
      </c>
      <c r="T329" s="37">
        <v>1446</v>
      </c>
    </row>
    <row r="330" spans="1:20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7</v>
      </c>
      <c r="G330" s="68">
        <v>4</v>
      </c>
      <c r="H330" s="68">
        <v>1</v>
      </c>
      <c r="I330" s="68">
        <v>0</v>
      </c>
      <c r="J330" s="68">
        <v>2</v>
      </c>
      <c r="K330" s="68" t="s">
        <v>499</v>
      </c>
      <c r="L330" s="68">
        <v>155</v>
      </c>
      <c r="M330" s="81"/>
      <c r="O330" t="s">
        <v>78</v>
      </c>
      <c r="P330" t="s">
        <v>346</v>
      </c>
      <c r="Q330" t="s">
        <v>56</v>
      </c>
      <c r="R330" t="s">
        <v>52</v>
      </c>
      <c r="S330">
        <v>778</v>
      </c>
      <c r="T330" s="37">
        <v>1446</v>
      </c>
    </row>
    <row r="331" spans="1:20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6</v>
      </c>
      <c r="G331" s="68">
        <v>4</v>
      </c>
      <c r="H331" s="68">
        <v>2</v>
      </c>
      <c r="I331" s="68">
        <v>0</v>
      </c>
      <c r="J331" s="68">
        <v>0</v>
      </c>
      <c r="K331" s="81"/>
      <c r="L331" s="68">
        <v>0</v>
      </c>
      <c r="M331" s="81"/>
      <c r="O331" t="s">
        <v>78</v>
      </c>
      <c r="P331" t="s">
        <v>347</v>
      </c>
      <c r="Q331" t="s">
        <v>56</v>
      </c>
      <c r="R331" t="s">
        <v>52</v>
      </c>
      <c r="S331">
        <v>987</v>
      </c>
      <c r="T331" s="37">
        <v>2044</v>
      </c>
    </row>
    <row r="332" spans="1:20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5</v>
      </c>
      <c r="G332" s="68">
        <v>2</v>
      </c>
      <c r="H332" s="68">
        <v>1</v>
      </c>
      <c r="I332" s="68">
        <v>0</v>
      </c>
      <c r="J332" s="68">
        <v>2</v>
      </c>
      <c r="K332" s="68" t="s">
        <v>511</v>
      </c>
      <c r="L332" s="68">
        <v>141</v>
      </c>
      <c r="M332" s="68"/>
      <c r="O332" t="s">
        <v>78</v>
      </c>
      <c r="P332" t="s">
        <v>348</v>
      </c>
      <c r="Q332" t="s">
        <v>56</v>
      </c>
      <c r="R332" t="s">
        <v>52</v>
      </c>
      <c r="S332">
        <v>987</v>
      </c>
      <c r="T332" s="37">
        <v>2044</v>
      </c>
    </row>
    <row r="333" spans="1:20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4</v>
      </c>
      <c r="G333" s="68">
        <v>2</v>
      </c>
      <c r="H333" s="68">
        <v>1</v>
      </c>
      <c r="I333" s="68">
        <v>0</v>
      </c>
      <c r="J333" s="68">
        <v>1</v>
      </c>
      <c r="K333" s="68" t="s">
        <v>491</v>
      </c>
      <c r="L333" s="68">
        <v>42</v>
      </c>
      <c r="M333" s="68"/>
      <c r="O333" t="s">
        <v>78</v>
      </c>
      <c r="P333" t="s">
        <v>349</v>
      </c>
      <c r="Q333" t="s">
        <v>56</v>
      </c>
      <c r="R333" t="s">
        <v>52</v>
      </c>
      <c r="S333">
        <v>769</v>
      </c>
      <c r="T333" s="37">
        <v>1425</v>
      </c>
    </row>
    <row r="334" spans="1:20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</v>
      </c>
      <c r="G334" s="68">
        <v>4</v>
      </c>
      <c r="H334" s="68">
        <v>1</v>
      </c>
      <c r="I334" s="68">
        <v>0</v>
      </c>
      <c r="J334" s="68">
        <v>0</v>
      </c>
      <c r="K334" s="81"/>
      <c r="L334" s="68">
        <v>0</v>
      </c>
      <c r="M334" s="81"/>
      <c r="O334" t="s">
        <v>78</v>
      </c>
      <c r="P334" t="s">
        <v>350</v>
      </c>
      <c r="Q334" t="s">
        <v>56</v>
      </c>
      <c r="R334" t="s">
        <v>52</v>
      </c>
      <c r="S334">
        <v>986</v>
      </c>
      <c r="T334" s="37">
        <v>2041</v>
      </c>
    </row>
    <row r="335" spans="1:20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7</v>
      </c>
      <c r="G335" s="68">
        <v>4</v>
      </c>
      <c r="H335" s="68">
        <v>2</v>
      </c>
      <c r="I335" s="68">
        <v>0</v>
      </c>
      <c r="J335" s="68">
        <v>1</v>
      </c>
      <c r="K335" s="68" t="s">
        <v>504</v>
      </c>
      <c r="L335" s="68">
        <v>70</v>
      </c>
      <c r="M335" s="81"/>
      <c r="O335" t="s">
        <v>78</v>
      </c>
      <c r="P335" t="s">
        <v>351</v>
      </c>
      <c r="Q335" t="s">
        <v>56</v>
      </c>
      <c r="R335" t="s">
        <v>52</v>
      </c>
      <c r="S335">
        <v>972</v>
      </c>
      <c r="T335" s="37">
        <v>2019</v>
      </c>
    </row>
    <row r="336" spans="1:20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5</v>
      </c>
      <c r="G336" s="68">
        <v>2</v>
      </c>
      <c r="H336" s="68">
        <v>1</v>
      </c>
      <c r="I336" s="68">
        <v>0</v>
      </c>
      <c r="J336" s="68">
        <v>2</v>
      </c>
      <c r="K336" s="68" t="s">
        <v>497</v>
      </c>
      <c r="L336" s="68">
        <v>179</v>
      </c>
      <c r="M336" s="68"/>
      <c r="O336" t="s">
        <v>78</v>
      </c>
      <c r="P336" t="s">
        <v>352</v>
      </c>
      <c r="Q336" t="s">
        <v>56</v>
      </c>
      <c r="R336" t="s">
        <v>52</v>
      </c>
      <c r="S336">
        <v>778</v>
      </c>
      <c r="T336" s="37">
        <v>1446</v>
      </c>
    </row>
    <row r="337" spans="1:20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5</v>
      </c>
      <c r="G337" s="68">
        <v>2</v>
      </c>
      <c r="H337" s="68">
        <v>2</v>
      </c>
      <c r="I337" s="68">
        <v>0</v>
      </c>
      <c r="J337" s="68">
        <v>1</v>
      </c>
      <c r="K337" s="68" t="s">
        <v>490</v>
      </c>
      <c r="L337" s="68">
        <v>48</v>
      </c>
      <c r="M337" s="68"/>
      <c r="O337" t="s">
        <v>78</v>
      </c>
      <c r="P337" t="s">
        <v>353</v>
      </c>
      <c r="Q337" t="s">
        <v>56</v>
      </c>
      <c r="R337" t="s">
        <v>52</v>
      </c>
      <c r="S337">
        <v>972</v>
      </c>
      <c r="T337" s="37">
        <v>2018</v>
      </c>
    </row>
    <row r="338" spans="1:20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2</v>
      </c>
      <c r="H338" s="68">
        <v>2</v>
      </c>
      <c r="I338" s="68">
        <v>0</v>
      </c>
      <c r="J338" s="68">
        <v>1</v>
      </c>
      <c r="K338" s="68" t="s">
        <v>490</v>
      </c>
      <c r="L338" s="68">
        <v>48</v>
      </c>
      <c r="M338" s="68"/>
      <c r="O338" t="s">
        <v>78</v>
      </c>
      <c r="P338" t="s">
        <v>354</v>
      </c>
      <c r="Q338" t="s">
        <v>56</v>
      </c>
      <c r="R338" t="s">
        <v>52</v>
      </c>
      <c r="S338">
        <v>769</v>
      </c>
      <c r="T338" s="37">
        <v>1425</v>
      </c>
    </row>
    <row r="339" spans="1:20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9</v>
      </c>
      <c r="G339" s="68">
        <v>8</v>
      </c>
      <c r="H339" s="68">
        <v>1</v>
      </c>
      <c r="I339" s="68">
        <v>0</v>
      </c>
      <c r="J339" s="68">
        <v>0</v>
      </c>
      <c r="K339" s="81"/>
      <c r="L339" s="68">
        <v>0</v>
      </c>
      <c r="M339" s="81"/>
      <c r="O339" t="s">
        <v>78</v>
      </c>
      <c r="P339" t="s">
        <v>355</v>
      </c>
      <c r="Q339" t="s">
        <v>56</v>
      </c>
      <c r="R339" t="s">
        <v>52</v>
      </c>
      <c r="S339">
        <v>987</v>
      </c>
      <c r="T339" s="37">
        <v>2044</v>
      </c>
    </row>
    <row r="340" spans="1:20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8</v>
      </c>
      <c r="G340" s="68">
        <v>6</v>
      </c>
      <c r="H340" s="68">
        <v>2</v>
      </c>
      <c r="I340" s="68">
        <v>0</v>
      </c>
      <c r="J340" s="68">
        <v>0</v>
      </c>
      <c r="K340" s="81"/>
      <c r="L340" s="68">
        <v>0</v>
      </c>
      <c r="M340" s="81"/>
      <c r="O340" t="s">
        <v>78</v>
      </c>
      <c r="P340" t="s">
        <v>356</v>
      </c>
      <c r="Q340" t="s">
        <v>56</v>
      </c>
      <c r="R340" t="s">
        <v>52</v>
      </c>
      <c r="S340">
        <v>777</v>
      </c>
      <c r="T340" s="37">
        <v>1445</v>
      </c>
    </row>
    <row r="341" spans="1:20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5</v>
      </c>
      <c r="G341" s="68">
        <v>2</v>
      </c>
      <c r="H341" s="68">
        <v>1</v>
      </c>
      <c r="I341" s="68">
        <v>0</v>
      </c>
      <c r="J341" s="68">
        <v>2</v>
      </c>
      <c r="K341" s="68" t="s">
        <v>499</v>
      </c>
      <c r="L341" s="68">
        <v>155</v>
      </c>
      <c r="M341" s="68"/>
      <c r="O341" t="s">
        <v>78</v>
      </c>
      <c r="P341" t="s">
        <v>357</v>
      </c>
      <c r="Q341" t="s">
        <v>56</v>
      </c>
      <c r="R341" t="s">
        <v>52</v>
      </c>
      <c r="S341">
        <v>778</v>
      </c>
      <c r="T341" s="37">
        <v>1446</v>
      </c>
    </row>
    <row r="342" spans="1:20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2</v>
      </c>
      <c r="H342" s="68">
        <v>2</v>
      </c>
      <c r="I342" s="68">
        <v>0</v>
      </c>
      <c r="J342" s="68">
        <v>2</v>
      </c>
      <c r="K342" s="68" t="s">
        <v>509</v>
      </c>
      <c r="L342" s="68">
        <v>185</v>
      </c>
      <c r="M342" s="68"/>
      <c r="O342" t="s">
        <v>78</v>
      </c>
      <c r="P342" t="s">
        <v>358</v>
      </c>
      <c r="Q342" t="s">
        <v>56</v>
      </c>
      <c r="R342" t="s">
        <v>52</v>
      </c>
      <c r="S342">
        <v>778</v>
      </c>
      <c r="T342" s="37">
        <v>1446</v>
      </c>
    </row>
    <row r="343" spans="1:20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5</v>
      </c>
      <c r="G343" s="68">
        <v>2</v>
      </c>
      <c r="H343" s="68">
        <v>1</v>
      </c>
      <c r="I343" s="68">
        <v>0</v>
      </c>
      <c r="J343" s="68">
        <v>2</v>
      </c>
      <c r="K343" s="68" t="s">
        <v>510</v>
      </c>
      <c r="L343" s="68">
        <v>159</v>
      </c>
      <c r="M343" s="68"/>
      <c r="O343" t="s">
        <v>78</v>
      </c>
      <c r="P343" t="s">
        <v>359</v>
      </c>
      <c r="Q343" t="s">
        <v>56</v>
      </c>
      <c r="R343" t="s">
        <v>52</v>
      </c>
      <c r="S343">
        <v>769</v>
      </c>
      <c r="T343" s="37">
        <v>1425</v>
      </c>
    </row>
    <row r="344" spans="1:20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7</v>
      </c>
      <c r="G344" s="68">
        <v>6</v>
      </c>
      <c r="H344" s="68">
        <v>1</v>
      </c>
      <c r="I344" s="68">
        <v>0</v>
      </c>
      <c r="J344" s="68">
        <v>0</v>
      </c>
      <c r="K344" s="81"/>
      <c r="L344" s="68">
        <v>0</v>
      </c>
      <c r="M344" s="81"/>
      <c r="O344" t="s">
        <v>78</v>
      </c>
      <c r="P344" t="s">
        <v>296</v>
      </c>
      <c r="Q344" t="s">
        <v>56</v>
      </c>
      <c r="R344" t="s">
        <v>53</v>
      </c>
      <c r="S344">
        <v>1772</v>
      </c>
      <c r="T344" s="37">
        <v>3153</v>
      </c>
    </row>
    <row r="345" spans="1:20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8</v>
      </c>
      <c r="G345" s="68">
        <v>7</v>
      </c>
      <c r="H345" s="68">
        <v>1</v>
      </c>
      <c r="I345" s="68">
        <v>0</v>
      </c>
      <c r="J345" s="68">
        <v>0</v>
      </c>
      <c r="K345" s="81"/>
      <c r="L345" s="68">
        <v>0</v>
      </c>
      <c r="M345" s="81"/>
      <c r="O345" t="s">
        <v>78</v>
      </c>
      <c r="P345" t="s">
        <v>297</v>
      </c>
      <c r="Q345" t="s">
        <v>56</v>
      </c>
      <c r="R345" t="s">
        <v>53</v>
      </c>
      <c r="S345">
        <v>1707</v>
      </c>
      <c r="T345" s="37">
        <v>3045</v>
      </c>
    </row>
    <row r="346" spans="1:20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6</v>
      </c>
      <c r="G346" s="68">
        <v>4</v>
      </c>
      <c r="H346" s="68">
        <v>2</v>
      </c>
      <c r="I346" s="68">
        <v>0</v>
      </c>
      <c r="J346" s="68">
        <v>0</v>
      </c>
      <c r="K346" s="81"/>
      <c r="L346" s="68">
        <v>0</v>
      </c>
      <c r="M346" s="81"/>
      <c r="O346" t="s">
        <v>78</v>
      </c>
      <c r="P346" t="s">
        <v>298</v>
      </c>
      <c r="Q346" t="s">
        <v>56</v>
      </c>
      <c r="R346" t="s">
        <v>53</v>
      </c>
      <c r="S346">
        <v>1703</v>
      </c>
      <c r="T346" s="37">
        <v>3031</v>
      </c>
    </row>
    <row r="347" spans="1:20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2</v>
      </c>
      <c r="H347" s="68">
        <v>2</v>
      </c>
      <c r="I347" s="68">
        <v>0</v>
      </c>
      <c r="J347" s="68">
        <v>2</v>
      </c>
      <c r="K347" s="68" t="s">
        <v>505</v>
      </c>
      <c r="L347" s="68">
        <v>179</v>
      </c>
      <c r="M347" s="68"/>
      <c r="O347" t="s">
        <v>78</v>
      </c>
      <c r="P347" t="s">
        <v>299</v>
      </c>
      <c r="Q347" t="s">
        <v>56</v>
      </c>
      <c r="R347" t="s">
        <v>53</v>
      </c>
      <c r="S347">
        <v>1727</v>
      </c>
      <c r="T347" s="37">
        <v>3066</v>
      </c>
    </row>
    <row r="348" spans="1:20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7</v>
      </c>
      <c r="G348" s="68">
        <v>4</v>
      </c>
      <c r="H348" s="68">
        <v>1</v>
      </c>
      <c r="I348" s="68">
        <v>0</v>
      </c>
      <c r="J348" s="68">
        <v>2</v>
      </c>
      <c r="K348" s="68" t="s">
        <v>507</v>
      </c>
      <c r="L348" s="68">
        <v>169</v>
      </c>
      <c r="M348" s="81"/>
      <c r="O348" t="s">
        <v>78</v>
      </c>
      <c r="P348" t="s">
        <v>300</v>
      </c>
      <c r="Q348" t="s">
        <v>56</v>
      </c>
      <c r="R348" t="s">
        <v>53</v>
      </c>
      <c r="S348">
        <v>2517</v>
      </c>
      <c r="T348" s="37">
        <v>4984</v>
      </c>
    </row>
    <row r="349" spans="1:20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9</v>
      </c>
      <c r="G349" s="68">
        <v>8</v>
      </c>
      <c r="H349" s="68">
        <v>1</v>
      </c>
      <c r="I349" s="68">
        <v>0</v>
      </c>
      <c r="J349" s="68">
        <v>0</v>
      </c>
      <c r="K349" s="81"/>
      <c r="L349" s="68">
        <v>0</v>
      </c>
      <c r="M349" s="81"/>
      <c r="O349" t="s">
        <v>78</v>
      </c>
      <c r="P349" t="s">
        <v>301</v>
      </c>
      <c r="Q349" t="s">
        <v>56</v>
      </c>
      <c r="R349" t="s">
        <v>53</v>
      </c>
      <c r="S349">
        <v>1705</v>
      </c>
      <c r="T349" s="37">
        <v>3038</v>
      </c>
    </row>
    <row r="350" spans="1:20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7</v>
      </c>
      <c r="G350" s="68">
        <v>4</v>
      </c>
      <c r="H350" s="68">
        <v>2</v>
      </c>
      <c r="I350" s="68">
        <v>0</v>
      </c>
      <c r="J350" s="68">
        <v>1</v>
      </c>
      <c r="K350" s="68" t="s">
        <v>504</v>
      </c>
      <c r="L350" s="68">
        <v>70</v>
      </c>
      <c r="M350" s="81"/>
      <c r="O350" t="s">
        <v>78</v>
      </c>
      <c r="P350" t="s">
        <v>302</v>
      </c>
      <c r="Q350" t="s">
        <v>56</v>
      </c>
      <c r="R350" t="s">
        <v>53</v>
      </c>
      <c r="S350">
        <v>1755</v>
      </c>
      <c r="T350" s="37">
        <v>3106</v>
      </c>
    </row>
    <row r="351" spans="1:20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5</v>
      </c>
      <c r="G351" s="68">
        <v>2</v>
      </c>
      <c r="H351" s="68">
        <v>1</v>
      </c>
      <c r="I351" s="68">
        <v>0</v>
      </c>
      <c r="J351" s="68">
        <v>2</v>
      </c>
      <c r="K351" s="68" t="s">
        <v>499</v>
      </c>
      <c r="L351" s="68">
        <v>155</v>
      </c>
      <c r="M351" s="68"/>
      <c r="O351" t="s">
        <v>78</v>
      </c>
      <c r="P351" t="s">
        <v>303</v>
      </c>
      <c r="Q351" t="s">
        <v>56</v>
      </c>
      <c r="R351" t="s">
        <v>53</v>
      </c>
      <c r="S351">
        <v>2477</v>
      </c>
      <c r="T351" s="37">
        <v>4933</v>
      </c>
    </row>
    <row r="352" spans="1:20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</v>
      </c>
      <c r="G352" s="68">
        <v>4</v>
      </c>
      <c r="H352" s="68">
        <v>1</v>
      </c>
      <c r="I352" s="68">
        <v>0</v>
      </c>
      <c r="J352" s="68">
        <v>0</v>
      </c>
      <c r="K352" s="81"/>
      <c r="L352" s="68">
        <v>0</v>
      </c>
      <c r="M352" s="81"/>
      <c r="O352" t="s">
        <v>78</v>
      </c>
      <c r="P352" t="s">
        <v>304</v>
      </c>
      <c r="Q352" t="s">
        <v>56</v>
      </c>
      <c r="R352" t="s">
        <v>53</v>
      </c>
      <c r="S352">
        <v>1722</v>
      </c>
      <c r="T352" s="37">
        <v>3051</v>
      </c>
    </row>
    <row r="353" spans="1:20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8</v>
      </c>
      <c r="G353" s="68">
        <v>4</v>
      </c>
      <c r="H353" s="68">
        <v>2</v>
      </c>
      <c r="I353" s="68">
        <v>0</v>
      </c>
      <c r="J353" s="68">
        <v>2</v>
      </c>
      <c r="K353" s="68" t="s">
        <v>507</v>
      </c>
      <c r="L353" s="68">
        <v>169</v>
      </c>
      <c r="M353" s="81"/>
      <c r="O353" t="s">
        <v>78</v>
      </c>
      <c r="P353" t="s">
        <v>305</v>
      </c>
      <c r="Q353" t="s">
        <v>56</v>
      </c>
      <c r="R353" t="s">
        <v>53</v>
      </c>
      <c r="S353">
        <v>2505</v>
      </c>
      <c r="T353" s="37">
        <v>4957</v>
      </c>
    </row>
    <row r="354" spans="1:20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7</v>
      </c>
      <c r="G354" s="68">
        <v>4</v>
      </c>
      <c r="H354" s="68">
        <v>1</v>
      </c>
      <c r="I354" s="68">
        <v>0</v>
      </c>
      <c r="J354" s="68">
        <v>2</v>
      </c>
      <c r="K354" s="68" t="s">
        <v>507</v>
      </c>
      <c r="L354" s="68">
        <v>169</v>
      </c>
      <c r="M354" s="81"/>
      <c r="O354" t="s">
        <v>78</v>
      </c>
      <c r="P354" t="s">
        <v>306</v>
      </c>
      <c r="Q354" t="s">
        <v>56</v>
      </c>
      <c r="R354" t="s">
        <v>53</v>
      </c>
      <c r="S354">
        <v>1701</v>
      </c>
      <c r="T354" s="37">
        <v>3024</v>
      </c>
    </row>
    <row r="355" spans="1:20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7</v>
      </c>
      <c r="G355" s="68">
        <v>4</v>
      </c>
      <c r="H355" s="68">
        <v>1</v>
      </c>
      <c r="I355" s="68">
        <v>0</v>
      </c>
      <c r="J355" s="68">
        <v>2</v>
      </c>
      <c r="K355" s="68" t="s">
        <v>499</v>
      </c>
      <c r="L355" s="68">
        <v>155</v>
      </c>
      <c r="M355" s="81"/>
      <c r="O355" t="s">
        <v>78</v>
      </c>
      <c r="P355" t="s">
        <v>307</v>
      </c>
      <c r="Q355" t="s">
        <v>56</v>
      </c>
      <c r="R355" t="s">
        <v>53</v>
      </c>
      <c r="S355">
        <v>1752</v>
      </c>
      <c r="T355" s="37">
        <v>3107</v>
      </c>
    </row>
    <row r="356" spans="1:20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5</v>
      </c>
      <c r="G356" s="68">
        <v>2</v>
      </c>
      <c r="H356" s="68">
        <v>1</v>
      </c>
      <c r="I356" s="68">
        <v>0</v>
      </c>
      <c r="J356" s="68">
        <v>2</v>
      </c>
      <c r="K356" s="68" t="s">
        <v>511</v>
      </c>
      <c r="L356" s="68">
        <v>141</v>
      </c>
      <c r="M356" s="68"/>
      <c r="O356" t="s">
        <v>78</v>
      </c>
      <c r="P356" t="s">
        <v>308</v>
      </c>
      <c r="Q356" t="s">
        <v>56</v>
      </c>
      <c r="R356" t="s">
        <v>53</v>
      </c>
      <c r="S356">
        <v>2495</v>
      </c>
      <c r="T356" s="37">
        <v>4996</v>
      </c>
    </row>
    <row r="357" spans="1:20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</v>
      </c>
      <c r="G357" s="68">
        <v>4</v>
      </c>
      <c r="H357" s="68">
        <v>1</v>
      </c>
      <c r="I357" s="68">
        <v>0</v>
      </c>
      <c r="J357" s="68">
        <v>0</v>
      </c>
      <c r="K357" s="81"/>
      <c r="L357" s="68">
        <v>0</v>
      </c>
      <c r="M357" s="81"/>
      <c r="O357" t="s">
        <v>78</v>
      </c>
      <c r="P357" t="s">
        <v>309</v>
      </c>
      <c r="Q357" t="s">
        <v>56</v>
      </c>
      <c r="R357" t="s">
        <v>53</v>
      </c>
      <c r="S357">
        <v>2481</v>
      </c>
      <c r="T357" s="37">
        <v>4947</v>
      </c>
    </row>
    <row r="358" spans="1:20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</v>
      </c>
      <c r="G358" s="68">
        <v>4</v>
      </c>
      <c r="H358" s="68">
        <v>1</v>
      </c>
      <c r="I358" s="68">
        <v>0</v>
      </c>
      <c r="J358" s="68">
        <v>0</v>
      </c>
      <c r="K358" s="81"/>
      <c r="L358" s="68">
        <v>0</v>
      </c>
      <c r="M358" s="81"/>
      <c r="O358" t="s">
        <v>78</v>
      </c>
      <c r="P358" t="s">
        <v>310</v>
      </c>
      <c r="Q358" t="s">
        <v>56</v>
      </c>
      <c r="R358" t="s">
        <v>53</v>
      </c>
      <c r="S358">
        <v>2507</v>
      </c>
      <c r="T358" s="37">
        <v>4964</v>
      </c>
    </row>
    <row r="359" spans="1:20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2</v>
      </c>
      <c r="H359" s="68">
        <v>1</v>
      </c>
      <c r="I359" s="68">
        <v>0</v>
      </c>
      <c r="J359" s="68">
        <v>2</v>
      </c>
      <c r="K359" s="68" t="s">
        <v>506</v>
      </c>
      <c r="L359" s="68">
        <v>161</v>
      </c>
      <c r="M359" s="68"/>
      <c r="O359" t="s">
        <v>78</v>
      </c>
      <c r="P359" t="s">
        <v>311</v>
      </c>
      <c r="Q359" t="s">
        <v>56</v>
      </c>
      <c r="R359" t="s">
        <v>53</v>
      </c>
      <c r="S359">
        <v>2507</v>
      </c>
      <c r="T359" s="37">
        <v>4964</v>
      </c>
    </row>
    <row r="360" spans="1:20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8</v>
      </c>
      <c r="G360" s="68">
        <v>4</v>
      </c>
      <c r="H360" s="68">
        <v>3</v>
      </c>
      <c r="I360" s="68">
        <v>0</v>
      </c>
      <c r="J360" s="68">
        <v>1</v>
      </c>
      <c r="K360" s="68" t="s">
        <v>504</v>
      </c>
      <c r="L360" s="68">
        <v>70</v>
      </c>
      <c r="M360" s="81"/>
      <c r="O360" t="s">
        <v>78</v>
      </c>
      <c r="P360" t="s">
        <v>312</v>
      </c>
      <c r="Q360" t="s">
        <v>56</v>
      </c>
      <c r="R360" t="s">
        <v>53</v>
      </c>
      <c r="S360">
        <v>2503</v>
      </c>
      <c r="T360" s="37">
        <v>4950</v>
      </c>
    </row>
    <row r="361" spans="1:20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7</v>
      </c>
      <c r="G361" s="68">
        <v>4</v>
      </c>
      <c r="H361" s="68">
        <v>1</v>
      </c>
      <c r="I361" s="68">
        <v>0</v>
      </c>
      <c r="J361" s="68">
        <v>2</v>
      </c>
      <c r="K361" s="68" t="s">
        <v>507</v>
      </c>
      <c r="L361" s="68">
        <v>169</v>
      </c>
      <c r="M361" s="81"/>
      <c r="O361" t="s">
        <v>78</v>
      </c>
      <c r="P361" t="s">
        <v>313</v>
      </c>
      <c r="Q361" t="s">
        <v>56</v>
      </c>
      <c r="R361" t="s">
        <v>53</v>
      </c>
      <c r="S361">
        <v>2490</v>
      </c>
      <c r="T361" s="37">
        <v>4964</v>
      </c>
    </row>
    <row r="362" spans="1:20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7</v>
      </c>
      <c r="G362" s="68">
        <v>4</v>
      </c>
      <c r="H362" s="68">
        <v>1</v>
      </c>
      <c r="I362" s="68">
        <v>0</v>
      </c>
      <c r="J362" s="68">
        <v>2</v>
      </c>
      <c r="K362" s="68" t="s">
        <v>505</v>
      </c>
      <c r="L362" s="68">
        <v>179</v>
      </c>
      <c r="M362" s="81"/>
      <c r="O362" t="s">
        <v>78</v>
      </c>
      <c r="P362" t="s">
        <v>314</v>
      </c>
      <c r="Q362" t="s">
        <v>56</v>
      </c>
      <c r="R362" t="s">
        <v>53</v>
      </c>
      <c r="S362">
        <v>2479</v>
      </c>
      <c r="T362" s="37">
        <v>4940</v>
      </c>
    </row>
    <row r="363" spans="1:20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</v>
      </c>
      <c r="G363" s="68">
        <v>4</v>
      </c>
      <c r="H363" s="68">
        <v>1</v>
      </c>
      <c r="I363" s="68">
        <v>0</v>
      </c>
      <c r="J363" s="68">
        <v>0</v>
      </c>
      <c r="K363" s="81"/>
      <c r="L363" s="68">
        <v>0</v>
      </c>
      <c r="M363" s="81"/>
      <c r="O363" t="s">
        <v>78</v>
      </c>
      <c r="P363" t="s">
        <v>315</v>
      </c>
      <c r="Q363" t="s">
        <v>56</v>
      </c>
      <c r="R363" t="s">
        <v>53</v>
      </c>
      <c r="S363">
        <v>1750</v>
      </c>
      <c r="T363" s="37">
        <v>3100</v>
      </c>
    </row>
    <row r="364" spans="1:20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5</v>
      </c>
      <c r="G364" s="68">
        <v>2</v>
      </c>
      <c r="H364" s="68">
        <v>1</v>
      </c>
      <c r="I364" s="68">
        <v>0</v>
      </c>
      <c r="J364" s="68">
        <v>2</v>
      </c>
      <c r="K364" s="68" t="s">
        <v>508</v>
      </c>
      <c r="L364" s="68">
        <v>147</v>
      </c>
      <c r="M364" s="68"/>
      <c r="O364" t="s">
        <v>78</v>
      </c>
      <c r="P364" t="s">
        <v>316</v>
      </c>
      <c r="Q364" t="s">
        <v>56</v>
      </c>
      <c r="R364" t="s">
        <v>53</v>
      </c>
      <c r="S364">
        <v>1750</v>
      </c>
      <c r="T364" s="37">
        <v>3100</v>
      </c>
    </row>
    <row r="365" spans="1:20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7</v>
      </c>
      <c r="G365" s="68">
        <v>4</v>
      </c>
      <c r="H365" s="68">
        <v>1</v>
      </c>
      <c r="I365" s="68">
        <v>0</v>
      </c>
      <c r="J365" s="68">
        <v>2</v>
      </c>
      <c r="K365" s="68" t="s">
        <v>505</v>
      </c>
      <c r="L365" s="68">
        <v>179</v>
      </c>
      <c r="M365" s="81"/>
      <c r="O365" t="s">
        <v>78</v>
      </c>
      <c r="P365" t="s">
        <v>317</v>
      </c>
      <c r="Q365" t="s">
        <v>56</v>
      </c>
      <c r="R365" t="s">
        <v>53</v>
      </c>
      <c r="S365">
        <v>2521</v>
      </c>
      <c r="T365" s="37">
        <v>5013</v>
      </c>
    </row>
    <row r="366" spans="1:20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5</v>
      </c>
      <c r="G366" s="68">
        <v>2</v>
      </c>
      <c r="H366" s="68">
        <v>1</v>
      </c>
      <c r="I366" s="68">
        <v>0</v>
      </c>
      <c r="J366" s="68">
        <v>2</v>
      </c>
      <c r="K366" s="68" t="s">
        <v>507</v>
      </c>
      <c r="L366" s="68">
        <v>169</v>
      </c>
      <c r="M366" s="68"/>
      <c r="O366" t="s">
        <v>78</v>
      </c>
      <c r="P366" t="s">
        <v>318</v>
      </c>
      <c r="Q366" t="s">
        <v>56</v>
      </c>
      <c r="R366" t="s">
        <v>53</v>
      </c>
      <c r="S366">
        <v>1754</v>
      </c>
      <c r="T366" s="37">
        <v>3114</v>
      </c>
    </row>
    <row r="367" spans="1:20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7</v>
      </c>
      <c r="G367" s="68">
        <v>4</v>
      </c>
      <c r="H367" s="68">
        <v>1</v>
      </c>
      <c r="I367" s="68">
        <v>0</v>
      </c>
      <c r="J367" s="68">
        <v>2</v>
      </c>
      <c r="K367" s="68" t="s">
        <v>511</v>
      </c>
      <c r="L367" s="68">
        <v>141</v>
      </c>
      <c r="M367" s="81"/>
      <c r="O367" t="s">
        <v>78</v>
      </c>
      <c r="P367" t="s">
        <v>319</v>
      </c>
      <c r="Q367" t="s">
        <v>56</v>
      </c>
      <c r="R367" t="s">
        <v>53</v>
      </c>
      <c r="S367">
        <v>1754</v>
      </c>
      <c r="T367" s="37">
        <v>3114</v>
      </c>
    </row>
    <row r="368" spans="1:20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</v>
      </c>
      <c r="G368" s="68">
        <v>4</v>
      </c>
      <c r="H368" s="68">
        <v>1</v>
      </c>
      <c r="I368" s="68">
        <v>0</v>
      </c>
      <c r="J368" s="68">
        <v>0</v>
      </c>
      <c r="K368" s="81"/>
      <c r="L368" s="68">
        <v>0</v>
      </c>
      <c r="M368" s="81"/>
      <c r="O368" t="s">
        <v>78</v>
      </c>
      <c r="P368" t="s">
        <v>320</v>
      </c>
      <c r="Q368" t="s">
        <v>56</v>
      </c>
      <c r="R368" t="s">
        <v>53</v>
      </c>
      <c r="S368">
        <v>1745</v>
      </c>
      <c r="T368" s="37">
        <v>3129</v>
      </c>
    </row>
    <row r="369" spans="1:20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</v>
      </c>
      <c r="G369" s="68">
        <v>4</v>
      </c>
      <c r="H369" s="68">
        <v>1</v>
      </c>
      <c r="I369" s="68">
        <v>0</v>
      </c>
      <c r="J369" s="68">
        <v>0</v>
      </c>
      <c r="K369" s="81"/>
      <c r="L369" s="68">
        <v>0</v>
      </c>
      <c r="M369" s="81"/>
      <c r="O369" t="s">
        <v>78</v>
      </c>
      <c r="P369" t="s">
        <v>321</v>
      </c>
      <c r="Q369" t="s">
        <v>56</v>
      </c>
      <c r="R369" t="s">
        <v>53</v>
      </c>
      <c r="S369">
        <v>1751</v>
      </c>
      <c r="T369" s="37">
        <v>3099</v>
      </c>
    </row>
    <row r="370" spans="1:20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7</v>
      </c>
      <c r="G370" s="68">
        <v>4</v>
      </c>
      <c r="H370" s="68">
        <v>1</v>
      </c>
      <c r="I370" s="68">
        <v>0</v>
      </c>
      <c r="J370" s="68">
        <v>2</v>
      </c>
      <c r="K370" s="68" t="s">
        <v>499</v>
      </c>
      <c r="L370" s="68">
        <v>155</v>
      </c>
      <c r="M370" s="81"/>
      <c r="O370" t="s">
        <v>78</v>
      </c>
      <c r="P370" t="s">
        <v>322</v>
      </c>
      <c r="Q370" t="s">
        <v>56</v>
      </c>
      <c r="R370" t="s">
        <v>53</v>
      </c>
      <c r="S370">
        <v>1707</v>
      </c>
      <c r="T370" s="37">
        <v>3045</v>
      </c>
    </row>
    <row r="371" spans="1:20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</v>
      </c>
      <c r="G371" s="68">
        <v>4</v>
      </c>
      <c r="H371" s="68">
        <v>1</v>
      </c>
      <c r="I371" s="68">
        <v>0</v>
      </c>
      <c r="J371" s="68">
        <v>0</v>
      </c>
      <c r="K371" s="81"/>
      <c r="L371" s="68">
        <v>0</v>
      </c>
      <c r="M371" s="81"/>
      <c r="O371" t="s">
        <v>78</v>
      </c>
      <c r="P371" t="s">
        <v>323</v>
      </c>
      <c r="Q371" t="s">
        <v>56</v>
      </c>
      <c r="R371" t="s">
        <v>53</v>
      </c>
      <c r="S371">
        <v>1731</v>
      </c>
      <c r="T371" s="37">
        <v>3080</v>
      </c>
    </row>
    <row r="372" spans="1:20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5</v>
      </c>
      <c r="G372" s="68">
        <v>2</v>
      </c>
      <c r="H372" s="68">
        <v>1</v>
      </c>
      <c r="I372" s="68">
        <v>0</v>
      </c>
      <c r="J372" s="68">
        <v>2</v>
      </c>
      <c r="K372" s="68" t="s">
        <v>506</v>
      </c>
      <c r="L372" s="68">
        <v>161</v>
      </c>
      <c r="M372" s="68"/>
      <c r="O372" t="s">
        <v>78</v>
      </c>
      <c r="P372" t="s">
        <v>324</v>
      </c>
      <c r="Q372" t="s">
        <v>56</v>
      </c>
      <c r="R372" t="s">
        <v>53</v>
      </c>
      <c r="S372">
        <v>2503</v>
      </c>
      <c r="T372" s="37">
        <v>4950</v>
      </c>
    </row>
    <row r="373" spans="1:20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6</v>
      </c>
      <c r="G373" s="68">
        <v>4</v>
      </c>
      <c r="H373" s="68">
        <v>2</v>
      </c>
      <c r="I373" s="68">
        <v>0</v>
      </c>
      <c r="J373" s="68">
        <v>0</v>
      </c>
      <c r="K373" s="81"/>
      <c r="L373" s="68">
        <v>0</v>
      </c>
      <c r="M373" s="81"/>
      <c r="O373" t="s">
        <v>78</v>
      </c>
      <c r="P373" t="s">
        <v>325</v>
      </c>
      <c r="Q373" t="s">
        <v>56</v>
      </c>
      <c r="R373" t="s">
        <v>53</v>
      </c>
      <c r="S373">
        <v>1710</v>
      </c>
      <c r="T373" s="37">
        <v>3038</v>
      </c>
    </row>
    <row r="374" spans="1:20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2</v>
      </c>
      <c r="H374" s="68">
        <v>1</v>
      </c>
      <c r="I374" s="68">
        <v>0</v>
      </c>
      <c r="J374" s="68">
        <v>2</v>
      </c>
      <c r="K374" s="68" t="s">
        <v>510</v>
      </c>
      <c r="L374" s="68">
        <v>159</v>
      </c>
      <c r="M374" s="68"/>
      <c r="O374" t="s">
        <v>78</v>
      </c>
      <c r="P374" t="s">
        <v>326</v>
      </c>
      <c r="Q374" t="s">
        <v>56</v>
      </c>
      <c r="R374" t="s">
        <v>53</v>
      </c>
      <c r="S374">
        <v>1703</v>
      </c>
      <c r="T374" s="37">
        <v>3031</v>
      </c>
    </row>
    <row r="375" spans="1:20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2</v>
      </c>
      <c r="H375" s="68">
        <v>2</v>
      </c>
      <c r="I375" s="68">
        <v>0</v>
      </c>
      <c r="J375" s="68">
        <v>2</v>
      </c>
      <c r="K375" s="68" t="s">
        <v>509</v>
      </c>
      <c r="L375" s="68">
        <v>185</v>
      </c>
      <c r="M375" s="68"/>
      <c r="O375" t="s">
        <v>78</v>
      </c>
      <c r="P375" t="s">
        <v>327</v>
      </c>
      <c r="Q375" t="s">
        <v>56</v>
      </c>
      <c r="R375" t="s">
        <v>53</v>
      </c>
      <c r="S375">
        <v>1754</v>
      </c>
      <c r="T375" s="37">
        <v>3114</v>
      </c>
    </row>
    <row r="376" spans="1:20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7</v>
      </c>
      <c r="G376" s="68">
        <v>6</v>
      </c>
      <c r="H376" s="68">
        <v>1</v>
      </c>
      <c r="I376" s="68">
        <v>0</v>
      </c>
      <c r="J376" s="68">
        <v>0</v>
      </c>
      <c r="K376" s="81"/>
      <c r="L376" s="68">
        <v>0</v>
      </c>
      <c r="M376" s="81"/>
      <c r="O376" t="s">
        <v>78</v>
      </c>
      <c r="P376" t="s">
        <v>328</v>
      </c>
      <c r="Q376" t="s">
        <v>56</v>
      </c>
      <c r="R376" t="s">
        <v>53</v>
      </c>
      <c r="S376">
        <v>2503</v>
      </c>
      <c r="T376" s="37">
        <v>4950</v>
      </c>
    </row>
    <row r="377" spans="1:20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5</v>
      </c>
      <c r="G377" s="68">
        <v>2</v>
      </c>
      <c r="H377" s="68">
        <v>1</v>
      </c>
      <c r="I377" s="68">
        <v>0</v>
      </c>
      <c r="J377" s="68">
        <v>2</v>
      </c>
      <c r="K377" s="68" t="s">
        <v>508</v>
      </c>
      <c r="L377" s="68">
        <v>147</v>
      </c>
      <c r="M377" s="68"/>
      <c r="O377" t="s">
        <v>78</v>
      </c>
      <c r="P377" t="s">
        <v>329</v>
      </c>
      <c r="Q377" t="s">
        <v>56</v>
      </c>
      <c r="R377" t="s">
        <v>53</v>
      </c>
      <c r="S377">
        <v>2517</v>
      </c>
      <c r="T377" s="37">
        <v>4999</v>
      </c>
    </row>
    <row r="378" spans="1:20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6</v>
      </c>
      <c r="G378" s="68">
        <v>4</v>
      </c>
      <c r="H378" s="68">
        <v>1</v>
      </c>
      <c r="I378" s="68">
        <v>0</v>
      </c>
      <c r="J378" s="68">
        <v>1</v>
      </c>
      <c r="K378" s="68" t="s">
        <v>513</v>
      </c>
      <c r="L378" s="68">
        <v>64</v>
      </c>
      <c r="M378" s="81"/>
      <c r="O378" t="s">
        <v>78</v>
      </c>
      <c r="P378" t="s">
        <v>330</v>
      </c>
      <c r="Q378" t="s">
        <v>56</v>
      </c>
      <c r="R378" t="s">
        <v>53</v>
      </c>
      <c r="S378">
        <v>2507</v>
      </c>
      <c r="T378" s="37">
        <v>4964</v>
      </c>
    </row>
    <row r="379" spans="1:20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</v>
      </c>
      <c r="G379" s="68">
        <v>4</v>
      </c>
      <c r="H379" s="68">
        <v>1</v>
      </c>
      <c r="I379" s="68">
        <v>0</v>
      </c>
      <c r="J379" s="68">
        <v>0</v>
      </c>
      <c r="K379" s="81"/>
      <c r="L379" s="68">
        <v>0</v>
      </c>
      <c r="M379" s="81"/>
      <c r="O379" t="s">
        <v>78</v>
      </c>
      <c r="P379" t="s">
        <v>331</v>
      </c>
      <c r="Q379" t="s">
        <v>56</v>
      </c>
      <c r="R379" t="s">
        <v>53</v>
      </c>
      <c r="S379">
        <v>1727</v>
      </c>
      <c r="T379" s="37">
        <v>3066</v>
      </c>
    </row>
    <row r="380" spans="1:20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5</v>
      </c>
      <c r="G380" s="68">
        <v>2</v>
      </c>
      <c r="H380" s="68">
        <v>1</v>
      </c>
      <c r="I380" s="68">
        <v>0</v>
      </c>
      <c r="J380" s="68">
        <v>2</v>
      </c>
      <c r="K380" s="68" t="s">
        <v>508</v>
      </c>
      <c r="L380" s="68">
        <v>147</v>
      </c>
      <c r="M380" s="68"/>
      <c r="O380" t="s">
        <v>78</v>
      </c>
      <c r="P380" t="s">
        <v>332</v>
      </c>
      <c r="Q380" t="s">
        <v>56</v>
      </c>
      <c r="R380" t="s">
        <v>53</v>
      </c>
      <c r="S380">
        <v>2477</v>
      </c>
      <c r="T380" s="37">
        <v>4933</v>
      </c>
    </row>
    <row r="381" spans="1:20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</v>
      </c>
      <c r="G381" s="68">
        <v>4</v>
      </c>
      <c r="H381" s="68">
        <v>1</v>
      </c>
      <c r="I381" s="68">
        <v>0</v>
      </c>
      <c r="J381" s="68">
        <v>0</v>
      </c>
      <c r="K381" s="81"/>
      <c r="L381" s="68">
        <v>0</v>
      </c>
      <c r="M381" s="81"/>
      <c r="O381" t="s">
        <v>78</v>
      </c>
      <c r="P381" t="s">
        <v>333</v>
      </c>
      <c r="Q381" t="s">
        <v>56</v>
      </c>
      <c r="R381" t="s">
        <v>53</v>
      </c>
      <c r="S381">
        <v>2481</v>
      </c>
      <c r="T381" s="37">
        <v>4947</v>
      </c>
    </row>
    <row r="382" spans="1:20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</v>
      </c>
      <c r="G382" s="68">
        <v>4</v>
      </c>
      <c r="H382" s="68">
        <v>1</v>
      </c>
      <c r="I382" s="68">
        <v>0</v>
      </c>
      <c r="J382" s="68">
        <v>0</v>
      </c>
      <c r="K382" s="81"/>
      <c r="L382" s="68">
        <v>0</v>
      </c>
      <c r="M382" s="81"/>
      <c r="O382" t="s">
        <v>78</v>
      </c>
      <c r="P382" t="s">
        <v>334</v>
      </c>
      <c r="Q382" t="s">
        <v>56</v>
      </c>
      <c r="R382" t="s">
        <v>53</v>
      </c>
      <c r="S382">
        <v>1717</v>
      </c>
      <c r="T382" s="37">
        <v>3073</v>
      </c>
    </row>
    <row r="383" spans="1:20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2</v>
      </c>
      <c r="H383" s="68">
        <v>1</v>
      </c>
      <c r="I383" s="68">
        <v>0</v>
      </c>
      <c r="J383" s="68">
        <v>2</v>
      </c>
      <c r="K383" s="68" t="s">
        <v>497</v>
      </c>
      <c r="L383" s="68">
        <v>179</v>
      </c>
      <c r="M383" s="68"/>
      <c r="O383" t="s">
        <v>78</v>
      </c>
      <c r="P383" t="s">
        <v>335</v>
      </c>
      <c r="Q383" t="s">
        <v>56</v>
      </c>
      <c r="R383" t="s">
        <v>53</v>
      </c>
      <c r="S383">
        <v>2482</v>
      </c>
      <c r="T383" s="37">
        <v>4949</v>
      </c>
    </row>
    <row r="384" spans="1:20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</v>
      </c>
      <c r="G384" s="68">
        <v>4</v>
      </c>
      <c r="H384" s="68">
        <v>1</v>
      </c>
      <c r="I384" s="68">
        <v>0</v>
      </c>
      <c r="J384" s="68">
        <v>0</v>
      </c>
      <c r="K384" s="81"/>
      <c r="L384" s="68">
        <v>0</v>
      </c>
      <c r="M384" s="81"/>
      <c r="O384" t="s">
        <v>78</v>
      </c>
      <c r="P384" t="s">
        <v>336</v>
      </c>
      <c r="Q384" t="s">
        <v>56</v>
      </c>
      <c r="R384" t="s">
        <v>53</v>
      </c>
      <c r="S384">
        <v>1768</v>
      </c>
      <c r="T384" s="37">
        <v>3163</v>
      </c>
    </row>
    <row r="385" spans="1:20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</v>
      </c>
      <c r="G385" s="68">
        <v>4</v>
      </c>
      <c r="H385" s="68">
        <v>1</v>
      </c>
      <c r="I385" s="68">
        <v>0</v>
      </c>
      <c r="J385" s="68">
        <v>0</v>
      </c>
      <c r="K385" s="81"/>
      <c r="L385" s="68">
        <v>0</v>
      </c>
      <c r="M385" s="81"/>
      <c r="O385" t="s">
        <v>78</v>
      </c>
      <c r="P385" t="s">
        <v>337</v>
      </c>
      <c r="Q385" t="s">
        <v>56</v>
      </c>
      <c r="R385" t="s">
        <v>53</v>
      </c>
      <c r="S385">
        <v>1741</v>
      </c>
      <c r="T385" s="37">
        <v>3108</v>
      </c>
    </row>
    <row r="386" spans="1:20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5</v>
      </c>
      <c r="G386" s="68">
        <v>2</v>
      </c>
      <c r="H386" s="68">
        <v>1</v>
      </c>
      <c r="I386" s="68">
        <v>0</v>
      </c>
      <c r="J386" s="68">
        <v>2</v>
      </c>
      <c r="K386" s="68" t="s">
        <v>509</v>
      </c>
      <c r="L386" s="68">
        <v>185</v>
      </c>
      <c r="M386" s="68"/>
      <c r="O386" t="s">
        <v>78</v>
      </c>
      <c r="P386" t="s">
        <v>338</v>
      </c>
      <c r="Q386" t="s">
        <v>56</v>
      </c>
      <c r="R386" t="s">
        <v>53</v>
      </c>
      <c r="S386">
        <v>2508</v>
      </c>
      <c r="T386" s="37">
        <v>4966</v>
      </c>
    </row>
    <row r="387" spans="1:20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5</v>
      </c>
      <c r="G387" s="68">
        <v>2</v>
      </c>
      <c r="H387" s="68">
        <v>1</v>
      </c>
      <c r="I387" s="68">
        <v>0</v>
      </c>
      <c r="J387" s="68">
        <v>2</v>
      </c>
      <c r="K387" s="68" t="s">
        <v>499</v>
      </c>
      <c r="L387" s="68">
        <v>155</v>
      </c>
      <c r="M387" s="68"/>
      <c r="O387" t="s">
        <v>78</v>
      </c>
      <c r="P387" t="s">
        <v>339</v>
      </c>
      <c r="Q387" t="s">
        <v>56</v>
      </c>
      <c r="R387" t="s">
        <v>53</v>
      </c>
      <c r="S387">
        <v>2505</v>
      </c>
      <c r="T387" s="37">
        <v>4957</v>
      </c>
    </row>
    <row r="388" spans="1:20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5</v>
      </c>
      <c r="G388" s="68">
        <v>2</v>
      </c>
      <c r="H388" s="68">
        <v>2</v>
      </c>
      <c r="I388" s="68">
        <v>0</v>
      </c>
      <c r="J388" s="68">
        <v>1</v>
      </c>
      <c r="K388" s="68" t="s">
        <v>491</v>
      </c>
      <c r="L388" s="68">
        <v>42</v>
      </c>
      <c r="M388" s="68"/>
      <c r="O388" t="s">
        <v>78</v>
      </c>
      <c r="P388" t="s">
        <v>340</v>
      </c>
      <c r="Q388" t="s">
        <v>56</v>
      </c>
      <c r="R388" t="s">
        <v>53</v>
      </c>
      <c r="S388">
        <v>2491</v>
      </c>
      <c r="T388" s="37">
        <v>4982</v>
      </c>
    </row>
    <row r="389" spans="1:20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4</v>
      </c>
      <c r="G389" s="68">
        <v>2</v>
      </c>
      <c r="H389" s="68">
        <v>1</v>
      </c>
      <c r="I389" s="68">
        <v>0</v>
      </c>
      <c r="J389" s="68">
        <v>1</v>
      </c>
      <c r="K389" s="68" t="s">
        <v>491</v>
      </c>
      <c r="L389" s="68">
        <v>42</v>
      </c>
      <c r="M389" s="68"/>
      <c r="O389" t="s">
        <v>78</v>
      </c>
      <c r="P389" t="s">
        <v>341</v>
      </c>
      <c r="Q389" t="s">
        <v>56</v>
      </c>
      <c r="R389" t="s">
        <v>53</v>
      </c>
      <c r="S389">
        <v>1721</v>
      </c>
      <c r="T389" s="37">
        <v>3094</v>
      </c>
    </row>
    <row r="390" spans="1:20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7</v>
      </c>
      <c r="G390" s="68">
        <v>4</v>
      </c>
      <c r="H390" s="68">
        <v>1</v>
      </c>
      <c r="I390" s="68">
        <v>0</v>
      </c>
      <c r="J390" s="68">
        <v>2</v>
      </c>
      <c r="K390" s="68" t="s">
        <v>507</v>
      </c>
      <c r="L390" s="68">
        <v>169</v>
      </c>
      <c r="M390" s="81"/>
      <c r="O390" t="s">
        <v>78</v>
      </c>
      <c r="P390" t="s">
        <v>342</v>
      </c>
      <c r="Q390" t="s">
        <v>56</v>
      </c>
      <c r="R390" t="s">
        <v>53</v>
      </c>
      <c r="S390">
        <v>1717</v>
      </c>
      <c r="T390" s="37">
        <v>3080</v>
      </c>
    </row>
    <row r="391" spans="1:20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2</v>
      </c>
      <c r="H391" s="68">
        <v>2</v>
      </c>
      <c r="I391" s="68">
        <v>0</v>
      </c>
      <c r="J391" s="68">
        <v>2</v>
      </c>
      <c r="K391" s="68" t="s">
        <v>511</v>
      </c>
      <c r="L391" s="68">
        <v>141</v>
      </c>
      <c r="M391" s="68"/>
      <c r="O391" t="s">
        <v>78</v>
      </c>
      <c r="P391" t="s">
        <v>343</v>
      </c>
      <c r="Q391" t="s">
        <v>56</v>
      </c>
      <c r="R391" t="s">
        <v>53</v>
      </c>
      <c r="S391">
        <v>1729</v>
      </c>
      <c r="T391" s="37">
        <v>3073</v>
      </c>
    </row>
    <row r="392" spans="1:20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2</v>
      </c>
      <c r="H392" s="68">
        <v>1</v>
      </c>
      <c r="I392" s="68">
        <v>0</v>
      </c>
      <c r="J392" s="68">
        <v>2</v>
      </c>
      <c r="K392" s="68" t="s">
        <v>506</v>
      </c>
      <c r="L392" s="68">
        <v>161</v>
      </c>
      <c r="M392" s="68"/>
      <c r="O392" t="s">
        <v>78</v>
      </c>
      <c r="P392" t="s">
        <v>344</v>
      </c>
      <c r="Q392" t="s">
        <v>56</v>
      </c>
      <c r="R392" t="s">
        <v>53</v>
      </c>
      <c r="S392">
        <v>2481</v>
      </c>
      <c r="T392" s="37">
        <v>4947</v>
      </c>
    </row>
    <row r="393" spans="1:20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5</v>
      </c>
      <c r="G393" s="68">
        <v>2</v>
      </c>
      <c r="H393" s="68">
        <v>1</v>
      </c>
      <c r="I393" s="68">
        <v>0</v>
      </c>
      <c r="J393" s="68">
        <v>2</v>
      </c>
      <c r="K393" s="68" t="s">
        <v>511</v>
      </c>
      <c r="L393" s="68">
        <v>141</v>
      </c>
      <c r="M393" s="68"/>
      <c r="O393" t="s">
        <v>78</v>
      </c>
      <c r="P393" t="s">
        <v>345</v>
      </c>
      <c r="Q393" t="s">
        <v>56</v>
      </c>
      <c r="R393" t="s">
        <v>53</v>
      </c>
      <c r="S393">
        <v>1731</v>
      </c>
      <c r="T393" s="37">
        <v>3080</v>
      </c>
    </row>
    <row r="394" spans="1:20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7</v>
      </c>
      <c r="G394" s="68">
        <v>4</v>
      </c>
      <c r="H394" s="68">
        <v>1</v>
      </c>
      <c r="I394" s="68">
        <v>0</v>
      </c>
      <c r="J394" s="68">
        <v>2</v>
      </c>
      <c r="K394" s="68" t="s">
        <v>508</v>
      </c>
      <c r="L394" s="68">
        <v>147</v>
      </c>
      <c r="M394" s="81"/>
      <c r="O394" t="s">
        <v>78</v>
      </c>
      <c r="P394" t="s">
        <v>346</v>
      </c>
      <c r="Q394" t="s">
        <v>56</v>
      </c>
      <c r="R394" t="s">
        <v>53</v>
      </c>
      <c r="S394">
        <v>1727</v>
      </c>
      <c r="T394" s="37">
        <v>3066</v>
      </c>
    </row>
    <row r="395" spans="1:20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10</v>
      </c>
      <c r="G395" s="68">
        <v>8</v>
      </c>
      <c r="H395" s="68">
        <v>2</v>
      </c>
      <c r="I395" s="68">
        <v>0</v>
      </c>
      <c r="J395" s="68">
        <v>0</v>
      </c>
      <c r="K395" s="81"/>
      <c r="L395" s="68">
        <v>0</v>
      </c>
      <c r="M395" s="81"/>
      <c r="O395" t="s">
        <v>78</v>
      </c>
      <c r="P395" t="s">
        <v>347</v>
      </c>
      <c r="Q395" t="s">
        <v>56</v>
      </c>
      <c r="R395" t="s">
        <v>53</v>
      </c>
      <c r="S395">
        <v>1764</v>
      </c>
      <c r="T395" s="37">
        <v>3149</v>
      </c>
    </row>
    <row r="396" spans="1:20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</v>
      </c>
      <c r="G396" s="68">
        <v>4</v>
      </c>
      <c r="H396" s="68">
        <v>1</v>
      </c>
      <c r="I396" s="68">
        <v>0</v>
      </c>
      <c r="J396" s="68">
        <v>0</v>
      </c>
      <c r="K396" s="81"/>
      <c r="L396" s="68">
        <v>0</v>
      </c>
      <c r="M396" s="81"/>
      <c r="O396" t="s">
        <v>78</v>
      </c>
      <c r="P396" t="s">
        <v>348</v>
      </c>
      <c r="Q396" t="s">
        <v>56</v>
      </c>
      <c r="R396" t="s">
        <v>53</v>
      </c>
      <c r="S396">
        <v>1750</v>
      </c>
      <c r="T396" s="37">
        <v>3100</v>
      </c>
    </row>
    <row r="397" spans="1:20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7</v>
      </c>
      <c r="G397" s="68">
        <v>4</v>
      </c>
      <c r="H397" s="68">
        <v>1</v>
      </c>
      <c r="I397" s="68">
        <v>0</v>
      </c>
      <c r="J397" s="68">
        <v>2</v>
      </c>
      <c r="K397" s="68" t="s">
        <v>511</v>
      </c>
      <c r="L397" s="68">
        <v>141</v>
      </c>
      <c r="M397" s="81"/>
      <c r="O397" t="s">
        <v>78</v>
      </c>
      <c r="P397" t="s">
        <v>349</v>
      </c>
      <c r="Q397" t="s">
        <v>56</v>
      </c>
      <c r="R397" t="s">
        <v>53</v>
      </c>
      <c r="S397">
        <v>1707</v>
      </c>
      <c r="T397" s="37">
        <v>3045</v>
      </c>
    </row>
    <row r="398" spans="1:20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6</v>
      </c>
      <c r="G398" s="68">
        <v>2</v>
      </c>
      <c r="H398" s="68">
        <v>3</v>
      </c>
      <c r="I398" s="68">
        <v>0</v>
      </c>
      <c r="J398" s="68">
        <v>1</v>
      </c>
      <c r="K398" s="68" t="s">
        <v>490</v>
      </c>
      <c r="L398" s="68">
        <v>48</v>
      </c>
      <c r="M398" s="68"/>
      <c r="O398" t="s">
        <v>78</v>
      </c>
      <c r="P398" t="s">
        <v>350</v>
      </c>
      <c r="Q398" t="s">
        <v>56</v>
      </c>
      <c r="R398" t="s">
        <v>53</v>
      </c>
      <c r="S398">
        <v>2503</v>
      </c>
      <c r="T398" s="37">
        <v>4946</v>
      </c>
    </row>
    <row r="399" spans="1:20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7</v>
      </c>
      <c r="G399" s="68">
        <v>4</v>
      </c>
      <c r="H399" s="68">
        <v>1</v>
      </c>
      <c r="I399" s="68">
        <v>0</v>
      </c>
      <c r="J399" s="68">
        <v>2</v>
      </c>
      <c r="K399" s="68" t="s">
        <v>497</v>
      </c>
      <c r="L399" s="68">
        <v>179</v>
      </c>
      <c r="M399" s="81"/>
      <c r="O399" t="s">
        <v>78</v>
      </c>
      <c r="P399" t="s">
        <v>351</v>
      </c>
      <c r="Q399" t="s">
        <v>56</v>
      </c>
      <c r="R399" t="s">
        <v>53</v>
      </c>
      <c r="S399">
        <v>2477</v>
      </c>
      <c r="T399" s="37">
        <v>4929</v>
      </c>
    </row>
    <row r="400" spans="1:20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</v>
      </c>
      <c r="G400" s="68">
        <v>4</v>
      </c>
      <c r="H400" s="68">
        <v>1</v>
      </c>
      <c r="I400" s="68">
        <v>0</v>
      </c>
      <c r="J400" s="68">
        <v>0</v>
      </c>
      <c r="K400" s="81"/>
      <c r="L400" s="68">
        <v>0</v>
      </c>
      <c r="M400" s="81"/>
      <c r="O400" t="s">
        <v>78</v>
      </c>
      <c r="P400" t="s">
        <v>352</v>
      </c>
      <c r="Q400" t="s">
        <v>56</v>
      </c>
      <c r="R400" t="s">
        <v>53</v>
      </c>
      <c r="S400">
        <v>1741</v>
      </c>
      <c r="T400" s="37">
        <v>3115</v>
      </c>
    </row>
    <row r="401" spans="1:20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7</v>
      </c>
      <c r="G401" s="68">
        <v>4</v>
      </c>
      <c r="H401" s="68">
        <v>1</v>
      </c>
      <c r="I401" s="68">
        <v>0</v>
      </c>
      <c r="J401" s="68">
        <v>2</v>
      </c>
      <c r="K401" s="68" t="s">
        <v>510</v>
      </c>
      <c r="L401" s="68">
        <v>159</v>
      </c>
      <c r="M401" s="81"/>
      <c r="O401" t="s">
        <v>78</v>
      </c>
      <c r="P401" t="s">
        <v>353</v>
      </c>
      <c r="Q401" t="s">
        <v>56</v>
      </c>
      <c r="R401" t="s">
        <v>53</v>
      </c>
      <c r="S401">
        <v>2477</v>
      </c>
      <c r="T401" s="37">
        <v>4933</v>
      </c>
    </row>
    <row r="402" spans="1:20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</v>
      </c>
      <c r="G402" s="68">
        <v>4</v>
      </c>
      <c r="H402" s="68">
        <v>1</v>
      </c>
      <c r="I402" s="68">
        <v>0</v>
      </c>
      <c r="J402" s="68">
        <v>0</v>
      </c>
      <c r="K402" s="81"/>
      <c r="L402" s="68">
        <v>0</v>
      </c>
      <c r="M402" s="81"/>
      <c r="O402" t="s">
        <v>78</v>
      </c>
      <c r="P402" t="s">
        <v>354</v>
      </c>
      <c r="Q402" t="s">
        <v>56</v>
      </c>
      <c r="R402" t="s">
        <v>53</v>
      </c>
      <c r="S402">
        <v>1705</v>
      </c>
      <c r="T402" s="37">
        <v>3038</v>
      </c>
    </row>
    <row r="403" spans="1:20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6</v>
      </c>
      <c r="G403" s="68">
        <v>4</v>
      </c>
      <c r="H403" s="68">
        <v>2</v>
      </c>
      <c r="I403" s="68">
        <v>0</v>
      </c>
      <c r="J403" s="68">
        <v>0</v>
      </c>
      <c r="K403" s="81"/>
      <c r="L403" s="68">
        <v>0</v>
      </c>
      <c r="M403" s="81"/>
      <c r="O403" t="s">
        <v>78</v>
      </c>
      <c r="P403" t="s">
        <v>355</v>
      </c>
      <c r="Q403" t="s">
        <v>56</v>
      </c>
      <c r="R403" t="s">
        <v>53</v>
      </c>
      <c r="S403">
        <v>1752</v>
      </c>
      <c r="T403" s="37">
        <v>3107</v>
      </c>
    </row>
    <row r="404" spans="1:20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</v>
      </c>
      <c r="G404" s="68">
        <v>4</v>
      </c>
      <c r="H404" s="68">
        <v>1</v>
      </c>
      <c r="I404" s="68">
        <v>0</v>
      </c>
      <c r="J404" s="68">
        <v>0</v>
      </c>
      <c r="K404" s="81"/>
      <c r="L404" s="68">
        <v>0</v>
      </c>
      <c r="M404" s="81"/>
      <c r="O404" t="s">
        <v>78</v>
      </c>
      <c r="P404" t="s">
        <v>356</v>
      </c>
      <c r="Q404" t="s">
        <v>56</v>
      </c>
      <c r="R404" t="s">
        <v>53</v>
      </c>
      <c r="S404">
        <v>1725</v>
      </c>
      <c r="T404" s="37">
        <v>3059</v>
      </c>
    </row>
    <row r="405" spans="1:20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2</v>
      </c>
      <c r="H405" s="68">
        <v>2</v>
      </c>
      <c r="I405" s="68">
        <v>0</v>
      </c>
      <c r="J405" s="68">
        <v>2</v>
      </c>
      <c r="K405" s="68" t="s">
        <v>506</v>
      </c>
      <c r="L405" s="68">
        <v>161</v>
      </c>
      <c r="M405" s="68"/>
      <c r="O405" t="s">
        <v>78</v>
      </c>
      <c r="P405" t="s">
        <v>357</v>
      </c>
      <c r="Q405" t="s">
        <v>56</v>
      </c>
      <c r="R405" t="s">
        <v>53</v>
      </c>
      <c r="S405">
        <v>1731</v>
      </c>
      <c r="T405" s="37">
        <v>3080</v>
      </c>
    </row>
    <row r="406" spans="1:20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2</v>
      </c>
      <c r="H406" s="68">
        <v>2</v>
      </c>
      <c r="I406" s="68">
        <v>0</v>
      </c>
      <c r="J406" s="68">
        <v>2</v>
      </c>
      <c r="K406" s="68" t="s">
        <v>510</v>
      </c>
      <c r="L406" s="68">
        <v>159</v>
      </c>
      <c r="M406" s="68"/>
      <c r="O406" t="s">
        <v>78</v>
      </c>
      <c r="P406" t="s">
        <v>358</v>
      </c>
      <c r="Q406" t="s">
        <v>56</v>
      </c>
      <c r="R406" t="s">
        <v>53</v>
      </c>
      <c r="S406">
        <v>1729</v>
      </c>
      <c r="T406" s="37">
        <v>3073</v>
      </c>
    </row>
    <row r="407" spans="1:20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</v>
      </c>
      <c r="G407" s="68">
        <v>4</v>
      </c>
      <c r="H407" s="68">
        <v>1</v>
      </c>
      <c r="I407" s="68">
        <v>0</v>
      </c>
      <c r="J407" s="68">
        <v>0</v>
      </c>
      <c r="K407" s="81"/>
      <c r="L407" s="68">
        <v>0</v>
      </c>
      <c r="M407" s="81"/>
      <c r="O407" t="s">
        <v>78</v>
      </c>
      <c r="P407" t="s">
        <v>359</v>
      </c>
      <c r="Q407" t="s">
        <v>56</v>
      </c>
      <c r="R407" t="s">
        <v>53</v>
      </c>
      <c r="S407">
        <v>1703</v>
      </c>
      <c r="T407" s="37">
        <v>3031</v>
      </c>
    </row>
    <row r="408" spans="1:20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7</v>
      </c>
      <c r="G408" s="68">
        <v>4</v>
      </c>
      <c r="H408" s="68">
        <v>1</v>
      </c>
      <c r="I408" s="68">
        <v>0</v>
      </c>
      <c r="J408" s="68">
        <v>2</v>
      </c>
      <c r="K408" s="68" t="s">
        <v>499</v>
      </c>
      <c r="L408" s="68">
        <v>155</v>
      </c>
      <c r="M408" s="81"/>
      <c r="O408" t="s">
        <v>78</v>
      </c>
      <c r="P408" t="s">
        <v>296</v>
      </c>
      <c r="Q408" t="s">
        <v>486</v>
      </c>
      <c r="R408" t="s">
        <v>52</v>
      </c>
      <c r="S408">
        <v>1211</v>
      </c>
      <c r="T408" s="37">
        <v>2707</v>
      </c>
    </row>
    <row r="409" spans="1:20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2</v>
      </c>
      <c r="H409" s="68">
        <v>1</v>
      </c>
      <c r="I409" s="68">
        <v>0</v>
      </c>
      <c r="J409" s="68">
        <v>2</v>
      </c>
      <c r="K409" s="68" t="s">
        <v>509</v>
      </c>
      <c r="L409" s="68">
        <v>185</v>
      </c>
      <c r="M409" s="68"/>
      <c r="O409" t="s">
        <v>78</v>
      </c>
      <c r="P409" t="s">
        <v>297</v>
      </c>
      <c r="Q409" t="s">
        <v>486</v>
      </c>
      <c r="R409" t="s">
        <v>52</v>
      </c>
      <c r="S409">
        <v>1184</v>
      </c>
      <c r="T409" s="37">
        <v>2656</v>
      </c>
    </row>
    <row r="410" spans="1:20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9</v>
      </c>
      <c r="G410" s="68">
        <v>8</v>
      </c>
      <c r="H410" s="68">
        <v>1</v>
      </c>
      <c r="I410" s="68">
        <v>0</v>
      </c>
      <c r="J410" s="68">
        <v>0</v>
      </c>
      <c r="K410" s="81"/>
      <c r="L410" s="68">
        <v>0</v>
      </c>
      <c r="M410" s="81"/>
      <c r="O410" t="s">
        <v>78</v>
      </c>
      <c r="P410" t="s">
        <v>298</v>
      </c>
      <c r="Q410" t="s">
        <v>486</v>
      </c>
      <c r="R410" t="s">
        <v>52</v>
      </c>
      <c r="S410">
        <v>1184</v>
      </c>
      <c r="T410" s="37">
        <v>2656</v>
      </c>
    </row>
    <row r="411" spans="1:20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</v>
      </c>
      <c r="G411" s="68">
        <v>4</v>
      </c>
      <c r="H411" s="68">
        <v>1</v>
      </c>
      <c r="I411" s="68">
        <v>0</v>
      </c>
      <c r="J411" s="68">
        <v>0</v>
      </c>
      <c r="K411" s="81"/>
      <c r="L411" s="68">
        <v>0</v>
      </c>
      <c r="M411" s="81"/>
      <c r="O411" t="s">
        <v>78</v>
      </c>
      <c r="P411" t="s">
        <v>299</v>
      </c>
      <c r="Q411" t="s">
        <v>486</v>
      </c>
      <c r="R411" t="s">
        <v>52</v>
      </c>
      <c r="S411">
        <v>1189</v>
      </c>
      <c r="T411" s="37">
        <v>2665</v>
      </c>
    </row>
    <row r="412" spans="1:20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7</v>
      </c>
      <c r="G412" s="68">
        <v>4</v>
      </c>
      <c r="H412" s="68">
        <v>1</v>
      </c>
      <c r="I412" s="68">
        <v>0</v>
      </c>
      <c r="J412" s="68">
        <v>2</v>
      </c>
      <c r="K412" s="68" t="s">
        <v>509</v>
      </c>
      <c r="L412" s="68">
        <v>185</v>
      </c>
      <c r="M412" s="81"/>
      <c r="O412" t="s">
        <v>78</v>
      </c>
      <c r="P412" t="s">
        <v>300</v>
      </c>
      <c r="Q412" t="s">
        <v>486</v>
      </c>
      <c r="R412" t="s">
        <v>52</v>
      </c>
      <c r="S412">
        <v>1210</v>
      </c>
      <c r="T412" s="37">
        <v>2703</v>
      </c>
    </row>
    <row r="413" spans="1:20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5</v>
      </c>
      <c r="G413" s="68">
        <v>2</v>
      </c>
      <c r="H413" s="68">
        <v>1</v>
      </c>
      <c r="I413" s="68">
        <v>0</v>
      </c>
      <c r="J413" s="68">
        <v>2</v>
      </c>
      <c r="K413" s="68" t="s">
        <v>506</v>
      </c>
      <c r="L413" s="68">
        <v>161</v>
      </c>
      <c r="M413" s="68"/>
      <c r="O413" t="s">
        <v>78</v>
      </c>
      <c r="P413" t="s">
        <v>301</v>
      </c>
      <c r="Q413" t="s">
        <v>486</v>
      </c>
      <c r="R413" t="s">
        <v>52</v>
      </c>
      <c r="S413">
        <v>1184</v>
      </c>
      <c r="T413" s="37">
        <v>2656</v>
      </c>
    </row>
    <row r="414" spans="1:20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7</v>
      </c>
      <c r="G414" s="68">
        <v>4</v>
      </c>
      <c r="H414" s="68">
        <v>1</v>
      </c>
      <c r="I414" s="68">
        <v>0</v>
      </c>
      <c r="J414" s="68">
        <v>2</v>
      </c>
      <c r="K414" s="68" t="s">
        <v>497</v>
      </c>
      <c r="L414" s="68">
        <v>179</v>
      </c>
      <c r="M414" s="81"/>
      <c r="O414" t="s">
        <v>78</v>
      </c>
      <c r="P414" t="s">
        <v>302</v>
      </c>
      <c r="Q414" t="s">
        <v>486</v>
      </c>
      <c r="R414" t="s">
        <v>52</v>
      </c>
      <c r="S414">
        <v>1198</v>
      </c>
      <c r="T414" s="37">
        <v>2691</v>
      </c>
    </row>
    <row r="415" spans="1:20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</v>
      </c>
      <c r="G415" s="68">
        <v>4</v>
      </c>
      <c r="H415" s="68">
        <v>1</v>
      </c>
      <c r="I415" s="68">
        <v>0</v>
      </c>
      <c r="J415" s="68">
        <v>0</v>
      </c>
      <c r="K415" s="81"/>
      <c r="L415" s="68">
        <v>0</v>
      </c>
      <c r="M415" s="81"/>
      <c r="O415" t="s">
        <v>78</v>
      </c>
      <c r="P415" t="s">
        <v>303</v>
      </c>
      <c r="Q415" t="s">
        <v>486</v>
      </c>
      <c r="R415" t="s">
        <v>52</v>
      </c>
      <c r="S415">
        <v>1193</v>
      </c>
      <c r="T415" s="37">
        <v>2679</v>
      </c>
    </row>
    <row r="416" spans="1:20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6</v>
      </c>
      <c r="G416" s="68">
        <v>4</v>
      </c>
      <c r="H416" s="68">
        <v>2</v>
      </c>
      <c r="I416" s="68">
        <v>0</v>
      </c>
      <c r="J416" s="68">
        <v>0</v>
      </c>
      <c r="K416" s="81"/>
      <c r="L416" s="68">
        <v>0</v>
      </c>
      <c r="M416" s="81"/>
      <c r="O416" t="s">
        <v>78</v>
      </c>
      <c r="P416" t="s">
        <v>304</v>
      </c>
      <c r="Q416" t="s">
        <v>486</v>
      </c>
      <c r="R416" t="s">
        <v>52</v>
      </c>
      <c r="S416">
        <v>1188</v>
      </c>
      <c r="T416" s="37">
        <v>2667</v>
      </c>
    </row>
    <row r="417" spans="1:20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7</v>
      </c>
      <c r="G417" s="68">
        <v>4</v>
      </c>
      <c r="H417" s="68">
        <v>1</v>
      </c>
      <c r="I417" s="68">
        <v>0</v>
      </c>
      <c r="J417" s="68">
        <v>2</v>
      </c>
      <c r="K417" s="68" t="s">
        <v>509</v>
      </c>
      <c r="L417" s="68">
        <v>185</v>
      </c>
      <c r="M417" s="81"/>
      <c r="O417" t="s">
        <v>78</v>
      </c>
      <c r="P417" t="s">
        <v>305</v>
      </c>
      <c r="Q417" t="s">
        <v>486</v>
      </c>
      <c r="R417" t="s">
        <v>52</v>
      </c>
      <c r="S417">
        <v>1201</v>
      </c>
      <c r="T417" s="37">
        <v>2687</v>
      </c>
    </row>
    <row r="418" spans="1:20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</v>
      </c>
      <c r="G418" s="68">
        <v>4</v>
      </c>
      <c r="H418" s="68">
        <v>1</v>
      </c>
      <c r="I418" s="68">
        <v>0</v>
      </c>
      <c r="J418" s="68">
        <v>0</v>
      </c>
      <c r="K418" s="81"/>
      <c r="L418" s="68">
        <v>0</v>
      </c>
      <c r="M418" s="81"/>
      <c r="O418" t="s">
        <v>78</v>
      </c>
      <c r="P418" t="s">
        <v>306</v>
      </c>
      <c r="Q418" t="s">
        <v>486</v>
      </c>
      <c r="R418" t="s">
        <v>52</v>
      </c>
      <c r="S418">
        <v>1183</v>
      </c>
      <c r="T418" s="37">
        <v>2655</v>
      </c>
    </row>
    <row r="419" spans="1:20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5</v>
      </c>
      <c r="G419" s="68">
        <v>2</v>
      </c>
      <c r="H419" s="68">
        <v>1</v>
      </c>
      <c r="I419" s="68">
        <v>0</v>
      </c>
      <c r="J419" s="68">
        <v>2</v>
      </c>
      <c r="K419" s="68" t="s">
        <v>507</v>
      </c>
      <c r="L419" s="68">
        <v>169</v>
      </c>
      <c r="M419" s="68"/>
      <c r="O419" t="s">
        <v>78</v>
      </c>
      <c r="P419" t="s">
        <v>307</v>
      </c>
      <c r="Q419" t="s">
        <v>486</v>
      </c>
      <c r="R419" t="s">
        <v>52</v>
      </c>
      <c r="S419">
        <v>1199</v>
      </c>
      <c r="T419" s="37">
        <v>2689</v>
      </c>
    </row>
    <row r="420" spans="1:20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9</v>
      </c>
      <c r="G420" s="68">
        <v>8</v>
      </c>
      <c r="H420" s="68">
        <v>1</v>
      </c>
      <c r="I420" s="68">
        <v>0</v>
      </c>
      <c r="J420" s="68">
        <v>0</v>
      </c>
      <c r="K420" s="81"/>
      <c r="L420" s="68">
        <v>0</v>
      </c>
      <c r="M420" s="81"/>
      <c r="O420" t="s">
        <v>78</v>
      </c>
      <c r="P420" t="s">
        <v>308</v>
      </c>
      <c r="Q420" t="s">
        <v>486</v>
      </c>
      <c r="R420" t="s">
        <v>52</v>
      </c>
      <c r="S420">
        <v>1193</v>
      </c>
      <c r="T420" s="37">
        <v>2679</v>
      </c>
    </row>
    <row r="421" spans="1:20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5</v>
      </c>
      <c r="G421" s="68">
        <v>2</v>
      </c>
      <c r="H421" s="68">
        <v>1</v>
      </c>
      <c r="I421" s="68">
        <v>0</v>
      </c>
      <c r="J421" s="68">
        <v>2</v>
      </c>
      <c r="K421" s="68" t="s">
        <v>507</v>
      </c>
      <c r="L421" s="68">
        <v>169</v>
      </c>
      <c r="M421" s="68"/>
      <c r="O421" t="s">
        <v>78</v>
      </c>
      <c r="P421" t="s">
        <v>309</v>
      </c>
      <c r="Q421" t="s">
        <v>486</v>
      </c>
      <c r="R421" t="s">
        <v>52</v>
      </c>
      <c r="S421">
        <v>1193</v>
      </c>
      <c r="T421" s="37">
        <v>2679</v>
      </c>
    </row>
    <row r="422" spans="1:20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2</v>
      </c>
      <c r="H422" s="68">
        <v>2</v>
      </c>
      <c r="I422" s="68">
        <v>0</v>
      </c>
      <c r="J422" s="68">
        <v>2</v>
      </c>
      <c r="K422" s="68" t="s">
        <v>508</v>
      </c>
      <c r="L422" s="68">
        <v>147</v>
      </c>
      <c r="M422" s="68"/>
      <c r="O422" t="s">
        <v>78</v>
      </c>
      <c r="P422" t="s">
        <v>310</v>
      </c>
      <c r="Q422" t="s">
        <v>486</v>
      </c>
      <c r="R422" t="s">
        <v>52</v>
      </c>
      <c r="S422">
        <v>1201</v>
      </c>
      <c r="T422" s="37">
        <v>2687</v>
      </c>
    </row>
    <row r="423" spans="1:20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5</v>
      </c>
      <c r="G423" s="68">
        <v>2</v>
      </c>
      <c r="H423" s="68">
        <v>1</v>
      </c>
      <c r="I423" s="68">
        <v>0</v>
      </c>
      <c r="J423" s="68">
        <v>2</v>
      </c>
      <c r="K423" s="68" t="s">
        <v>499</v>
      </c>
      <c r="L423" s="68">
        <v>155</v>
      </c>
      <c r="M423" s="68"/>
      <c r="O423" t="s">
        <v>78</v>
      </c>
      <c r="P423" t="s">
        <v>311</v>
      </c>
      <c r="Q423" t="s">
        <v>486</v>
      </c>
      <c r="R423" t="s">
        <v>52</v>
      </c>
      <c r="S423">
        <v>1201</v>
      </c>
      <c r="T423" s="37">
        <v>2687</v>
      </c>
    </row>
    <row r="424" spans="1:20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</v>
      </c>
      <c r="G424" s="68">
        <v>4</v>
      </c>
      <c r="H424" s="68">
        <v>1</v>
      </c>
      <c r="I424" s="68">
        <v>0</v>
      </c>
      <c r="J424" s="68">
        <v>0</v>
      </c>
      <c r="K424" s="81"/>
      <c r="L424" s="68">
        <v>0</v>
      </c>
      <c r="M424" s="81"/>
      <c r="O424" t="s">
        <v>78</v>
      </c>
      <c r="P424" t="s">
        <v>312</v>
      </c>
      <c r="Q424" t="s">
        <v>486</v>
      </c>
      <c r="R424" t="s">
        <v>52</v>
      </c>
      <c r="S424">
        <v>1201</v>
      </c>
      <c r="T424" s="37">
        <v>2687</v>
      </c>
    </row>
    <row r="425" spans="1:20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5</v>
      </c>
      <c r="G425" s="68">
        <v>2</v>
      </c>
      <c r="H425" s="68">
        <v>1</v>
      </c>
      <c r="I425" s="68">
        <v>0</v>
      </c>
      <c r="J425" s="68">
        <v>2</v>
      </c>
      <c r="K425" s="68" t="s">
        <v>510</v>
      </c>
      <c r="L425" s="68">
        <v>159</v>
      </c>
      <c r="M425" s="68"/>
      <c r="O425" t="s">
        <v>78</v>
      </c>
      <c r="P425" t="s">
        <v>313</v>
      </c>
      <c r="Q425" t="s">
        <v>486</v>
      </c>
      <c r="R425" t="s">
        <v>52</v>
      </c>
      <c r="S425">
        <v>1200</v>
      </c>
      <c r="T425" s="37">
        <v>2689</v>
      </c>
    </row>
    <row r="426" spans="1:20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9</v>
      </c>
      <c r="G426" s="68">
        <v>7</v>
      </c>
      <c r="H426" s="68">
        <v>2</v>
      </c>
      <c r="I426" s="68">
        <v>0</v>
      </c>
      <c r="J426" s="68">
        <v>0</v>
      </c>
      <c r="K426" s="81"/>
      <c r="L426" s="68">
        <v>0</v>
      </c>
      <c r="M426" s="81"/>
      <c r="O426" t="s">
        <v>78</v>
      </c>
      <c r="P426" t="s">
        <v>314</v>
      </c>
      <c r="Q426" t="s">
        <v>486</v>
      </c>
      <c r="R426" t="s">
        <v>52</v>
      </c>
      <c r="S426">
        <v>1193</v>
      </c>
      <c r="T426" s="37">
        <v>2679</v>
      </c>
    </row>
    <row r="427" spans="1:20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5</v>
      </c>
      <c r="G427" s="68">
        <v>2</v>
      </c>
      <c r="H427" s="68">
        <v>1</v>
      </c>
      <c r="I427" s="68">
        <v>0</v>
      </c>
      <c r="J427" s="68">
        <v>2</v>
      </c>
      <c r="K427" s="68" t="s">
        <v>505</v>
      </c>
      <c r="L427" s="68">
        <v>179</v>
      </c>
      <c r="M427" s="68"/>
      <c r="O427" t="s">
        <v>78</v>
      </c>
      <c r="P427" t="s">
        <v>315</v>
      </c>
      <c r="Q427" t="s">
        <v>486</v>
      </c>
      <c r="R427" t="s">
        <v>52</v>
      </c>
      <c r="S427">
        <v>1199</v>
      </c>
      <c r="T427" s="37">
        <v>2689</v>
      </c>
    </row>
    <row r="428" spans="1:20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2</v>
      </c>
      <c r="H428" s="68">
        <v>1</v>
      </c>
      <c r="I428" s="68">
        <v>0</v>
      </c>
      <c r="J428" s="68">
        <v>2</v>
      </c>
      <c r="K428" s="68" t="s">
        <v>512</v>
      </c>
      <c r="L428" s="68">
        <v>161</v>
      </c>
      <c r="M428" s="68"/>
      <c r="O428" t="s">
        <v>78</v>
      </c>
      <c r="P428" t="s">
        <v>316</v>
      </c>
      <c r="Q428" t="s">
        <v>486</v>
      </c>
      <c r="R428" t="s">
        <v>52</v>
      </c>
      <c r="S428">
        <v>1199</v>
      </c>
      <c r="T428" s="37">
        <v>2689</v>
      </c>
    </row>
    <row r="429" spans="1:20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2</v>
      </c>
      <c r="H429" s="68">
        <v>2</v>
      </c>
      <c r="I429" s="68">
        <v>0</v>
      </c>
      <c r="J429" s="68">
        <v>2</v>
      </c>
      <c r="K429" s="68" t="s">
        <v>510</v>
      </c>
      <c r="L429" s="68">
        <v>159</v>
      </c>
      <c r="M429" s="68"/>
      <c r="O429" t="s">
        <v>78</v>
      </c>
      <c r="P429" t="s">
        <v>317</v>
      </c>
      <c r="Q429" t="s">
        <v>486</v>
      </c>
      <c r="R429" t="s">
        <v>52</v>
      </c>
      <c r="S429">
        <v>1201</v>
      </c>
      <c r="T429" s="37">
        <v>2687</v>
      </c>
    </row>
    <row r="430" spans="1:20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7</v>
      </c>
      <c r="G430" s="68">
        <v>4</v>
      </c>
      <c r="H430" s="68">
        <v>1</v>
      </c>
      <c r="I430" s="68">
        <v>0</v>
      </c>
      <c r="J430" s="68">
        <v>2</v>
      </c>
      <c r="K430" s="68" t="s">
        <v>505</v>
      </c>
      <c r="L430" s="68">
        <v>179</v>
      </c>
      <c r="M430" s="81"/>
      <c r="O430" t="s">
        <v>78</v>
      </c>
      <c r="P430" t="s">
        <v>318</v>
      </c>
      <c r="Q430" t="s">
        <v>486</v>
      </c>
      <c r="R430" t="s">
        <v>52</v>
      </c>
      <c r="S430">
        <v>1199</v>
      </c>
      <c r="T430" s="37">
        <v>2689</v>
      </c>
    </row>
    <row r="431" spans="1:20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7</v>
      </c>
      <c r="G431" s="68">
        <v>4</v>
      </c>
      <c r="H431" s="68">
        <v>1</v>
      </c>
      <c r="I431" s="68">
        <v>0</v>
      </c>
      <c r="J431" s="68">
        <v>2</v>
      </c>
      <c r="K431" s="68" t="s">
        <v>507</v>
      </c>
      <c r="L431" s="68">
        <v>169</v>
      </c>
      <c r="M431" s="81"/>
      <c r="O431" t="s">
        <v>78</v>
      </c>
      <c r="P431" t="s">
        <v>319</v>
      </c>
      <c r="Q431" t="s">
        <v>486</v>
      </c>
      <c r="R431" t="s">
        <v>52</v>
      </c>
      <c r="S431">
        <v>1199</v>
      </c>
      <c r="T431" s="37">
        <v>2689</v>
      </c>
    </row>
    <row r="432" spans="1:20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</v>
      </c>
      <c r="G432" s="68">
        <v>4</v>
      </c>
      <c r="H432" s="68">
        <v>1</v>
      </c>
      <c r="I432" s="68">
        <v>0</v>
      </c>
      <c r="J432" s="68">
        <v>0</v>
      </c>
      <c r="K432" s="81"/>
      <c r="L432" s="68">
        <v>0</v>
      </c>
      <c r="M432" s="81"/>
      <c r="O432" t="s">
        <v>78</v>
      </c>
      <c r="P432" t="s">
        <v>320</v>
      </c>
      <c r="Q432" t="s">
        <v>486</v>
      </c>
      <c r="R432" t="s">
        <v>52</v>
      </c>
      <c r="S432">
        <v>1189</v>
      </c>
      <c r="T432" s="37">
        <v>2665</v>
      </c>
    </row>
    <row r="433" spans="1:20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5</v>
      </c>
      <c r="G433" s="68">
        <v>2</v>
      </c>
      <c r="H433" s="68">
        <v>1</v>
      </c>
      <c r="I433" s="68">
        <v>0</v>
      </c>
      <c r="J433" s="68">
        <v>2</v>
      </c>
      <c r="K433" s="68" t="s">
        <v>509</v>
      </c>
      <c r="L433" s="68">
        <v>185</v>
      </c>
      <c r="M433" s="68"/>
      <c r="O433" t="s">
        <v>78</v>
      </c>
      <c r="P433" t="s">
        <v>321</v>
      </c>
      <c r="Q433" t="s">
        <v>486</v>
      </c>
      <c r="R433" t="s">
        <v>52</v>
      </c>
      <c r="S433">
        <v>1201</v>
      </c>
      <c r="T433" s="37">
        <v>2692</v>
      </c>
    </row>
    <row r="434" spans="1:20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2</v>
      </c>
      <c r="H434" s="68">
        <v>2</v>
      </c>
      <c r="I434" s="68">
        <v>0</v>
      </c>
      <c r="J434" s="68">
        <v>1</v>
      </c>
      <c r="K434" s="68" t="s">
        <v>490</v>
      </c>
      <c r="L434" s="68">
        <v>48</v>
      </c>
      <c r="M434" s="68"/>
      <c r="O434" t="s">
        <v>78</v>
      </c>
      <c r="P434" t="s">
        <v>322</v>
      </c>
      <c r="Q434" t="s">
        <v>486</v>
      </c>
      <c r="R434" t="s">
        <v>52</v>
      </c>
      <c r="S434">
        <v>1184</v>
      </c>
      <c r="T434" s="37">
        <v>2656</v>
      </c>
    </row>
    <row r="435" spans="1:20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</v>
      </c>
      <c r="G435" s="68">
        <v>4</v>
      </c>
      <c r="H435" s="68">
        <v>1</v>
      </c>
      <c r="I435" s="68">
        <v>0</v>
      </c>
      <c r="J435" s="68">
        <v>0</v>
      </c>
      <c r="K435" s="81"/>
      <c r="L435" s="68">
        <v>0</v>
      </c>
      <c r="M435" s="81"/>
      <c r="O435" t="s">
        <v>78</v>
      </c>
      <c r="P435" t="s">
        <v>323</v>
      </c>
      <c r="Q435" t="s">
        <v>486</v>
      </c>
      <c r="R435" t="s">
        <v>52</v>
      </c>
      <c r="S435">
        <v>1189</v>
      </c>
      <c r="T435" s="37">
        <v>2665</v>
      </c>
    </row>
    <row r="436" spans="1:20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10</v>
      </c>
      <c r="G436" s="68">
        <v>8</v>
      </c>
      <c r="H436" s="68">
        <v>2</v>
      </c>
      <c r="I436" s="68">
        <v>0</v>
      </c>
      <c r="J436" s="68">
        <v>0</v>
      </c>
      <c r="K436" s="81"/>
      <c r="L436" s="68">
        <v>0</v>
      </c>
      <c r="M436" s="81"/>
      <c r="O436" t="s">
        <v>78</v>
      </c>
      <c r="P436" t="s">
        <v>324</v>
      </c>
      <c r="Q436" t="s">
        <v>486</v>
      </c>
      <c r="R436" t="s">
        <v>52</v>
      </c>
      <c r="S436">
        <v>1201</v>
      </c>
      <c r="T436" s="37">
        <v>2687</v>
      </c>
    </row>
    <row r="437" spans="1:20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7</v>
      </c>
      <c r="G437" s="68">
        <v>6</v>
      </c>
      <c r="H437" s="68">
        <v>1</v>
      </c>
      <c r="I437" s="68">
        <v>0</v>
      </c>
      <c r="J437" s="68">
        <v>0</v>
      </c>
      <c r="K437" s="81"/>
      <c r="L437" s="68">
        <v>0</v>
      </c>
      <c r="M437" s="81"/>
      <c r="O437" t="s">
        <v>78</v>
      </c>
      <c r="P437" t="s">
        <v>325</v>
      </c>
      <c r="Q437" t="s">
        <v>486</v>
      </c>
      <c r="R437" t="s">
        <v>52</v>
      </c>
      <c r="S437">
        <v>1183</v>
      </c>
      <c r="T437" s="37">
        <v>2658</v>
      </c>
    </row>
    <row r="438" spans="1:20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2</v>
      </c>
      <c r="H438" s="68">
        <v>2</v>
      </c>
      <c r="I438" s="68">
        <v>0</v>
      </c>
      <c r="J438" s="68">
        <v>2</v>
      </c>
      <c r="K438" s="68" t="s">
        <v>499</v>
      </c>
      <c r="L438" s="68">
        <v>155</v>
      </c>
      <c r="M438" s="68"/>
      <c r="O438" t="s">
        <v>78</v>
      </c>
      <c r="P438" t="s">
        <v>326</v>
      </c>
      <c r="Q438" t="s">
        <v>486</v>
      </c>
      <c r="R438" t="s">
        <v>52</v>
      </c>
      <c r="S438">
        <v>1184</v>
      </c>
      <c r="T438" s="37">
        <v>2656</v>
      </c>
    </row>
    <row r="439" spans="1:20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2</v>
      </c>
      <c r="H439" s="68">
        <v>1</v>
      </c>
      <c r="I439" s="68">
        <v>0</v>
      </c>
      <c r="J439" s="68">
        <v>2</v>
      </c>
      <c r="K439" s="68" t="s">
        <v>507</v>
      </c>
      <c r="L439" s="68">
        <v>169</v>
      </c>
      <c r="M439" s="68"/>
      <c r="O439" t="s">
        <v>78</v>
      </c>
      <c r="P439" t="s">
        <v>327</v>
      </c>
      <c r="Q439" t="s">
        <v>486</v>
      </c>
      <c r="R439" t="s">
        <v>52</v>
      </c>
      <c r="S439">
        <v>1199</v>
      </c>
      <c r="T439" s="37">
        <v>2689</v>
      </c>
    </row>
    <row r="440" spans="1:20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</v>
      </c>
      <c r="G440" s="68">
        <v>4</v>
      </c>
      <c r="H440" s="68">
        <v>1</v>
      </c>
      <c r="I440" s="68">
        <v>0</v>
      </c>
      <c r="J440" s="68">
        <v>0</v>
      </c>
      <c r="K440" s="81"/>
      <c r="L440" s="68">
        <v>0</v>
      </c>
      <c r="M440" s="81"/>
      <c r="O440" t="s">
        <v>78</v>
      </c>
      <c r="P440" t="s">
        <v>328</v>
      </c>
      <c r="Q440" t="s">
        <v>486</v>
      </c>
      <c r="R440" t="s">
        <v>52</v>
      </c>
      <c r="S440">
        <v>1201</v>
      </c>
      <c r="T440" s="37">
        <v>2687</v>
      </c>
    </row>
    <row r="441" spans="1:20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2</v>
      </c>
      <c r="H441" s="68">
        <v>2</v>
      </c>
      <c r="I441" s="68">
        <v>0</v>
      </c>
      <c r="J441" s="68">
        <v>2</v>
      </c>
      <c r="K441" s="68" t="s">
        <v>497</v>
      </c>
      <c r="L441" s="68">
        <v>179</v>
      </c>
      <c r="M441" s="68"/>
      <c r="O441" t="s">
        <v>78</v>
      </c>
      <c r="P441" t="s">
        <v>329</v>
      </c>
      <c r="Q441" t="s">
        <v>486</v>
      </c>
      <c r="R441" t="s">
        <v>52</v>
      </c>
      <c r="S441">
        <v>1201</v>
      </c>
      <c r="T441" s="37">
        <v>2687</v>
      </c>
    </row>
    <row r="442" spans="1:20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2</v>
      </c>
      <c r="H442" s="68">
        <v>1</v>
      </c>
      <c r="I442" s="68">
        <v>0</v>
      </c>
      <c r="J442" s="68">
        <v>2</v>
      </c>
      <c r="K442" s="68" t="s">
        <v>509</v>
      </c>
      <c r="L442" s="68">
        <v>185</v>
      </c>
      <c r="M442" s="68"/>
      <c r="O442" t="s">
        <v>78</v>
      </c>
      <c r="P442" t="s">
        <v>330</v>
      </c>
      <c r="Q442" t="s">
        <v>486</v>
      </c>
      <c r="R442" t="s">
        <v>52</v>
      </c>
      <c r="S442">
        <v>1201</v>
      </c>
      <c r="T442" s="37">
        <v>2687</v>
      </c>
    </row>
    <row r="443" spans="1:20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6</v>
      </c>
      <c r="G443" s="68">
        <v>4</v>
      </c>
      <c r="H443" s="68">
        <v>2</v>
      </c>
      <c r="I443" s="68">
        <v>0</v>
      </c>
      <c r="J443" s="68">
        <v>0</v>
      </c>
      <c r="K443" s="81"/>
      <c r="L443" s="68">
        <v>0</v>
      </c>
      <c r="M443" s="81"/>
      <c r="O443" t="s">
        <v>78</v>
      </c>
      <c r="P443" t="s">
        <v>331</v>
      </c>
      <c r="Q443" t="s">
        <v>486</v>
      </c>
      <c r="R443" t="s">
        <v>52</v>
      </c>
      <c r="S443">
        <v>1189</v>
      </c>
      <c r="T443" s="37">
        <v>2665</v>
      </c>
    </row>
    <row r="444" spans="1:20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6</v>
      </c>
      <c r="G444" s="68">
        <v>4</v>
      </c>
      <c r="H444" s="68">
        <v>2</v>
      </c>
      <c r="I444" s="68">
        <v>0</v>
      </c>
      <c r="J444" s="68">
        <v>0</v>
      </c>
      <c r="K444" s="81"/>
      <c r="L444" s="68">
        <v>0</v>
      </c>
      <c r="M444" s="81"/>
      <c r="O444" t="s">
        <v>78</v>
      </c>
      <c r="P444" t="s">
        <v>332</v>
      </c>
      <c r="Q444" t="s">
        <v>486</v>
      </c>
      <c r="R444" t="s">
        <v>52</v>
      </c>
      <c r="S444">
        <v>1193</v>
      </c>
      <c r="T444" s="37">
        <v>2679</v>
      </c>
    </row>
    <row r="445" spans="1:20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4</v>
      </c>
      <c r="G445" s="68">
        <v>2</v>
      </c>
      <c r="H445" s="68">
        <v>1</v>
      </c>
      <c r="I445" s="68">
        <v>0</v>
      </c>
      <c r="J445" s="68">
        <v>1</v>
      </c>
      <c r="K445" s="68" t="s">
        <v>491</v>
      </c>
      <c r="L445" s="68">
        <v>42</v>
      </c>
      <c r="M445" s="68"/>
      <c r="O445" t="s">
        <v>78</v>
      </c>
      <c r="P445" t="s">
        <v>333</v>
      </c>
      <c r="Q445" t="s">
        <v>486</v>
      </c>
      <c r="R445" t="s">
        <v>52</v>
      </c>
      <c r="S445">
        <v>1193</v>
      </c>
      <c r="T445" s="37">
        <v>2679</v>
      </c>
    </row>
    <row r="446" spans="1:20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2</v>
      </c>
      <c r="H446" s="68">
        <v>1</v>
      </c>
      <c r="I446" s="68">
        <v>0</v>
      </c>
      <c r="J446" s="68">
        <v>2</v>
      </c>
      <c r="K446" s="68" t="s">
        <v>505</v>
      </c>
      <c r="L446" s="68">
        <v>179</v>
      </c>
      <c r="M446" s="68"/>
      <c r="O446" t="s">
        <v>78</v>
      </c>
      <c r="P446" t="s">
        <v>334</v>
      </c>
      <c r="Q446" t="s">
        <v>486</v>
      </c>
      <c r="R446" t="s">
        <v>52</v>
      </c>
      <c r="S446">
        <v>1190</v>
      </c>
      <c r="T446" s="37">
        <v>2665</v>
      </c>
    </row>
    <row r="447" spans="1:20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2</v>
      </c>
      <c r="H447" s="68">
        <v>1</v>
      </c>
      <c r="I447" s="68">
        <v>0</v>
      </c>
      <c r="J447" s="68">
        <v>2</v>
      </c>
      <c r="K447" s="68" t="s">
        <v>512</v>
      </c>
      <c r="L447" s="68">
        <v>161</v>
      </c>
      <c r="M447" s="68"/>
      <c r="O447" t="s">
        <v>78</v>
      </c>
      <c r="P447" t="s">
        <v>335</v>
      </c>
      <c r="Q447" t="s">
        <v>486</v>
      </c>
      <c r="R447" t="s">
        <v>52</v>
      </c>
      <c r="S447">
        <v>1192</v>
      </c>
      <c r="T447" s="37">
        <v>2681</v>
      </c>
    </row>
    <row r="448" spans="1:20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</v>
      </c>
      <c r="G448" s="68">
        <v>4</v>
      </c>
      <c r="H448" s="68">
        <v>1</v>
      </c>
      <c r="I448" s="68">
        <v>0</v>
      </c>
      <c r="J448" s="68">
        <v>0</v>
      </c>
      <c r="K448" s="81"/>
      <c r="L448" s="68">
        <v>0</v>
      </c>
      <c r="M448" s="81"/>
      <c r="O448" t="s">
        <v>78</v>
      </c>
      <c r="P448" t="s">
        <v>336</v>
      </c>
      <c r="Q448" t="s">
        <v>486</v>
      </c>
      <c r="R448" t="s">
        <v>52</v>
      </c>
      <c r="S448">
        <v>1199</v>
      </c>
      <c r="T448" s="37">
        <v>2689</v>
      </c>
    </row>
    <row r="449" spans="1:20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7</v>
      </c>
      <c r="G449" s="68">
        <v>4</v>
      </c>
      <c r="H449" s="68">
        <v>1</v>
      </c>
      <c r="I449" s="68">
        <v>0</v>
      </c>
      <c r="J449" s="68">
        <v>2</v>
      </c>
      <c r="K449" s="68" t="s">
        <v>510</v>
      </c>
      <c r="L449" s="68">
        <v>159</v>
      </c>
      <c r="M449" s="81"/>
      <c r="O449" t="s">
        <v>78</v>
      </c>
      <c r="P449" t="s">
        <v>337</v>
      </c>
      <c r="Q449" t="s">
        <v>486</v>
      </c>
      <c r="R449" t="s">
        <v>52</v>
      </c>
      <c r="S449">
        <v>1196</v>
      </c>
      <c r="T449" s="37">
        <v>2675</v>
      </c>
    </row>
    <row r="450" spans="1:20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5</v>
      </c>
      <c r="G450" s="68">
        <v>2</v>
      </c>
      <c r="H450" s="68">
        <v>1</v>
      </c>
      <c r="I450" s="68">
        <v>0</v>
      </c>
      <c r="J450" s="68">
        <v>2</v>
      </c>
      <c r="K450" s="68" t="s">
        <v>510</v>
      </c>
      <c r="L450" s="68">
        <v>159</v>
      </c>
      <c r="M450" s="68"/>
      <c r="O450" t="s">
        <v>78</v>
      </c>
      <c r="P450" t="s">
        <v>338</v>
      </c>
      <c r="Q450" t="s">
        <v>486</v>
      </c>
      <c r="R450" t="s">
        <v>52</v>
      </c>
      <c r="S450">
        <v>1200</v>
      </c>
      <c r="T450" s="37">
        <v>2689</v>
      </c>
    </row>
    <row r="451" spans="1:20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7</v>
      </c>
      <c r="G451" s="68">
        <v>4</v>
      </c>
      <c r="H451" s="68">
        <v>3</v>
      </c>
      <c r="I451" s="68">
        <v>0</v>
      </c>
      <c r="J451" s="68">
        <v>0</v>
      </c>
      <c r="K451" s="81"/>
      <c r="L451" s="68">
        <v>0</v>
      </c>
      <c r="M451" s="81"/>
      <c r="O451" t="s">
        <v>78</v>
      </c>
      <c r="P451" t="s">
        <v>339</v>
      </c>
      <c r="Q451" t="s">
        <v>486</v>
      </c>
      <c r="R451" t="s">
        <v>52</v>
      </c>
      <c r="S451">
        <v>1201</v>
      </c>
      <c r="T451" s="37">
        <v>2687</v>
      </c>
    </row>
    <row r="452" spans="1:20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4</v>
      </c>
      <c r="G452" s="68">
        <v>2</v>
      </c>
      <c r="H452" s="68">
        <v>1</v>
      </c>
      <c r="I452" s="68">
        <v>0</v>
      </c>
      <c r="J452" s="68">
        <v>1</v>
      </c>
      <c r="K452" s="68" t="s">
        <v>491</v>
      </c>
      <c r="L452" s="68">
        <v>42</v>
      </c>
      <c r="M452" s="68"/>
      <c r="O452" t="s">
        <v>78</v>
      </c>
      <c r="P452" t="s">
        <v>340</v>
      </c>
      <c r="Q452" t="s">
        <v>486</v>
      </c>
      <c r="R452" t="s">
        <v>52</v>
      </c>
      <c r="S452">
        <v>1193</v>
      </c>
      <c r="T452" s="37">
        <v>2679</v>
      </c>
    </row>
    <row r="453" spans="1:20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</v>
      </c>
      <c r="G453" s="68">
        <v>4</v>
      </c>
      <c r="H453" s="68">
        <v>1</v>
      </c>
      <c r="I453" s="68">
        <v>0</v>
      </c>
      <c r="J453" s="68">
        <v>0</v>
      </c>
      <c r="K453" s="81"/>
      <c r="L453" s="68">
        <v>0</v>
      </c>
      <c r="M453" s="81"/>
      <c r="O453" t="s">
        <v>78</v>
      </c>
      <c r="P453" t="s">
        <v>341</v>
      </c>
      <c r="Q453" t="s">
        <v>486</v>
      </c>
      <c r="R453" t="s">
        <v>52</v>
      </c>
      <c r="S453">
        <v>1184</v>
      </c>
      <c r="T453" s="37">
        <v>2656</v>
      </c>
    </row>
    <row r="454" spans="1:20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7</v>
      </c>
      <c r="G454" s="68">
        <v>4</v>
      </c>
      <c r="H454" s="68">
        <v>1</v>
      </c>
      <c r="I454" s="68">
        <v>0</v>
      </c>
      <c r="J454" s="68">
        <v>2</v>
      </c>
      <c r="K454" s="68" t="s">
        <v>508</v>
      </c>
      <c r="L454" s="68">
        <v>147</v>
      </c>
      <c r="M454" s="81"/>
      <c r="O454" t="s">
        <v>78</v>
      </c>
      <c r="P454" t="s">
        <v>342</v>
      </c>
      <c r="Q454" t="s">
        <v>486</v>
      </c>
      <c r="R454" t="s">
        <v>52</v>
      </c>
      <c r="S454">
        <v>1184</v>
      </c>
      <c r="T454" s="37">
        <v>2656</v>
      </c>
    </row>
    <row r="455" spans="1:20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7</v>
      </c>
      <c r="G455" s="68">
        <v>4</v>
      </c>
      <c r="H455" s="68">
        <v>1</v>
      </c>
      <c r="I455" s="68">
        <v>0</v>
      </c>
      <c r="J455" s="68">
        <v>2</v>
      </c>
      <c r="K455" s="68" t="s">
        <v>506</v>
      </c>
      <c r="L455" s="68">
        <v>161</v>
      </c>
      <c r="M455" s="81"/>
      <c r="O455" t="s">
        <v>78</v>
      </c>
      <c r="P455" t="s">
        <v>343</v>
      </c>
      <c r="Q455" t="s">
        <v>486</v>
      </c>
      <c r="R455" t="s">
        <v>52</v>
      </c>
      <c r="S455">
        <v>1189</v>
      </c>
      <c r="T455" s="37">
        <v>2665</v>
      </c>
    </row>
    <row r="456" spans="1:20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</v>
      </c>
      <c r="G456" s="68">
        <v>4</v>
      </c>
      <c r="H456" s="68">
        <v>1</v>
      </c>
      <c r="I456" s="68">
        <v>0</v>
      </c>
      <c r="J456" s="68">
        <v>0</v>
      </c>
      <c r="K456" s="81"/>
      <c r="L456" s="68">
        <v>0</v>
      </c>
      <c r="M456" s="81"/>
      <c r="O456" t="s">
        <v>78</v>
      </c>
      <c r="P456" t="s">
        <v>344</v>
      </c>
      <c r="Q456" t="s">
        <v>486</v>
      </c>
      <c r="R456" t="s">
        <v>52</v>
      </c>
      <c r="S456">
        <v>1193</v>
      </c>
      <c r="T456" s="37">
        <v>2679</v>
      </c>
    </row>
    <row r="457" spans="1:20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7</v>
      </c>
      <c r="G457" s="68">
        <v>4</v>
      </c>
      <c r="H457" s="68">
        <v>1</v>
      </c>
      <c r="I457" s="68">
        <v>0</v>
      </c>
      <c r="J457" s="68">
        <v>2</v>
      </c>
      <c r="K457" s="68" t="s">
        <v>507</v>
      </c>
      <c r="L457" s="68">
        <v>169</v>
      </c>
      <c r="M457" s="81"/>
      <c r="O457" t="s">
        <v>78</v>
      </c>
      <c r="P457" t="s">
        <v>345</v>
      </c>
      <c r="Q457" t="s">
        <v>486</v>
      </c>
      <c r="R457" t="s">
        <v>52</v>
      </c>
      <c r="S457">
        <v>1189</v>
      </c>
      <c r="T457" s="37">
        <v>2665</v>
      </c>
    </row>
    <row r="458" spans="1:20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6</v>
      </c>
      <c r="G458" s="68">
        <v>4</v>
      </c>
      <c r="H458" s="68">
        <v>1</v>
      </c>
      <c r="I458" s="68">
        <v>0</v>
      </c>
      <c r="J458" s="68">
        <v>1</v>
      </c>
      <c r="K458" s="68" t="s">
        <v>513</v>
      </c>
      <c r="L458" s="68">
        <v>64</v>
      </c>
      <c r="M458" s="81"/>
      <c r="O458" t="s">
        <v>78</v>
      </c>
      <c r="P458" t="s">
        <v>346</v>
      </c>
      <c r="Q458" t="s">
        <v>486</v>
      </c>
      <c r="R458" t="s">
        <v>52</v>
      </c>
      <c r="S458">
        <v>1189</v>
      </c>
      <c r="T458" s="37">
        <v>2665</v>
      </c>
    </row>
    <row r="459" spans="1:20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2</v>
      </c>
      <c r="H459" s="68">
        <v>2</v>
      </c>
      <c r="I459" s="68">
        <v>0</v>
      </c>
      <c r="J459" s="68">
        <v>2</v>
      </c>
      <c r="K459" s="68" t="s">
        <v>497</v>
      </c>
      <c r="L459" s="68">
        <v>179</v>
      </c>
      <c r="M459" s="68"/>
      <c r="O459" t="s">
        <v>78</v>
      </c>
      <c r="P459" t="s">
        <v>347</v>
      </c>
      <c r="Q459" t="s">
        <v>486</v>
      </c>
      <c r="R459" t="s">
        <v>52</v>
      </c>
      <c r="S459">
        <v>1199</v>
      </c>
      <c r="T459" s="37">
        <v>2689</v>
      </c>
    </row>
    <row r="460" spans="1:20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</v>
      </c>
      <c r="G460" s="68">
        <v>4</v>
      </c>
      <c r="H460" s="68">
        <v>1</v>
      </c>
      <c r="I460" s="68">
        <v>0</v>
      </c>
      <c r="J460" s="68">
        <v>0</v>
      </c>
      <c r="K460" s="81"/>
      <c r="L460" s="68">
        <v>0</v>
      </c>
      <c r="M460" s="81"/>
      <c r="O460" t="s">
        <v>78</v>
      </c>
      <c r="P460" t="s">
        <v>348</v>
      </c>
      <c r="Q460" t="s">
        <v>486</v>
      </c>
      <c r="R460" t="s">
        <v>52</v>
      </c>
      <c r="S460">
        <v>1199</v>
      </c>
      <c r="T460" s="37">
        <v>2689</v>
      </c>
    </row>
    <row r="461" spans="1:20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6</v>
      </c>
      <c r="G461" s="68">
        <v>4</v>
      </c>
      <c r="H461" s="68">
        <v>2</v>
      </c>
      <c r="I461" s="68">
        <v>0</v>
      </c>
      <c r="J461" s="68">
        <v>0</v>
      </c>
      <c r="K461" s="81"/>
      <c r="L461" s="68">
        <v>0</v>
      </c>
      <c r="M461" s="81"/>
      <c r="O461" t="s">
        <v>78</v>
      </c>
      <c r="P461" t="s">
        <v>349</v>
      </c>
      <c r="Q461" t="s">
        <v>486</v>
      </c>
      <c r="R461" t="s">
        <v>52</v>
      </c>
      <c r="S461">
        <v>1184</v>
      </c>
      <c r="T461" s="37">
        <v>2656</v>
      </c>
    </row>
    <row r="462" spans="1:20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</v>
      </c>
      <c r="G462" s="68">
        <v>4</v>
      </c>
      <c r="H462" s="68">
        <v>1</v>
      </c>
      <c r="I462" s="68">
        <v>0</v>
      </c>
      <c r="J462" s="68">
        <v>0</v>
      </c>
      <c r="K462" s="81"/>
      <c r="L462" s="68">
        <v>0</v>
      </c>
      <c r="M462" s="81"/>
      <c r="O462" t="s">
        <v>78</v>
      </c>
      <c r="P462" t="s">
        <v>350</v>
      </c>
      <c r="Q462" t="s">
        <v>486</v>
      </c>
      <c r="R462" t="s">
        <v>52</v>
      </c>
      <c r="S462">
        <v>1201</v>
      </c>
      <c r="T462" s="37">
        <v>2688</v>
      </c>
    </row>
    <row r="463" spans="1:20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5</v>
      </c>
      <c r="G463" s="68">
        <v>2</v>
      </c>
      <c r="H463" s="68">
        <v>1</v>
      </c>
      <c r="I463" s="68">
        <v>0</v>
      </c>
      <c r="J463" s="68">
        <v>2</v>
      </c>
      <c r="K463" s="68" t="s">
        <v>512</v>
      </c>
      <c r="L463" s="68">
        <v>161</v>
      </c>
      <c r="M463" s="68"/>
      <c r="O463" t="s">
        <v>78</v>
      </c>
      <c r="P463" t="s">
        <v>351</v>
      </c>
      <c r="Q463" t="s">
        <v>486</v>
      </c>
      <c r="R463" t="s">
        <v>52</v>
      </c>
      <c r="S463">
        <v>1193</v>
      </c>
      <c r="T463" s="37">
        <v>2680</v>
      </c>
    </row>
    <row r="464" spans="1:20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</v>
      </c>
      <c r="G464" s="68">
        <v>4</v>
      </c>
      <c r="H464" s="68">
        <v>1</v>
      </c>
      <c r="I464" s="68">
        <v>0</v>
      </c>
      <c r="J464" s="68">
        <v>0</v>
      </c>
      <c r="K464" s="81"/>
      <c r="L464" s="68">
        <v>0</v>
      </c>
      <c r="M464" s="81"/>
      <c r="O464" t="s">
        <v>78</v>
      </c>
      <c r="P464" t="s">
        <v>352</v>
      </c>
      <c r="Q464" t="s">
        <v>486</v>
      </c>
      <c r="R464" t="s">
        <v>52</v>
      </c>
      <c r="S464">
        <v>1189</v>
      </c>
      <c r="T464" s="37">
        <v>2665</v>
      </c>
    </row>
    <row r="465" spans="1:20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</v>
      </c>
      <c r="G465" s="68">
        <v>4</v>
      </c>
      <c r="H465" s="68">
        <v>1</v>
      </c>
      <c r="I465" s="68">
        <v>0</v>
      </c>
      <c r="J465" s="68">
        <v>0</v>
      </c>
      <c r="K465" s="81"/>
      <c r="L465" s="68">
        <v>0</v>
      </c>
      <c r="M465" s="81"/>
      <c r="O465" t="s">
        <v>78</v>
      </c>
      <c r="P465" t="s">
        <v>353</v>
      </c>
      <c r="Q465" t="s">
        <v>486</v>
      </c>
      <c r="R465" t="s">
        <v>52</v>
      </c>
      <c r="S465">
        <v>1193</v>
      </c>
      <c r="T465" s="37">
        <v>2679</v>
      </c>
    </row>
    <row r="466" spans="1:20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9</v>
      </c>
      <c r="G466" s="68">
        <v>8</v>
      </c>
      <c r="H466" s="68">
        <v>1</v>
      </c>
      <c r="I466" s="68">
        <v>0</v>
      </c>
      <c r="J466" s="68">
        <v>0</v>
      </c>
      <c r="K466" s="81"/>
      <c r="L466" s="68">
        <v>0</v>
      </c>
      <c r="M466" s="81"/>
      <c r="O466" t="s">
        <v>78</v>
      </c>
      <c r="P466" t="s">
        <v>354</v>
      </c>
      <c r="Q466" t="s">
        <v>486</v>
      </c>
      <c r="R466" t="s">
        <v>52</v>
      </c>
      <c r="S466">
        <v>1184</v>
      </c>
      <c r="T466" s="37">
        <v>2656</v>
      </c>
    </row>
    <row r="467" spans="1:20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7</v>
      </c>
      <c r="G467" s="68">
        <v>4</v>
      </c>
      <c r="H467" s="68">
        <v>1</v>
      </c>
      <c r="I467" s="68">
        <v>0</v>
      </c>
      <c r="J467" s="68">
        <v>2</v>
      </c>
      <c r="K467" s="68" t="s">
        <v>508</v>
      </c>
      <c r="L467" s="68">
        <v>147</v>
      </c>
      <c r="M467" s="81"/>
      <c r="O467" t="s">
        <v>78</v>
      </c>
      <c r="P467" t="s">
        <v>355</v>
      </c>
      <c r="Q467" t="s">
        <v>486</v>
      </c>
      <c r="R467" t="s">
        <v>52</v>
      </c>
      <c r="S467">
        <v>1199</v>
      </c>
      <c r="T467" s="37">
        <v>2689</v>
      </c>
    </row>
    <row r="468" spans="1:20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8</v>
      </c>
      <c r="G468" s="68">
        <v>4</v>
      </c>
      <c r="H468" s="68">
        <v>3</v>
      </c>
      <c r="I468" s="68">
        <v>0</v>
      </c>
      <c r="J468" s="68">
        <v>1</v>
      </c>
      <c r="K468" s="68" t="s">
        <v>504</v>
      </c>
      <c r="L468" s="68">
        <v>70</v>
      </c>
      <c r="M468" s="81"/>
      <c r="O468" t="s">
        <v>78</v>
      </c>
      <c r="P468" t="s">
        <v>356</v>
      </c>
      <c r="Q468" t="s">
        <v>486</v>
      </c>
      <c r="R468" t="s">
        <v>52</v>
      </c>
      <c r="S468">
        <v>1189</v>
      </c>
      <c r="T468" s="37">
        <v>2666</v>
      </c>
    </row>
    <row r="469" spans="1:20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5</v>
      </c>
      <c r="G469" s="68">
        <v>2</v>
      </c>
      <c r="H469" s="68">
        <v>1</v>
      </c>
      <c r="I469" s="68">
        <v>0</v>
      </c>
      <c r="J469" s="68">
        <v>2</v>
      </c>
      <c r="K469" s="68" t="s">
        <v>508</v>
      </c>
      <c r="L469" s="68">
        <v>147</v>
      </c>
      <c r="M469" s="68"/>
      <c r="O469" t="s">
        <v>78</v>
      </c>
      <c r="P469" t="s">
        <v>357</v>
      </c>
      <c r="Q469" t="s">
        <v>486</v>
      </c>
      <c r="R469" t="s">
        <v>52</v>
      </c>
      <c r="S469">
        <v>1189</v>
      </c>
      <c r="T469" s="37">
        <v>2665</v>
      </c>
    </row>
    <row r="470" spans="1:20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5</v>
      </c>
      <c r="G470" s="68">
        <v>2</v>
      </c>
      <c r="H470" s="68">
        <v>1</v>
      </c>
      <c r="I470" s="68">
        <v>0</v>
      </c>
      <c r="J470" s="68">
        <v>2</v>
      </c>
      <c r="K470" s="68" t="s">
        <v>505</v>
      </c>
      <c r="L470" s="68">
        <v>179</v>
      </c>
      <c r="M470" s="68"/>
      <c r="O470" t="s">
        <v>78</v>
      </c>
      <c r="P470" t="s">
        <v>358</v>
      </c>
      <c r="Q470" t="s">
        <v>486</v>
      </c>
      <c r="R470" t="s">
        <v>52</v>
      </c>
      <c r="S470">
        <v>1189</v>
      </c>
      <c r="T470" s="37">
        <v>2665</v>
      </c>
    </row>
    <row r="471" spans="1:20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6</v>
      </c>
      <c r="G471" s="68">
        <v>4</v>
      </c>
      <c r="H471" s="68">
        <v>2</v>
      </c>
      <c r="I471" s="68">
        <v>0</v>
      </c>
      <c r="J471" s="68">
        <v>0</v>
      </c>
      <c r="K471" s="81"/>
      <c r="L471" s="68">
        <v>0</v>
      </c>
      <c r="M471" s="81"/>
      <c r="O471" t="s">
        <v>78</v>
      </c>
      <c r="P471" t="s">
        <v>359</v>
      </c>
      <c r="Q471" t="s">
        <v>486</v>
      </c>
      <c r="R471" t="s">
        <v>52</v>
      </c>
      <c r="S471">
        <v>1184</v>
      </c>
      <c r="T471" s="37">
        <v>2656</v>
      </c>
    </row>
    <row r="472" spans="1:20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5</v>
      </c>
      <c r="G472" s="68">
        <v>2</v>
      </c>
      <c r="H472" s="68">
        <v>2</v>
      </c>
      <c r="I472" s="68">
        <v>0</v>
      </c>
      <c r="J472" s="68">
        <v>1</v>
      </c>
      <c r="K472" s="68" t="s">
        <v>490</v>
      </c>
      <c r="L472" s="68">
        <v>48</v>
      </c>
      <c r="M472" s="68"/>
      <c r="O472" t="s">
        <v>78</v>
      </c>
      <c r="P472" t="s">
        <v>296</v>
      </c>
      <c r="Q472" t="s">
        <v>486</v>
      </c>
      <c r="R472" t="s">
        <v>53</v>
      </c>
      <c r="S472">
        <v>3313</v>
      </c>
      <c r="T472" s="37">
        <v>7149</v>
      </c>
    </row>
    <row r="473" spans="1:20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7</v>
      </c>
      <c r="G473" s="68">
        <v>4</v>
      </c>
      <c r="H473" s="68">
        <v>1</v>
      </c>
      <c r="I473" s="68">
        <v>0</v>
      </c>
      <c r="J473" s="68">
        <v>2</v>
      </c>
      <c r="K473" s="68" t="s">
        <v>505</v>
      </c>
      <c r="L473" s="68">
        <v>179</v>
      </c>
      <c r="M473" s="81"/>
      <c r="O473" t="s">
        <v>78</v>
      </c>
      <c r="P473" t="s">
        <v>297</v>
      </c>
      <c r="Q473" t="s">
        <v>486</v>
      </c>
      <c r="R473" t="s">
        <v>53</v>
      </c>
      <c r="S473">
        <v>3255</v>
      </c>
      <c r="T473" s="37">
        <v>7047</v>
      </c>
    </row>
    <row r="474" spans="1:20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</v>
      </c>
      <c r="G474" s="68">
        <v>4</v>
      </c>
      <c r="H474" s="68">
        <v>1</v>
      </c>
      <c r="I474" s="68">
        <v>0</v>
      </c>
      <c r="J474" s="68">
        <v>0</v>
      </c>
      <c r="K474" s="81"/>
      <c r="L474" s="68">
        <v>0</v>
      </c>
      <c r="M474" s="81"/>
      <c r="O474" t="s">
        <v>78</v>
      </c>
      <c r="P474" t="s">
        <v>298</v>
      </c>
      <c r="Q474" t="s">
        <v>486</v>
      </c>
      <c r="R474" t="s">
        <v>53</v>
      </c>
      <c r="S474">
        <v>3251</v>
      </c>
      <c r="T474" s="37">
        <v>7033</v>
      </c>
    </row>
    <row r="475" spans="1:20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5</v>
      </c>
      <c r="G475" s="68">
        <v>2</v>
      </c>
      <c r="H475" s="68">
        <v>1</v>
      </c>
      <c r="I475" s="68">
        <v>0</v>
      </c>
      <c r="J475" s="68">
        <v>2</v>
      </c>
      <c r="K475" s="68" t="s">
        <v>507</v>
      </c>
      <c r="L475" s="68">
        <v>169</v>
      </c>
      <c r="M475" s="68"/>
      <c r="O475" t="s">
        <v>78</v>
      </c>
      <c r="P475" t="s">
        <v>299</v>
      </c>
      <c r="Q475" t="s">
        <v>486</v>
      </c>
      <c r="R475" t="s">
        <v>53</v>
      </c>
      <c r="S475">
        <v>3262</v>
      </c>
      <c r="T475" s="37">
        <v>7067</v>
      </c>
    </row>
    <row r="476" spans="1:20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</v>
      </c>
      <c r="G476" s="68">
        <v>4</v>
      </c>
      <c r="H476" s="68">
        <v>1</v>
      </c>
      <c r="I476" s="68">
        <v>0</v>
      </c>
      <c r="J476" s="68">
        <v>0</v>
      </c>
      <c r="K476" s="81"/>
      <c r="L476" s="68">
        <v>0</v>
      </c>
      <c r="M476" s="81"/>
      <c r="O476" t="s">
        <v>78</v>
      </c>
      <c r="P476" t="s">
        <v>300</v>
      </c>
      <c r="Q476" t="s">
        <v>486</v>
      </c>
      <c r="R476" t="s">
        <v>53</v>
      </c>
      <c r="S476">
        <v>3310</v>
      </c>
      <c r="T476" s="37">
        <v>7150</v>
      </c>
    </row>
    <row r="477" spans="1:20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</v>
      </c>
      <c r="G477" s="68">
        <v>4</v>
      </c>
      <c r="H477" s="68">
        <v>1</v>
      </c>
      <c r="I477" s="68">
        <v>0</v>
      </c>
      <c r="J477" s="68">
        <v>0</v>
      </c>
      <c r="K477" s="81"/>
      <c r="L477" s="68">
        <v>0</v>
      </c>
      <c r="M477" s="81"/>
      <c r="O477" t="s">
        <v>78</v>
      </c>
      <c r="P477" t="s">
        <v>301</v>
      </c>
      <c r="Q477" t="s">
        <v>486</v>
      </c>
      <c r="R477" t="s">
        <v>53</v>
      </c>
      <c r="S477">
        <v>3253</v>
      </c>
      <c r="T477" s="37">
        <v>7040</v>
      </c>
    </row>
    <row r="478" spans="1:20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2</v>
      </c>
      <c r="H478" s="68">
        <v>2</v>
      </c>
      <c r="I478" s="68">
        <v>0</v>
      </c>
      <c r="J478" s="68">
        <v>2</v>
      </c>
      <c r="K478" s="68" t="s">
        <v>512</v>
      </c>
      <c r="L478" s="68">
        <v>161</v>
      </c>
      <c r="M478" s="68"/>
      <c r="O478" t="s">
        <v>78</v>
      </c>
      <c r="P478" t="s">
        <v>302</v>
      </c>
      <c r="Q478" t="s">
        <v>486</v>
      </c>
      <c r="R478" t="s">
        <v>53</v>
      </c>
      <c r="S478">
        <v>3295</v>
      </c>
      <c r="T478" s="37">
        <v>7112</v>
      </c>
    </row>
    <row r="479" spans="1:20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8</v>
      </c>
      <c r="G479" s="68">
        <v>4</v>
      </c>
      <c r="H479" s="68">
        <v>2</v>
      </c>
      <c r="I479" s="68">
        <v>0</v>
      </c>
      <c r="J479" s="68">
        <v>2</v>
      </c>
      <c r="K479" s="68" t="s">
        <v>506</v>
      </c>
      <c r="L479" s="68">
        <v>161</v>
      </c>
      <c r="M479" s="81"/>
      <c r="O479" t="s">
        <v>78</v>
      </c>
      <c r="P479" t="s">
        <v>303</v>
      </c>
      <c r="Q479" t="s">
        <v>486</v>
      </c>
      <c r="R479" t="s">
        <v>53</v>
      </c>
      <c r="S479">
        <v>3279</v>
      </c>
      <c r="T479" s="37">
        <v>7111</v>
      </c>
    </row>
    <row r="480" spans="1:20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7</v>
      </c>
      <c r="G480" s="68">
        <v>4</v>
      </c>
      <c r="H480" s="68">
        <v>1</v>
      </c>
      <c r="I480" s="68">
        <v>0</v>
      </c>
      <c r="J480" s="68">
        <v>2</v>
      </c>
      <c r="K480" s="68" t="s">
        <v>499</v>
      </c>
      <c r="L480" s="68">
        <v>155</v>
      </c>
      <c r="M480" s="81"/>
      <c r="O480" t="s">
        <v>78</v>
      </c>
      <c r="P480" t="s">
        <v>304</v>
      </c>
      <c r="Q480" t="s">
        <v>486</v>
      </c>
      <c r="R480" t="s">
        <v>53</v>
      </c>
      <c r="S480">
        <v>3267</v>
      </c>
      <c r="T480" s="37">
        <v>7073</v>
      </c>
    </row>
    <row r="481" spans="1:20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</v>
      </c>
      <c r="G481" s="68">
        <v>4</v>
      </c>
      <c r="H481" s="68">
        <v>1</v>
      </c>
      <c r="I481" s="68">
        <v>0</v>
      </c>
      <c r="J481" s="68">
        <v>0</v>
      </c>
      <c r="K481" s="81"/>
      <c r="L481" s="68">
        <v>0</v>
      </c>
      <c r="M481" s="81"/>
      <c r="O481" t="s">
        <v>78</v>
      </c>
      <c r="P481" t="s">
        <v>305</v>
      </c>
      <c r="Q481" t="s">
        <v>486</v>
      </c>
      <c r="R481" t="s">
        <v>53</v>
      </c>
      <c r="S481">
        <v>3291</v>
      </c>
      <c r="T481" s="37">
        <v>7118</v>
      </c>
    </row>
    <row r="482" spans="1:20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7</v>
      </c>
      <c r="G482" s="68">
        <v>4</v>
      </c>
      <c r="H482" s="68">
        <v>1</v>
      </c>
      <c r="I482" s="68">
        <v>0</v>
      </c>
      <c r="J482" s="68">
        <v>2</v>
      </c>
      <c r="K482" s="68" t="s">
        <v>509</v>
      </c>
      <c r="L482" s="68">
        <v>185</v>
      </c>
      <c r="M482" s="81"/>
      <c r="O482" t="s">
        <v>78</v>
      </c>
      <c r="P482" t="s">
        <v>306</v>
      </c>
      <c r="Q482" t="s">
        <v>486</v>
      </c>
      <c r="R482" t="s">
        <v>53</v>
      </c>
      <c r="S482">
        <v>3249</v>
      </c>
      <c r="T482" s="37">
        <v>7026</v>
      </c>
    </row>
    <row r="483" spans="1:20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8</v>
      </c>
      <c r="G483" s="68">
        <v>4</v>
      </c>
      <c r="H483" s="68">
        <v>2</v>
      </c>
      <c r="I483" s="68">
        <v>0</v>
      </c>
      <c r="J483" s="68">
        <v>2</v>
      </c>
      <c r="K483" s="68" t="s">
        <v>509</v>
      </c>
      <c r="L483" s="68">
        <v>185</v>
      </c>
      <c r="M483" s="81"/>
      <c r="O483" t="s">
        <v>78</v>
      </c>
      <c r="P483" t="s">
        <v>307</v>
      </c>
      <c r="Q483" t="s">
        <v>486</v>
      </c>
      <c r="R483" t="s">
        <v>53</v>
      </c>
      <c r="S483">
        <v>3292</v>
      </c>
      <c r="T483" s="37">
        <v>7113</v>
      </c>
    </row>
    <row r="484" spans="1:20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6</v>
      </c>
      <c r="G484" s="68">
        <v>4</v>
      </c>
      <c r="H484" s="68">
        <v>1</v>
      </c>
      <c r="I484" s="68">
        <v>0</v>
      </c>
      <c r="J484" s="68">
        <v>1</v>
      </c>
      <c r="K484" s="68" t="s">
        <v>513</v>
      </c>
      <c r="L484" s="68">
        <v>64</v>
      </c>
      <c r="M484" s="81"/>
      <c r="O484" t="s">
        <v>78</v>
      </c>
      <c r="P484" t="s">
        <v>308</v>
      </c>
      <c r="Q484" t="s">
        <v>486</v>
      </c>
      <c r="R484" t="s">
        <v>53</v>
      </c>
      <c r="S484">
        <v>3297</v>
      </c>
      <c r="T484" s="37">
        <v>7174</v>
      </c>
    </row>
    <row r="485" spans="1:20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5</v>
      </c>
      <c r="G485" s="68">
        <v>2</v>
      </c>
      <c r="H485" s="68">
        <v>1</v>
      </c>
      <c r="I485" s="68">
        <v>0</v>
      </c>
      <c r="J485" s="68">
        <v>2</v>
      </c>
      <c r="K485" s="68" t="s">
        <v>509</v>
      </c>
      <c r="L485" s="68">
        <v>185</v>
      </c>
      <c r="M485" s="68"/>
      <c r="O485" t="s">
        <v>78</v>
      </c>
      <c r="P485" t="s">
        <v>309</v>
      </c>
      <c r="Q485" t="s">
        <v>486</v>
      </c>
      <c r="R485" t="s">
        <v>53</v>
      </c>
      <c r="S485">
        <v>3283</v>
      </c>
      <c r="T485" s="37">
        <v>7125</v>
      </c>
    </row>
    <row r="486" spans="1:20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7</v>
      </c>
      <c r="G486" s="68">
        <v>4</v>
      </c>
      <c r="H486" s="68">
        <v>1</v>
      </c>
      <c r="I486" s="68">
        <v>0</v>
      </c>
      <c r="J486" s="68">
        <v>2</v>
      </c>
      <c r="K486" s="68" t="s">
        <v>511</v>
      </c>
      <c r="L486" s="68">
        <v>141</v>
      </c>
      <c r="M486" s="81"/>
      <c r="O486" t="s">
        <v>78</v>
      </c>
      <c r="P486" t="s">
        <v>310</v>
      </c>
      <c r="Q486" t="s">
        <v>486</v>
      </c>
      <c r="R486" t="s">
        <v>53</v>
      </c>
      <c r="S486">
        <v>3293</v>
      </c>
      <c r="T486" s="37">
        <v>7125</v>
      </c>
    </row>
    <row r="487" spans="1:20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</v>
      </c>
      <c r="G487" s="68">
        <v>4</v>
      </c>
      <c r="H487" s="68">
        <v>1</v>
      </c>
      <c r="I487" s="68">
        <v>0</v>
      </c>
      <c r="J487" s="68">
        <v>0</v>
      </c>
      <c r="K487" s="81"/>
      <c r="L487" s="68">
        <v>0</v>
      </c>
      <c r="M487" s="81"/>
      <c r="O487" t="s">
        <v>78</v>
      </c>
      <c r="P487" t="s">
        <v>311</v>
      </c>
      <c r="Q487" t="s">
        <v>486</v>
      </c>
      <c r="R487" t="s">
        <v>53</v>
      </c>
      <c r="S487">
        <v>3293</v>
      </c>
      <c r="T487" s="37">
        <v>7125</v>
      </c>
    </row>
    <row r="488" spans="1:20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5</v>
      </c>
      <c r="G488" s="68">
        <v>2</v>
      </c>
      <c r="H488" s="68">
        <v>1</v>
      </c>
      <c r="I488" s="68">
        <v>0</v>
      </c>
      <c r="J488" s="68">
        <v>2</v>
      </c>
      <c r="K488" s="68" t="s">
        <v>512</v>
      </c>
      <c r="L488" s="68">
        <v>161</v>
      </c>
      <c r="M488" s="68"/>
      <c r="O488" t="s">
        <v>78</v>
      </c>
      <c r="P488" t="s">
        <v>312</v>
      </c>
      <c r="Q488" t="s">
        <v>486</v>
      </c>
      <c r="R488" t="s">
        <v>53</v>
      </c>
      <c r="S488">
        <v>3289</v>
      </c>
      <c r="T488" s="37">
        <v>7111</v>
      </c>
    </row>
    <row r="489" spans="1:20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7</v>
      </c>
      <c r="G489" s="68">
        <v>4</v>
      </c>
      <c r="H489" s="68">
        <v>1</v>
      </c>
      <c r="I489" s="68">
        <v>0</v>
      </c>
      <c r="J489" s="68">
        <v>2</v>
      </c>
      <c r="K489" s="68" t="s">
        <v>506</v>
      </c>
      <c r="L489" s="68">
        <v>161</v>
      </c>
      <c r="M489" s="81"/>
      <c r="O489" t="s">
        <v>78</v>
      </c>
      <c r="P489" t="s">
        <v>313</v>
      </c>
      <c r="Q489" t="s">
        <v>486</v>
      </c>
      <c r="R489" t="s">
        <v>53</v>
      </c>
      <c r="S489">
        <v>3293</v>
      </c>
      <c r="T489" s="37">
        <v>7141</v>
      </c>
    </row>
    <row r="490" spans="1:20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7</v>
      </c>
      <c r="G490" s="68">
        <v>4</v>
      </c>
      <c r="H490" s="68">
        <v>1</v>
      </c>
      <c r="I490" s="68">
        <v>0</v>
      </c>
      <c r="J490" s="68">
        <v>2</v>
      </c>
      <c r="K490" s="68" t="s">
        <v>507</v>
      </c>
      <c r="L490" s="68">
        <v>169</v>
      </c>
      <c r="M490" s="81"/>
      <c r="O490" t="s">
        <v>78</v>
      </c>
      <c r="P490" t="s">
        <v>314</v>
      </c>
      <c r="Q490" t="s">
        <v>486</v>
      </c>
      <c r="R490" t="s">
        <v>53</v>
      </c>
      <c r="S490">
        <v>3281</v>
      </c>
      <c r="T490" s="37">
        <v>7118</v>
      </c>
    </row>
    <row r="491" spans="1:20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8</v>
      </c>
      <c r="G491" s="68">
        <v>4</v>
      </c>
      <c r="H491" s="68">
        <v>2</v>
      </c>
      <c r="I491" s="68">
        <v>0</v>
      </c>
      <c r="J491" s="68">
        <v>2</v>
      </c>
      <c r="K491" s="68" t="s">
        <v>512</v>
      </c>
      <c r="L491" s="68">
        <v>161</v>
      </c>
      <c r="M491" s="81"/>
      <c r="O491" t="s">
        <v>78</v>
      </c>
      <c r="P491" t="s">
        <v>315</v>
      </c>
      <c r="Q491" t="s">
        <v>486</v>
      </c>
      <c r="R491" t="s">
        <v>53</v>
      </c>
      <c r="S491">
        <v>3290</v>
      </c>
      <c r="T491" s="37">
        <v>7106</v>
      </c>
    </row>
    <row r="492" spans="1:20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8</v>
      </c>
      <c r="G492" s="68">
        <v>4</v>
      </c>
      <c r="H492" s="68">
        <v>2</v>
      </c>
      <c r="I492" s="68">
        <v>0</v>
      </c>
      <c r="J492" s="68">
        <v>2</v>
      </c>
      <c r="K492" s="68" t="s">
        <v>510</v>
      </c>
      <c r="L492" s="68">
        <v>159</v>
      </c>
      <c r="M492" s="81"/>
      <c r="O492" t="s">
        <v>78</v>
      </c>
      <c r="P492" t="s">
        <v>316</v>
      </c>
      <c r="Q492" t="s">
        <v>486</v>
      </c>
      <c r="R492" t="s">
        <v>53</v>
      </c>
      <c r="S492">
        <v>3290</v>
      </c>
      <c r="T492" s="37">
        <v>7106</v>
      </c>
    </row>
    <row r="493" spans="1:20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8</v>
      </c>
      <c r="G493" s="68">
        <v>4</v>
      </c>
      <c r="H493" s="68">
        <v>2</v>
      </c>
      <c r="I493" s="68">
        <v>0</v>
      </c>
      <c r="J493" s="68">
        <v>2</v>
      </c>
      <c r="K493" s="68" t="s">
        <v>512</v>
      </c>
      <c r="L493" s="68">
        <v>161</v>
      </c>
      <c r="M493" s="81"/>
      <c r="O493" t="s">
        <v>78</v>
      </c>
      <c r="P493" t="s">
        <v>317</v>
      </c>
      <c r="Q493" t="s">
        <v>486</v>
      </c>
      <c r="R493" t="s">
        <v>53</v>
      </c>
      <c r="S493">
        <v>3307</v>
      </c>
      <c r="T493" s="37">
        <v>7174</v>
      </c>
    </row>
    <row r="494" spans="1:20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7</v>
      </c>
      <c r="G494" s="68">
        <v>6</v>
      </c>
      <c r="H494" s="68">
        <v>1</v>
      </c>
      <c r="I494" s="68">
        <v>0</v>
      </c>
      <c r="J494" s="68">
        <v>0</v>
      </c>
      <c r="K494" s="81"/>
      <c r="L494" s="68">
        <v>0</v>
      </c>
      <c r="M494" s="81"/>
      <c r="O494" t="s">
        <v>78</v>
      </c>
      <c r="P494" t="s">
        <v>318</v>
      </c>
      <c r="Q494" t="s">
        <v>486</v>
      </c>
      <c r="R494" t="s">
        <v>53</v>
      </c>
      <c r="S494">
        <v>3294</v>
      </c>
      <c r="T494" s="37">
        <v>7120</v>
      </c>
    </row>
    <row r="495" spans="1:20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7</v>
      </c>
      <c r="G495" s="68">
        <v>4</v>
      </c>
      <c r="H495" s="68">
        <v>1</v>
      </c>
      <c r="I495" s="68">
        <v>0</v>
      </c>
      <c r="J495" s="68">
        <v>2</v>
      </c>
      <c r="K495" s="68" t="s">
        <v>499</v>
      </c>
      <c r="L495" s="68">
        <v>155</v>
      </c>
      <c r="M495" s="81"/>
      <c r="O495" t="s">
        <v>78</v>
      </c>
      <c r="P495" t="s">
        <v>319</v>
      </c>
      <c r="Q495" t="s">
        <v>486</v>
      </c>
      <c r="R495" t="s">
        <v>53</v>
      </c>
      <c r="S495">
        <v>3294</v>
      </c>
      <c r="T495" s="37">
        <v>7120</v>
      </c>
    </row>
    <row r="496" spans="1:20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7</v>
      </c>
      <c r="G496" s="68">
        <v>4</v>
      </c>
      <c r="H496" s="68">
        <v>1</v>
      </c>
      <c r="I496" s="68">
        <v>0</v>
      </c>
      <c r="J496" s="68">
        <v>2</v>
      </c>
      <c r="K496" s="68" t="s">
        <v>505</v>
      </c>
      <c r="L496" s="68">
        <v>179</v>
      </c>
      <c r="M496" s="81"/>
      <c r="O496" t="s">
        <v>78</v>
      </c>
      <c r="P496" t="s">
        <v>320</v>
      </c>
      <c r="Q496" t="s">
        <v>486</v>
      </c>
      <c r="R496" t="s">
        <v>53</v>
      </c>
      <c r="S496">
        <v>3280</v>
      </c>
      <c r="T496" s="37">
        <v>7130</v>
      </c>
    </row>
    <row r="497" spans="1:20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7</v>
      </c>
      <c r="G497" s="68">
        <v>4</v>
      </c>
      <c r="H497" s="68">
        <v>1</v>
      </c>
      <c r="I497" s="68">
        <v>0</v>
      </c>
      <c r="J497" s="68">
        <v>2</v>
      </c>
      <c r="K497" s="68" t="s">
        <v>510</v>
      </c>
      <c r="L497" s="68">
        <v>159</v>
      </c>
      <c r="M497" s="81"/>
      <c r="O497" t="s">
        <v>78</v>
      </c>
      <c r="P497" t="s">
        <v>321</v>
      </c>
      <c r="Q497" t="s">
        <v>486</v>
      </c>
      <c r="R497" t="s">
        <v>53</v>
      </c>
      <c r="S497">
        <v>3292</v>
      </c>
      <c r="T497" s="37">
        <v>7107</v>
      </c>
    </row>
    <row r="498" spans="1:20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</v>
      </c>
      <c r="G498" s="68">
        <v>4</v>
      </c>
      <c r="H498" s="68">
        <v>1</v>
      </c>
      <c r="I498" s="68">
        <v>0</v>
      </c>
      <c r="J498" s="68">
        <v>0</v>
      </c>
      <c r="K498" s="81"/>
      <c r="L498" s="68">
        <v>0</v>
      </c>
      <c r="M498" s="81"/>
      <c r="O498" t="s">
        <v>78</v>
      </c>
      <c r="P498" t="s">
        <v>322</v>
      </c>
      <c r="Q498" t="s">
        <v>486</v>
      </c>
      <c r="R498" t="s">
        <v>53</v>
      </c>
      <c r="S498">
        <v>3255</v>
      </c>
      <c r="T498" s="37">
        <v>7047</v>
      </c>
    </row>
    <row r="499" spans="1:20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6</v>
      </c>
      <c r="G499" s="68">
        <v>4</v>
      </c>
      <c r="H499" s="68">
        <v>1</v>
      </c>
      <c r="I499" s="68">
        <v>0</v>
      </c>
      <c r="J499" s="68">
        <v>1</v>
      </c>
      <c r="K499" s="68" t="s">
        <v>513</v>
      </c>
      <c r="L499" s="68">
        <v>64</v>
      </c>
      <c r="M499" s="81"/>
      <c r="O499" t="s">
        <v>78</v>
      </c>
      <c r="P499" t="s">
        <v>323</v>
      </c>
      <c r="Q499" t="s">
        <v>486</v>
      </c>
      <c r="R499" t="s">
        <v>53</v>
      </c>
      <c r="S499">
        <v>3266</v>
      </c>
      <c r="T499" s="37">
        <v>7081</v>
      </c>
    </row>
    <row r="500" spans="1:20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6</v>
      </c>
      <c r="G500" s="68">
        <v>4</v>
      </c>
      <c r="H500" s="68">
        <v>1</v>
      </c>
      <c r="I500" s="68">
        <v>0</v>
      </c>
      <c r="J500" s="68">
        <v>1</v>
      </c>
      <c r="K500" s="68" t="s">
        <v>513</v>
      </c>
      <c r="L500" s="68">
        <v>64</v>
      </c>
      <c r="M500" s="81"/>
      <c r="O500" t="s">
        <v>78</v>
      </c>
      <c r="P500" t="s">
        <v>324</v>
      </c>
      <c r="Q500" t="s">
        <v>486</v>
      </c>
      <c r="R500" t="s">
        <v>53</v>
      </c>
      <c r="S500">
        <v>3289</v>
      </c>
      <c r="T500" s="37">
        <v>7111</v>
      </c>
    </row>
    <row r="501" spans="1:20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7</v>
      </c>
      <c r="G501" s="68">
        <v>4</v>
      </c>
      <c r="H501" s="68">
        <v>1</v>
      </c>
      <c r="I501" s="68">
        <v>0</v>
      </c>
      <c r="J501" s="68">
        <v>2</v>
      </c>
      <c r="K501" s="68" t="s">
        <v>511</v>
      </c>
      <c r="L501" s="68">
        <v>141</v>
      </c>
      <c r="M501" s="81"/>
      <c r="O501" t="s">
        <v>78</v>
      </c>
      <c r="P501" t="s">
        <v>325</v>
      </c>
      <c r="Q501" t="s">
        <v>486</v>
      </c>
      <c r="R501" t="s">
        <v>53</v>
      </c>
      <c r="S501">
        <v>3256</v>
      </c>
      <c r="T501" s="37">
        <v>7049</v>
      </c>
    </row>
    <row r="502" spans="1:20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</v>
      </c>
      <c r="G502" s="68">
        <v>4</v>
      </c>
      <c r="H502" s="68">
        <v>1</v>
      </c>
      <c r="I502" s="68">
        <v>0</v>
      </c>
      <c r="J502" s="68">
        <v>0</v>
      </c>
      <c r="K502" s="81"/>
      <c r="L502" s="68">
        <v>0</v>
      </c>
      <c r="M502" s="81"/>
      <c r="O502" t="s">
        <v>78</v>
      </c>
      <c r="P502" t="s">
        <v>326</v>
      </c>
      <c r="Q502" t="s">
        <v>486</v>
      </c>
      <c r="R502" t="s">
        <v>53</v>
      </c>
      <c r="S502">
        <v>3251</v>
      </c>
      <c r="T502" s="37">
        <v>7033</v>
      </c>
    </row>
    <row r="503" spans="1:20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</v>
      </c>
      <c r="G503" s="68">
        <v>4</v>
      </c>
      <c r="H503" s="68">
        <v>1</v>
      </c>
      <c r="I503" s="68">
        <v>0</v>
      </c>
      <c r="J503" s="68">
        <v>0</v>
      </c>
      <c r="K503" s="81"/>
      <c r="L503" s="68">
        <v>0</v>
      </c>
      <c r="M503" s="81"/>
      <c r="O503" t="s">
        <v>78</v>
      </c>
      <c r="P503" t="s">
        <v>327</v>
      </c>
      <c r="Q503" t="s">
        <v>486</v>
      </c>
      <c r="R503" t="s">
        <v>53</v>
      </c>
      <c r="S503">
        <v>3294</v>
      </c>
      <c r="T503" s="37">
        <v>7120</v>
      </c>
    </row>
    <row r="504" spans="1:20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8</v>
      </c>
      <c r="G504" s="68">
        <v>4</v>
      </c>
      <c r="H504" s="68">
        <v>2</v>
      </c>
      <c r="I504" s="68">
        <v>0</v>
      </c>
      <c r="J504" s="68">
        <v>2</v>
      </c>
      <c r="K504" s="68" t="s">
        <v>497</v>
      </c>
      <c r="L504" s="68">
        <v>179</v>
      </c>
      <c r="M504" s="81"/>
      <c r="O504" t="s">
        <v>78</v>
      </c>
      <c r="P504" t="s">
        <v>328</v>
      </c>
      <c r="Q504" t="s">
        <v>486</v>
      </c>
      <c r="R504" t="s">
        <v>53</v>
      </c>
      <c r="S504">
        <v>3289</v>
      </c>
      <c r="T504" s="37">
        <v>7111</v>
      </c>
    </row>
    <row r="505" spans="1:20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7</v>
      </c>
      <c r="G505" s="68">
        <v>4</v>
      </c>
      <c r="H505" s="68">
        <v>1</v>
      </c>
      <c r="I505" s="68">
        <v>0</v>
      </c>
      <c r="J505" s="68">
        <v>2</v>
      </c>
      <c r="K505" s="68" t="s">
        <v>508</v>
      </c>
      <c r="L505" s="68">
        <v>147</v>
      </c>
      <c r="M505" s="81"/>
      <c r="O505" t="s">
        <v>78</v>
      </c>
      <c r="P505" t="s">
        <v>329</v>
      </c>
      <c r="Q505" t="s">
        <v>486</v>
      </c>
      <c r="R505" t="s">
        <v>53</v>
      </c>
      <c r="S505">
        <v>3303</v>
      </c>
      <c r="T505" s="37">
        <v>7160</v>
      </c>
    </row>
    <row r="506" spans="1:20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2</v>
      </c>
      <c r="H506" s="68">
        <v>1</v>
      </c>
      <c r="I506" s="68">
        <v>0</v>
      </c>
      <c r="J506" s="68">
        <v>2</v>
      </c>
      <c r="K506" s="68" t="s">
        <v>510</v>
      </c>
      <c r="L506" s="68">
        <v>159</v>
      </c>
      <c r="M506" s="68"/>
      <c r="O506" t="s">
        <v>78</v>
      </c>
      <c r="P506" t="s">
        <v>330</v>
      </c>
      <c r="Q506" t="s">
        <v>486</v>
      </c>
      <c r="R506" t="s">
        <v>53</v>
      </c>
      <c r="S506">
        <v>3293</v>
      </c>
      <c r="T506" s="37">
        <v>7125</v>
      </c>
    </row>
    <row r="507" spans="1:20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5</v>
      </c>
      <c r="G507" s="68">
        <v>2</v>
      </c>
      <c r="H507" s="68">
        <v>1</v>
      </c>
      <c r="I507" s="68">
        <v>0</v>
      </c>
      <c r="J507" s="68">
        <v>2</v>
      </c>
      <c r="K507" s="68" t="s">
        <v>509</v>
      </c>
      <c r="L507" s="68">
        <v>185</v>
      </c>
      <c r="M507" s="68"/>
      <c r="O507" t="s">
        <v>78</v>
      </c>
      <c r="P507" t="s">
        <v>331</v>
      </c>
      <c r="Q507" t="s">
        <v>486</v>
      </c>
      <c r="R507" t="s">
        <v>53</v>
      </c>
      <c r="S507">
        <v>3262</v>
      </c>
      <c r="T507" s="37">
        <v>7067</v>
      </c>
    </row>
    <row r="508" spans="1:20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</v>
      </c>
      <c r="G508" s="68">
        <v>4</v>
      </c>
      <c r="H508" s="68">
        <v>1</v>
      </c>
      <c r="I508" s="68">
        <v>0</v>
      </c>
      <c r="J508" s="68">
        <v>0</v>
      </c>
      <c r="K508" s="81"/>
      <c r="L508" s="68">
        <v>0</v>
      </c>
      <c r="M508" s="81"/>
      <c r="O508" t="s">
        <v>78</v>
      </c>
      <c r="P508" t="s">
        <v>332</v>
      </c>
      <c r="Q508" t="s">
        <v>486</v>
      </c>
      <c r="R508" t="s">
        <v>53</v>
      </c>
      <c r="S508">
        <v>3279</v>
      </c>
      <c r="T508" s="37">
        <v>7111</v>
      </c>
    </row>
    <row r="509" spans="1:20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</v>
      </c>
      <c r="G509" s="68">
        <v>4</v>
      </c>
      <c r="H509" s="68">
        <v>1</v>
      </c>
      <c r="I509" s="68">
        <v>0</v>
      </c>
      <c r="J509" s="68">
        <v>0</v>
      </c>
      <c r="K509" s="81"/>
      <c r="L509" s="68">
        <v>0</v>
      </c>
      <c r="M509" s="81"/>
      <c r="O509" t="s">
        <v>78</v>
      </c>
      <c r="P509" t="s">
        <v>333</v>
      </c>
      <c r="Q509" t="s">
        <v>486</v>
      </c>
      <c r="R509" t="s">
        <v>53</v>
      </c>
      <c r="S509">
        <v>3283</v>
      </c>
      <c r="T509" s="37">
        <v>7125</v>
      </c>
    </row>
    <row r="510" spans="1:20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7</v>
      </c>
      <c r="G510" s="68">
        <v>4</v>
      </c>
      <c r="H510" s="68">
        <v>1</v>
      </c>
      <c r="I510" s="68">
        <v>0</v>
      </c>
      <c r="J510" s="68">
        <v>2</v>
      </c>
      <c r="K510" s="68" t="s">
        <v>509</v>
      </c>
      <c r="L510" s="68">
        <v>185</v>
      </c>
      <c r="M510" s="81"/>
      <c r="O510" t="s">
        <v>78</v>
      </c>
      <c r="P510" t="s">
        <v>334</v>
      </c>
      <c r="Q510" t="s">
        <v>486</v>
      </c>
      <c r="R510" t="s">
        <v>53</v>
      </c>
      <c r="S510">
        <v>3264</v>
      </c>
      <c r="T510" s="37">
        <v>7062</v>
      </c>
    </row>
    <row r="511" spans="1:20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</v>
      </c>
      <c r="G511" s="68">
        <v>4</v>
      </c>
      <c r="H511" s="68">
        <v>1</v>
      </c>
      <c r="I511" s="68">
        <v>0</v>
      </c>
      <c r="J511" s="68">
        <v>0</v>
      </c>
      <c r="K511" s="81"/>
      <c r="L511" s="68">
        <v>0</v>
      </c>
      <c r="M511" s="81"/>
      <c r="O511" t="s">
        <v>78</v>
      </c>
      <c r="P511" t="s">
        <v>335</v>
      </c>
      <c r="Q511" t="s">
        <v>486</v>
      </c>
      <c r="R511" t="s">
        <v>53</v>
      </c>
      <c r="S511">
        <v>3284</v>
      </c>
      <c r="T511" s="37">
        <v>7117</v>
      </c>
    </row>
    <row r="512" spans="1:20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</v>
      </c>
      <c r="G512" s="68">
        <v>4</v>
      </c>
      <c r="H512" s="68">
        <v>1</v>
      </c>
      <c r="I512" s="68">
        <v>0</v>
      </c>
      <c r="J512" s="68">
        <v>0</v>
      </c>
      <c r="K512" s="81"/>
      <c r="L512" s="68">
        <v>0</v>
      </c>
      <c r="M512" s="81"/>
      <c r="O512" t="s">
        <v>78</v>
      </c>
      <c r="P512" t="s">
        <v>336</v>
      </c>
      <c r="Q512" t="s">
        <v>486</v>
      </c>
      <c r="R512" t="s">
        <v>53</v>
      </c>
      <c r="S512">
        <v>3308</v>
      </c>
      <c r="T512" s="37">
        <v>7169</v>
      </c>
    </row>
    <row r="513" spans="1:20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8</v>
      </c>
      <c r="G513" s="68">
        <v>4</v>
      </c>
      <c r="H513" s="68">
        <v>2</v>
      </c>
      <c r="I513" s="68">
        <v>0</v>
      </c>
      <c r="J513" s="68">
        <v>2</v>
      </c>
      <c r="K513" s="68" t="s">
        <v>509</v>
      </c>
      <c r="L513" s="68">
        <v>185</v>
      </c>
      <c r="M513" s="81"/>
      <c r="O513" t="s">
        <v>78</v>
      </c>
      <c r="P513" t="s">
        <v>337</v>
      </c>
      <c r="Q513" t="s">
        <v>486</v>
      </c>
      <c r="R513" t="s">
        <v>53</v>
      </c>
      <c r="S513">
        <v>3276</v>
      </c>
      <c r="T513" s="37">
        <v>7097</v>
      </c>
    </row>
    <row r="514" spans="1:20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7</v>
      </c>
      <c r="G514" s="68">
        <v>4</v>
      </c>
      <c r="H514" s="68">
        <v>1</v>
      </c>
      <c r="I514" s="68">
        <v>0</v>
      </c>
      <c r="J514" s="68">
        <v>2</v>
      </c>
      <c r="K514" s="68" t="s">
        <v>499</v>
      </c>
      <c r="L514" s="68">
        <v>155</v>
      </c>
      <c r="M514" s="81"/>
      <c r="O514" t="s">
        <v>78</v>
      </c>
      <c r="P514" t="s">
        <v>338</v>
      </c>
      <c r="Q514" t="s">
        <v>486</v>
      </c>
      <c r="R514" t="s">
        <v>53</v>
      </c>
      <c r="S514">
        <v>3294</v>
      </c>
      <c r="T514" s="37">
        <v>7117</v>
      </c>
    </row>
    <row r="515" spans="1:20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8</v>
      </c>
      <c r="G515" s="68">
        <v>4</v>
      </c>
      <c r="H515" s="68">
        <v>2</v>
      </c>
      <c r="I515" s="68">
        <v>0</v>
      </c>
      <c r="J515" s="68">
        <v>2</v>
      </c>
      <c r="K515" s="68" t="s">
        <v>497</v>
      </c>
      <c r="L515" s="68">
        <v>179</v>
      </c>
      <c r="M515" s="81"/>
      <c r="O515" t="s">
        <v>78</v>
      </c>
      <c r="P515" t="s">
        <v>339</v>
      </c>
      <c r="Q515" t="s">
        <v>486</v>
      </c>
      <c r="R515" t="s">
        <v>53</v>
      </c>
      <c r="S515">
        <v>3291</v>
      </c>
      <c r="T515" s="37">
        <v>7118</v>
      </c>
    </row>
    <row r="516" spans="1:20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</v>
      </c>
      <c r="G516" s="68">
        <v>4</v>
      </c>
      <c r="H516" s="68">
        <v>1</v>
      </c>
      <c r="I516" s="68">
        <v>0</v>
      </c>
      <c r="J516" s="68">
        <v>0</v>
      </c>
      <c r="K516" s="81"/>
      <c r="L516" s="68">
        <v>0</v>
      </c>
      <c r="M516" s="81"/>
      <c r="O516" t="s">
        <v>78</v>
      </c>
      <c r="P516" t="s">
        <v>340</v>
      </c>
      <c r="Q516" t="s">
        <v>486</v>
      </c>
      <c r="R516" t="s">
        <v>53</v>
      </c>
      <c r="S516">
        <v>3293</v>
      </c>
      <c r="T516" s="37">
        <v>7160</v>
      </c>
    </row>
    <row r="517" spans="1:20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7</v>
      </c>
      <c r="G517" s="68">
        <v>6</v>
      </c>
      <c r="H517" s="68">
        <v>1</v>
      </c>
      <c r="I517" s="68">
        <v>0</v>
      </c>
      <c r="J517" s="68">
        <v>0</v>
      </c>
      <c r="K517" s="81"/>
      <c r="L517" s="68">
        <v>0</v>
      </c>
      <c r="M517" s="81"/>
      <c r="O517" t="s">
        <v>78</v>
      </c>
      <c r="P517" t="s">
        <v>341</v>
      </c>
      <c r="Q517" t="s">
        <v>486</v>
      </c>
      <c r="R517" t="s">
        <v>53</v>
      </c>
      <c r="S517">
        <v>3269</v>
      </c>
      <c r="T517" s="37">
        <v>7096</v>
      </c>
    </row>
    <row r="518" spans="1:20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6</v>
      </c>
      <c r="G518" s="68">
        <v>4</v>
      </c>
      <c r="H518" s="68">
        <v>1</v>
      </c>
      <c r="I518" s="68">
        <v>0</v>
      </c>
      <c r="J518" s="68">
        <v>1</v>
      </c>
      <c r="K518" s="68" t="s">
        <v>513</v>
      </c>
      <c r="L518" s="68">
        <v>64</v>
      </c>
      <c r="M518" s="81"/>
      <c r="O518" t="s">
        <v>78</v>
      </c>
      <c r="P518" t="s">
        <v>342</v>
      </c>
      <c r="Q518" t="s">
        <v>486</v>
      </c>
      <c r="R518" t="s">
        <v>53</v>
      </c>
      <c r="S518">
        <v>3265</v>
      </c>
      <c r="T518" s="37">
        <v>7082</v>
      </c>
    </row>
    <row r="519" spans="1:20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7</v>
      </c>
      <c r="G519" s="68">
        <v>4</v>
      </c>
      <c r="H519" s="68">
        <v>1</v>
      </c>
      <c r="I519" s="68">
        <v>0</v>
      </c>
      <c r="J519" s="68">
        <v>2</v>
      </c>
      <c r="K519" s="68" t="s">
        <v>511</v>
      </c>
      <c r="L519" s="68">
        <v>141</v>
      </c>
      <c r="M519" s="81"/>
      <c r="O519" t="s">
        <v>78</v>
      </c>
      <c r="P519" t="s">
        <v>343</v>
      </c>
      <c r="Q519" t="s">
        <v>486</v>
      </c>
      <c r="R519" t="s">
        <v>53</v>
      </c>
      <c r="S519">
        <v>3264</v>
      </c>
      <c r="T519" s="37">
        <v>7074</v>
      </c>
    </row>
    <row r="520" spans="1:20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</v>
      </c>
      <c r="G520" s="68">
        <v>4</v>
      </c>
      <c r="H520" s="68">
        <v>1</v>
      </c>
      <c r="I520" s="68">
        <v>0</v>
      </c>
      <c r="J520" s="68">
        <v>0</v>
      </c>
      <c r="K520" s="81"/>
      <c r="L520" s="68">
        <v>0</v>
      </c>
      <c r="M520" s="81"/>
      <c r="O520" t="s">
        <v>78</v>
      </c>
      <c r="P520" t="s">
        <v>344</v>
      </c>
      <c r="Q520" t="s">
        <v>486</v>
      </c>
      <c r="R520" t="s">
        <v>53</v>
      </c>
      <c r="S520">
        <v>3283</v>
      </c>
      <c r="T520" s="37">
        <v>7125</v>
      </c>
    </row>
    <row r="521" spans="1:20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5</v>
      </c>
      <c r="G521" s="68">
        <v>2</v>
      </c>
      <c r="H521" s="68">
        <v>2</v>
      </c>
      <c r="I521" s="68">
        <v>0</v>
      </c>
      <c r="J521" s="68">
        <v>1</v>
      </c>
      <c r="K521" s="68" t="s">
        <v>490</v>
      </c>
      <c r="L521" s="68">
        <v>48</v>
      </c>
      <c r="M521" s="68"/>
      <c r="O521" t="s">
        <v>78</v>
      </c>
      <c r="P521" t="s">
        <v>345</v>
      </c>
      <c r="Q521" t="s">
        <v>486</v>
      </c>
      <c r="R521" t="s">
        <v>53</v>
      </c>
      <c r="S521">
        <v>3266</v>
      </c>
      <c r="T521" s="37">
        <v>7081</v>
      </c>
    </row>
    <row r="522" spans="1:20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</v>
      </c>
      <c r="G522" s="68">
        <v>4</v>
      </c>
      <c r="H522" s="68">
        <v>1</v>
      </c>
      <c r="I522" s="68">
        <v>0</v>
      </c>
      <c r="J522" s="68">
        <v>0</v>
      </c>
      <c r="K522" s="81"/>
      <c r="L522" s="68">
        <v>0</v>
      </c>
      <c r="M522" s="81"/>
      <c r="O522" t="s">
        <v>78</v>
      </c>
      <c r="P522" t="s">
        <v>346</v>
      </c>
      <c r="Q522" t="s">
        <v>486</v>
      </c>
      <c r="R522" t="s">
        <v>53</v>
      </c>
      <c r="S522">
        <v>3262</v>
      </c>
      <c r="T522" s="37">
        <v>7067</v>
      </c>
    </row>
    <row r="523" spans="1:20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7</v>
      </c>
      <c r="G523" s="68">
        <v>4</v>
      </c>
      <c r="H523" s="68">
        <v>1</v>
      </c>
      <c r="I523" s="68">
        <v>0</v>
      </c>
      <c r="J523" s="68">
        <v>2</v>
      </c>
      <c r="K523" s="68" t="s">
        <v>505</v>
      </c>
      <c r="L523" s="68">
        <v>179</v>
      </c>
      <c r="M523" s="81"/>
      <c r="O523" t="s">
        <v>78</v>
      </c>
      <c r="P523" t="s">
        <v>347</v>
      </c>
      <c r="Q523" t="s">
        <v>486</v>
      </c>
      <c r="R523" t="s">
        <v>53</v>
      </c>
      <c r="S523">
        <v>3304</v>
      </c>
      <c r="T523" s="37">
        <v>7155</v>
      </c>
    </row>
    <row r="524" spans="1:20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5</v>
      </c>
      <c r="G524" s="68">
        <v>2</v>
      </c>
      <c r="H524" s="68">
        <v>1</v>
      </c>
      <c r="I524" s="68">
        <v>0</v>
      </c>
      <c r="J524" s="68">
        <v>2</v>
      </c>
      <c r="K524" s="68" t="s">
        <v>510</v>
      </c>
      <c r="L524" s="68">
        <v>159</v>
      </c>
      <c r="M524" s="68"/>
      <c r="O524" t="s">
        <v>78</v>
      </c>
      <c r="P524" t="s">
        <v>348</v>
      </c>
      <c r="Q524" t="s">
        <v>486</v>
      </c>
      <c r="R524" t="s">
        <v>53</v>
      </c>
      <c r="S524">
        <v>3290</v>
      </c>
      <c r="T524" s="37">
        <v>7106</v>
      </c>
    </row>
    <row r="525" spans="1:20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</v>
      </c>
      <c r="G525" s="68">
        <v>4</v>
      </c>
      <c r="H525" s="68">
        <v>1</v>
      </c>
      <c r="I525" s="68">
        <v>0</v>
      </c>
      <c r="J525" s="68">
        <v>0</v>
      </c>
      <c r="K525" s="81"/>
      <c r="L525" s="68">
        <v>0</v>
      </c>
      <c r="M525" s="81"/>
      <c r="O525" t="s">
        <v>78</v>
      </c>
      <c r="P525" t="s">
        <v>349</v>
      </c>
      <c r="Q525" t="s">
        <v>486</v>
      </c>
      <c r="R525" t="s">
        <v>53</v>
      </c>
      <c r="S525">
        <v>3255</v>
      </c>
      <c r="T525" s="37">
        <v>7047</v>
      </c>
    </row>
    <row r="526" spans="1:20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</v>
      </c>
      <c r="G526" s="68">
        <v>4</v>
      </c>
      <c r="H526" s="68">
        <v>1</v>
      </c>
      <c r="I526" s="68">
        <v>0</v>
      </c>
      <c r="J526" s="68">
        <v>0</v>
      </c>
      <c r="K526" s="81"/>
      <c r="L526" s="68">
        <v>0</v>
      </c>
      <c r="M526" s="81"/>
      <c r="O526" t="s">
        <v>78</v>
      </c>
      <c r="P526" t="s">
        <v>350</v>
      </c>
      <c r="Q526" t="s">
        <v>486</v>
      </c>
      <c r="R526" t="s">
        <v>53</v>
      </c>
      <c r="S526">
        <v>3289</v>
      </c>
      <c r="T526" s="37">
        <v>7106</v>
      </c>
    </row>
    <row r="527" spans="1:20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</v>
      </c>
      <c r="G527" s="68">
        <v>4</v>
      </c>
      <c r="H527" s="68">
        <v>1</v>
      </c>
      <c r="I527" s="68">
        <v>0</v>
      </c>
      <c r="J527" s="68">
        <v>0</v>
      </c>
      <c r="K527" s="81"/>
      <c r="L527" s="68">
        <v>0</v>
      </c>
      <c r="M527" s="81"/>
      <c r="O527" t="s">
        <v>78</v>
      </c>
      <c r="P527" t="s">
        <v>351</v>
      </c>
      <c r="Q527" t="s">
        <v>486</v>
      </c>
      <c r="R527" t="s">
        <v>53</v>
      </c>
      <c r="S527">
        <v>3279</v>
      </c>
      <c r="T527" s="37">
        <v>7106</v>
      </c>
    </row>
    <row r="528" spans="1:20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</v>
      </c>
      <c r="G528" s="68">
        <v>4</v>
      </c>
      <c r="H528" s="68">
        <v>1</v>
      </c>
      <c r="I528" s="68">
        <v>0</v>
      </c>
      <c r="J528" s="68">
        <v>0</v>
      </c>
      <c r="K528" s="81"/>
      <c r="L528" s="68">
        <v>0</v>
      </c>
      <c r="M528" s="81"/>
      <c r="O528" t="s">
        <v>78</v>
      </c>
      <c r="P528" t="s">
        <v>352</v>
      </c>
      <c r="Q528" t="s">
        <v>486</v>
      </c>
      <c r="R528" t="s">
        <v>53</v>
      </c>
      <c r="S528">
        <v>3276</v>
      </c>
      <c r="T528" s="37">
        <v>7116</v>
      </c>
    </row>
    <row r="529" spans="1:20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7</v>
      </c>
      <c r="G529" s="68">
        <v>4</v>
      </c>
      <c r="H529" s="68">
        <v>1</v>
      </c>
      <c r="I529" s="68">
        <v>0</v>
      </c>
      <c r="J529" s="68">
        <v>2</v>
      </c>
      <c r="K529" s="68" t="s">
        <v>512</v>
      </c>
      <c r="L529" s="68">
        <v>161</v>
      </c>
      <c r="M529" s="81"/>
      <c r="O529" t="s">
        <v>78</v>
      </c>
      <c r="P529" t="s">
        <v>353</v>
      </c>
      <c r="Q529" t="s">
        <v>486</v>
      </c>
      <c r="R529" t="s">
        <v>53</v>
      </c>
      <c r="S529">
        <v>3279</v>
      </c>
      <c r="T529" s="37">
        <v>7111</v>
      </c>
    </row>
    <row r="530" spans="1:20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6</v>
      </c>
      <c r="G530" s="68">
        <v>4</v>
      </c>
      <c r="H530" s="68">
        <v>2</v>
      </c>
      <c r="I530" s="68">
        <v>0</v>
      </c>
      <c r="J530" s="68">
        <v>0</v>
      </c>
      <c r="K530" s="81"/>
      <c r="L530" s="68">
        <v>0</v>
      </c>
      <c r="M530" s="81"/>
      <c r="O530" t="s">
        <v>78</v>
      </c>
      <c r="P530" t="s">
        <v>354</v>
      </c>
      <c r="Q530" t="s">
        <v>486</v>
      </c>
      <c r="R530" t="s">
        <v>53</v>
      </c>
      <c r="S530">
        <v>3253</v>
      </c>
      <c r="T530" s="37">
        <v>7040</v>
      </c>
    </row>
    <row r="531" spans="1:20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</v>
      </c>
      <c r="G531" s="68">
        <v>4</v>
      </c>
      <c r="H531" s="68">
        <v>1</v>
      </c>
      <c r="I531" s="68">
        <v>0</v>
      </c>
      <c r="J531" s="68">
        <v>0</v>
      </c>
      <c r="K531" s="81"/>
      <c r="L531" s="68">
        <v>0</v>
      </c>
      <c r="M531" s="81"/>
      <c r="O531" t="s">
        <v>78</v>
      </c>
      <c r="P531" t="s">
        <v>355</v>
      </c>
      <c r="Q531" t="s">
        <v>486</v>
      </c>
      <c r="R531" t="s">
        <v>53</v>
      </c>
      <c r="S531">
        <v>3292</v>
      </c>
      <c r="T531" s="37">
        <v>7113</v>
      </c>
    </row>
    <row r="532" spans="1:20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9</v>
      </c>
      <c r="G532" s="68">
        <v>8</v>
      </c>
      <c r="H532" s="68">
        <v>1</v>
      </c>
      <c r="I532" s="68">
        <v>0</v>
      </c>
      <c r="J532" s="68">
        <v>0</v>
      </c>
      <c r="K532" s="81"/>
      <c r="L532" s="68">
        <v>0</v>
      </c>
      <c r="M532" s="81"/>
      <c r="O532" t="s">
        <v>78</v>
      </c>
      <c r="P532" t="s">
        <v>356</v>
      </c>
      <c r="Q532" t="s">
        <v>486</v>
      </c>
      <c r="R532" t="s">
        <v>53</v>
      </c>
      <c r="S532">
        <v>3262</v>
      </c>
      <c r="T532" s="37">
        <v>7062</v>
      </c>
    </row>
    <row r="533" spans="1:20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7</v>
      </c>
      <c r="G533" s="68">
        <v>4</v>
      </c>
      <c r="H533" s="68">
        <v>1</v>
      </c>
      <c r="I533" s="68">
        <v>0</v>
      </c>
      <c r="J533" s="68">
        <v>2</v>
      </c>
      <c r="K533" s="68" t="s">
        <v>511</v>
      </c>
      <c r="L533" s="68">
        <v>141</v>
      </c>
      <c r="M533" s="81"/>
      <c r="O533" t="s">
        <v>78</v>
      </c>
      <c r="P533" t="s">
        <v>357</v>
      </c>
      <c r="Q533" t="s">
        <v>486</v>
      </c>
      <c r="R533" t="s">
        <v>53</v>
      </c>
      <c r="S533">
        <v>3266</v>
      </c>
      <c r="T533" s="37">
        <v>7081</v>
      </c>
    </row>
    <row r="534" spans="1:20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</v>
      </c>
      <c r="G534" s="68">
        <v>4</v>
      </c>
      <c r="H534" s="68">
        <v>1</v>
      </c>
      <c r="I534" s="68">
        <v>0</v>
      </c>
      <c r="J534" s="68">
        <v>0</v>
      </c>
      <c r="K534" s="81"/>
      <c r="L534" s="68">
        <v>0</v>
      </c>
      <c r="M534" s="81"/>
      <c r="O534" t="s">
        <v>78</v>
      </c>
      <c r="P534" t="s">
        <v>358</v>
      </c>
      <c r="Q534" t="s">
        <v>486</v>
      </c>
      <c r="R534" t="s">
        <v>53</v>
      </c>
      <c r="S534">
        <v>3264</v>
      </c>
      <c r="T534" s="37">
        <v>7074</v>
      </c>
    </row>
    <row r="535" spans="1:20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2</v>
      </c>
      <c r="H535" s="68">
        <v>1</v>
      </c>
      <c r="I535" s="68">
        <v>0</v>
      </c>
      <c r="J535" s="68">
        <v>2</v>
      </c>
      <c r="K535" s="68" t="s">
        <v>511</v>
      </c>
      <c r="L535" s="68">
        <v>141</v>
      </c>
      <c r="M535" s="68"/>
      <c r="O535" t="s">
        <v>78</v>
      </c>
      <c r="P535" t="s">
        <v>359</v>
      </c>
      <c r="Q535" t="s">
        <v>486</v>
      </c>
      <c r="R535" t="s">
        <v>53</v>
      </c>
      <c r="S535">
        <v>3251</v>
      </c>
      <c r="T535" s="37">
        <v>7033</v>
      </c>
    </row>
    <row r="536" spans="1:20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7</v>
      </c>
      <c r="G536" s="68">
        <v>6</v>
      </c>
      <c r="H536" s="68">
        <v>1</v>
      </c>
      <c r="I536" s="68">
        <v>0</v>
      </c>
      <c r="J536" s="68">
        <v>0</v>
      </c>
      <c r="K536" s="81"/>
      <c r="L536" s="68">
        <v>0</v>
      </c>
      <c r="M536" s="68"/>
      <c r="O536" t="s">
        <v>79</v>
      </c>
      <c r="P536" t="s">
        <v>360</v>
      </c>
      <c r="Q536" t="s">
        <v>55</v>
      </c>
      <c r="R536" t="s">
        <v>52</v>
      </c>
      <c r="S536">
        <v>1343</v>
      </c>
      <c r="T536" s="37">
        <v>3167</v>
      </c>
    </row>
    <row r="537" spans="1:20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11</v>
      </c>
      <c r="G537" s="68">
        <v>6</v>
      </c>
      <c r="H537" s="68">
        <v>1</v>
      </c>
      <c r="I537" s="68">
        <v>0</v>
      </c>
      <c r="J537" s="68">
        <v>4</v>
      </c>
      <c r="K537" s="68" t="s">
        <v>514</v>
      </c>
      <c r="L537" s="68">
        <v>153</v>
      </c>
      <c r="M537" s="68"/>
      <c r="O537" t="s">
        <v>79</v>
      </c>
      <c r="P537" t="s">
        <v>361</v>
      </c>
      <c r="Q537" t="s">
        <v>55</v>
      </c>
      <c r="R537" t="s">
        <v>52</v>
      </c>
      <c r="S537">
        <v>1545</v>
      </c>
      <c r="T537" s="37">
        <v>3761</v>
      </c>
    </row>
    <row r="538" spans="1:20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9</v>
      </c>
      <c r="G538" s="68">
        <v>4</v>
      </c>
      <c r="H538" s="68">
        <v>1</v>
      </c>
      <c r="I538" s="68">
        <v>0</v>
      </c>
      <c r="J538" s="68">
        <v>4</v>
      </c>
      <c r="K538" s="68" t="s">
        <v>514</v>
      </c>
      <c r="L538" s="68">
        <v>153</v>
      </c>
      <c r="M538" s="68"/>
      <c r="O538" t="s">
        <v>79</v>
      </c>
      <c r="P538" t="s">
        <v>362</v>
      </c>
      <c r="Q538" t="s">
        <v>55</v>
      </c>
      <c r="R538" t="s">
        <v>52</v>
      </c>
      <c r="S538">
        <v>1540</v>
      </c>
      <c r="T538" s="37">
        <v>3748</v>
      </c>
    </row>
    <row r="539" spans="1:20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7</v>
      </c>
      <c r="G539" s="68">
        <v>6</v>
      </c>
      <c r="H539" s="68">
        <v>1</v>
      </c>
      <c r="I539" s="68">
        <v>0</v>
      </c>
      <c r="J539" s="68">
        <v>0</v>
      </c>
      <c r="K539" s="81"/>
      <c r="L539" s="68">
        <v>0</v>
      </c>
      <c r="M539" s="81"/>
      <c r="O539" t="s">
        <v>79</v>
      </c>
      <c r="P539" t="s">
        <v>363</v>
      </c>
      <c r="Q539" t="s">
        <v>55</v>
      </c>
      <c r="R539" t="s">
        <v>52</v>
      </c>
      <c r="S539">
        <v>1544</v>
      </c>
      <c r="T539" s="37">
        <v>3759</v>
      </c>
    </row>
    <row r="540" spans="1:20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9</v>
      </c>
      <c r="G540" s="68">
        <v>4</v>
      </c>
      <c r="H540" s="68">
        <v>1</v>
      </c>
      <c r="I540" s="68">
        <v>0</v>
      </c>
      <c r="J540" s="68">
        <v>4</v>
      </c>
      <c r="K540" s="68" t="s">
        <v>514</v>
      </c>
      <c r="L540" s="68">
        <v>153</v>
      </c>
      <c r="M540" s="68"/>
      <c r="O540" t="s">
        <v>79</v>
      </c>
      <c r="P540" t="s">
        <v>364</v>
      </c>
      <c r="Q540" t="s">
        <v>55</v>
      </c>
      <c r="R540" t="s">
        <v>52</v>
      </c>
      <c r="S540">
        <v>1338</v>
      </c>
      <c r="T540" s="37">
        <v>3158</v>
      </c>
    </row>
    <row r="541" spans="1:20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9</v>
      </c>
      <c r="G541" s="68">
        <v>4</v>
      </c>
      <c r="H541" s="68">
        <v>1</v>
      </c>
      <c r="I541" s="68">
        <v>0</v>
      </c>
      <c r="J541" s="68">
        <v>4</v>
      </c>
      <c r="K541" s="68" t="s">
        <v>514</v>
      </c>
      <c r="L541" s="68">
        <v>153</v>
      </c>
      <c r="M541" s="68"/>
      <c r="O541" t="s">
        <v>79</v>
      </c>
      <c r="P541" t="s">
        <v>360</v>
      </c>
      <c r="Q541" t="s">
        <v>55</v>
      </c>
      <c r="R541" t="s">
        <v>53</v>
      </c>
      <c r="S541">
        <v>2920</v>
      </c>
      <c r="T541" s="37">
        <v>6487</v>
      </c>
    </row>
    <row r="542" spans="1:20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9</v>
      </c>
      <c r="G542" s="68">
        <v>4</v>
      </c>
      <c r="H542" s="68">
        <v>1</v>
      </c>
      <c r="I542" s="68">
        <v>0</v>
      </c>
      <c r="J542" s="68">
        <v>4</v>
      </c>
      <c r="K542" s="68" t="s">
        <v>514</v>
      </c>
      <c r="L542" s="68">
        <v>153</v>
      </c>
      <c r="M542" s="68"/>
      <c r="O542" t="s">
        <v>79</v>
      </c>
      <c r="P542" t="s">
        <v>361</v>
      </c>
      <c r="Q542" t="s">
        <v>55</v>
      </c>
      <c r="R542" t="s">
        <v>53</v>
      </c>
      <c r="S542">
        <v>3681</v>
      </c>
      <c r="T542" s="37">
        <v>8365</v>
      </c>
    </row>
    <row r="543" spans="1:20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11</v>
      </c>
      <c r="G543" s="68">
        <v>6</v>
      </c>
      <c r="H543" s="68">
        <v>1</v>
      </c>
      <c r="I543" s="68">
        <v>0</v>
      </c>
      <c r="J543" s="68">
        <v>4</v>
      </c>
      <c r="K543" s="68" t="s">
        <v>514</v>
      </c>
      <c r="L543" s="68">
        <v>153</v>
      </c>
      <c r="M543" s="68"/>
      <c r="O543" t="s">
        <v>79</v>
      </c>
      <c r="P543" t="s">
        <v>362</v>
      </c>
      <c r="Q543" t="s">
        <v>55</v>
      </c>
      <c r="R543" t="s">
        <v>53</v>
      </c>
      <c r="S543">
        <v>3657</v>
      </c>
      <c r="T543" s="37">
        <v>8339</v>
      </c>
    </row>
    <row r="544" spans="1:20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9</v>
      </c>
      <c r="G544" s="68">
        <v>4</v>
      </c>
      <c r="H544" s="68">
        <v>1</v>
      </c>
      <c r="I544" s="68">
        <v>0</v>
      </c>
      <c r="J544" s="68">
        <v>4</v>
      </c>
      <c r="K544" s="68" t="s">
        <v>514</v>
      </c>
      <c r="L544" s="68">
        <v>153</v>
      </c>
      <c r="M544" s="68"/>
      <c r="O544" t="s">
        <v>79</v>
      </c>
      <c r="P544" t="s">
        <v>363</v>
      </c>
      <c r="Q544" t="s">
        <v>55</v>
      </c>
      <c r="R544" t="s">
        <v>53</v>
      </c>
      <c r="S544">
        <v>3672</v>
      </c>
      <c r="T544" s="37">
        <v>8339</v>
      </c>
    </row>
    <row r="545" spans="1:20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12</v>
      </c>
      <c r="G545" s="68">
        <v>6</v>
      </c>
      <c r="H545" s="68">
        <v>2</v>
      </c>
      <c r="I545" s="68">
        <v>0</v>
      </c>
      <c r="J545" s="68">
        <v>4</v>
      </c>
      <c r="K545" s="68" t="s">
        <v>514</v>
      </c>
      <c r="L545" s="68">
        <v>153</v>
      </c>
      <c r="M545" s="68"/>
      <c r="O545" t="s">
        <v>79</v>
      </c>
      <c r="P545" t="s">
        <v>364</v>
      </c>
      <c r="Q545" t="s">
        <v>55</v>
      </c>
      <c r="R545" t="s">
        <v>53</v>
      </c>
      <c r="S545">
        <v>2910</v>
      </c>
      <c r="T545" s="37">
        <v>6472</v>
      </c>
    </row>
    <row r="546" spans="1:20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12</v>
      </c>
      <c r="G546" s="68">
        <v>6</v>
      </c>
      <c r="H546" s="68">
        <v>2</v>
      </c>
      <c r="I546" s="68">
        <v>0</v>
      </c>
      <c r="J546" s="68">
        <v>4</v>
      </c>
      <c r="K546" s="68" t="s">
        <v>514</v>
      </c>
      <c r="L546" s="68">
        <v>153</v>
      </c>
      <c r="M546" s="68"/>
      <c r="O546" t="s">
        <v>79</v>
      </c>
      <c r="P546" t="s">
        <v>360</v>
      </c>
      <c r="Q546" t="s">
        <v>56</v>
      </c>
      <c r="R546" t="s">
        <v>52</v>
      </c>
      <c r="S546">
        <v>780</v>
      </c>
      <c r="T546" s="37">
        <v>1449</v>
      </c>
    </row>
    <row r="547" spans="1:20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11</v>
      </c>
      <c r="G547" s="68">
        <v>6</v>
      </c>
      <c r="H547" s="68">
        <v>1</v>
      </c>
      <c r="I547" s="68">
        <v>0</v>
      </c>
      <c r="J547" s="68">
        <v>4</v>
      </c>
      <c r="K547" s="68" t="s">
        <v>514</v>
      </c>
      <c r="L547" s="68">
        <v>153</v>
      </c>
      <c r="M547" s="68"/>
      <c r="O547" t="s">
        <v>79</v>
      </c>
      <c r="P547" t="s">
        <v>361</v>
      </c>
      <c r="Q547" t="s">
        <v>56</v>
      </c>
      <c r="R547" t="s">
        <v>52</v>
      </c>
      <c r="S547">
        <v>987</v>
      </c>
      <c r="T547" s="37">
        <v>2041</v>
      </c>
    </row>
    <row r="548" spans="1:20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9</v>
      </c>
      <c r="G548" s="68">
        <v>6</v>
      </c>
      <c r="H548" s="68">
        <v>2</v>
      </c>
      <c r="I548" s="68">
        <v>0</v>
      </c>
      <c r="J548" s="68">
        <v>1</v>
      </c>
      <c r="K548" s="68" t="s">
        <v>487</v>
      </c>
      <c r="L548" s="68">
        <v>42</v>
      </c>
      <c r="M548" s="68"/>
      <c r="O548" t="s">
        <v>79</v>
      </c>
      <c r="P548" t="s">
        <v>362</v>
      </c>
      <c r="Q548" t="s">
        <v>56</v>
      </c>
      <c r="R548" t="s">
        <v>52</v>
      </c>
      <c r="S548">
        <v>973</v>
      </c>
      <c r="T548" s="37">
        <v>2019</v>
      </c>
    </row>
    <row r="549" spans="1:20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7</v>
      </c>
      <c r="G549" s="68">
        <v>6</v>
      </c>
      <c r="H549" s="68">
        <v>1</v>
      </c>
      <c r="I549" s="68">
        <v>0</v>
      </c>
      <c r="J549" s="68">
        <v>0</v>
      </c>
      <c r="K549" s="81"/>
      <c r="L549" s="68">
        <v>0</v>
      </c>
      <c r="M549" s="81"/>
      <c r="O549" t="s">
        <v>79</v>
      </c>
      <c r="P549" t="s">
        <v>363</v>
      </c>
      <c r="Q549" t="s">
        <v>56</v>
      </c>
      <c r="R549" t="s">
        <v>52</v>
      </c>
      <c r="S549">
        <v>988</v>
      </c>
      <c r="T549" s="37">
        <v>2046</v>
      </c>
    </row>
    <row r="550" spans="1:20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9</v>
      </c>
      <c r="G550" s="68">
        <v>4</v>
      </c>
      <c r="H550" s="68">
        <v>1</v>
      </c>
      <c r="I550" s="68">
        <v>0</v>
      </c>
      <c r="J550" s="68">
        <v>4</v>
      </c>
      <c r="K550" s="68" t="s">
        <v>514</v>
      </c>
      <c r="L550" s="68">
        <v>153</v>
      </c>
      <c r="M550" s="68"/>
      <c r="O550" t="s">
        <v>79</v>
      </c>
      <c r="P550" t="s">
        <v>364</v>
      </c>
      <c r="Q550" t="s">
        <v>56</v>
      </c>
      <c r="R550" t="s">
        <v>52</v>
      </c>
      <c r="S550">
        <v>1056</v>
      </c>
      <c r="T550" s="37">
        <v>2219</v>
      </c>
    </row>
    <row r="551" spans="1:20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11</v>
      </c>
      <c r="G551" s="68">
        <v>6</v>
      </c>
      <c r="H551" s="68">
        <v>1</v>
      </c>
      <c r="I551" s="68">
        <v>0</v>
      </c>
      <c r="J551" s="68">
        <v>4</v>
      </c>
      <c r="K551" s="68" t="s">
        <v>514</v>
      </c>
      <c r="L551" s="68">
        <v>153</v>
      </c>
      <c r="M551" s="68"/>
      <c r="O551" t="s">
        <v>79</v>
      </c>
      <c r="P551" t="s">
        <v>360</v>
      </c>
      <c r="Q551" t="s">
        <v>56</v>
      </c>
      <c r="R551" t="s">
        <v>53</v>
      </c>
      <c r="S551">
        <v>1728</v>
      </c>
      <c r="T551" s="37">
        <v>3058</v>
      </c>
    </row>
    <row r="552" spans="1:20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10</v>
      </c>
      <c r="G552" s="68">
        <v>4</v>
      </c>
      <c r="H552" s="68">
        <v>2</v>
      </c>
      <c r="I552" s="68">
        <v>0</v>
      </c>
      <c r="J552" s="68">
        <v>4</v>
      </c>
      <c r="K552" s="68" t="s">
        <v>514</v>
      </c>
      <c r="L552" s="68">
        <v>153</v>
      </c>
      <c r="M552" s="68"/>
      <c r="O552" t="s">
        <v>79</v>
      </c>
      <c r="P552" t="s">
        <v>361</v>
      </c>
      <c r="Q552" t="s">
        <v>56</v>
      </c>
      <c r="R552" t="s">
        <v>53</v>
      </c>
      <c r="S552">
        <v>2502</v>
      </c>
      <c r="T552" s="37">
        <v>4940</v>
      </c>
    </row>
    <row r="553" spans="1:20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11</v>
      </c>
      <c r="G553" s="68">
        <v>6</v>
      </c>
      <c r="H553" s="68">
        <v>1</v>
      </c>
      <c r="I553" s="68">
        <v>0</v>
      </c>
      <c r="J553" s="68">
        <v>4</v>
      </c>
      <c r="K553" s="68" t="s">
        <v>514</v>
      </c>
      <c r="L553" s="68">
        <v>153</v>
      </c>
      <c r="M553" s="68"/>
      <c r="O553" t="s">
        <v>79</v>
      </c>
      <c r="P553" t="s">
        <v>362</v>
      </c>
      <c r="Q553" t="s">
        <v>56</v>
      </c>
      <c r="R553" t="s">
        <v>53</v>
      </c>
      <c r="S553">
        <v>2476</v>
      </c>
      <c r="T553" s="37">
        <v>4923</v>
      </c>
    </row>
    <row r="554" spans="1:20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11</v>
      </c>
      <c r="G554" s="68">
        <v>6</v>
      </c>
      <c r="H554" s="68">
        <v>1</v>
      </c>
      <c r="I554" s="68">
        <v>0</v>
      </c>
      <c r="J554" s="68">
        <v>4</v>
      </c>
      <c r="K554" s="68" t="s">
        <v>514</v>
      </c>
      <c r="L554" s="68">
        <v>153</v>
      </c>
      <c r="M554" s="68"/>
      <c r="O554" t="s">
        <v>79</v>
      </c>
      <c r="P554" t="s">
        <v>363</v>
      </c>
      <c r="Q554" t="s">
        <v>56</v>
      </c>
      <c r="R554" t="s">
        <v>53</v>
      </c>
      <c r="S554">
        <v>1766</v>
      </c>
      <c r="T554" s="37">
        <v>3113</v>
      </c>
    </row>
    <row r="555" spans="1:20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8</v>
      </c>
      <c r="G555" s="68">
        <v>6</v>
      </c>
      <c r="H555" s="68">
        <v>1</v>
      </c>
      <c r="I555" s="68">
        <v>0</v>
      </c>
      <c r="J555" s="68">
        <v>1</v>
      </c>
      <c r="K555" s="68" t="s">
        <v>487</v>
      </c>
      <c r="L555" s="68">
        <v>42</v>
      </c>
      <c r="M555" s="68"/>
      <c r="O555" t="s">
        <v>79</v>
      </c>
      <c r="P555" t="s">
        <v>364</v>
      </c>
      <c r="Q555" t="s">
        <v>56</v>
      </c>
      <c r="R555" t="s">
        <v>53</v>
      </c>
      <c r="S555">
        <v>1718</v>
      </c>
      <c r="T555" s="37">
        <v>3043</v>
      </c>
    </row>
    <row r="556" spans="1:20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7</v>
      </c>
      <c r="G556" s="68">
        <v>6</v>
      </c>
      <c r="H556" s="68">
        <v>1</v>
      </c>
      <c r="I556" s="68">
        <v>0</v>
      </c>
      <c r="J556" s="68">
        <v>0</v>
      </c>
      <c r="K556" s="81"/>
      <c r="L556" s="68">
        <v>0</v>
      </c>
      <c r="M556" s="81"/>
      <c r="O556" t="s">
        <v>79</v>
      </c>
      <c r="P556" t="s">
        <v>360</v>
      </c>
      <c r="Q556" t="s">
        <v>486</v>
      </c>
      <c r="R556" t="s">
        <v>52</v>
      </c>
      <c r="S556">
        <v>1190</v>
      </c>
      <c r="T556" s="37">
        <v>2667</v>
      </c>
    </row>
    <row r="557" spans="1:20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8</v>
      </c>
      <c r="G557" s="68">
        <v>6</v>
      </c>
      <c r="H557" s="68">
        <v>2</v>
      </c>
      <c r="I557" s="68">
        <v>0</v>
      </c>
      <c r="J557" s="68">
        <v>0</v>
      </c>
      <c r="K557" s="81"/>
      <c r="L557" s="68">
        <v>0</v>
      </c>
      <c r="M557" s="81"/>
      <c r="O557" t="s">
        <v>79</v>
      </c>
      <c r="P557" t="s">
        <v>361</v>
      </c>
      <c r="Q557" t="s">
        <v>486</v>
      </c>
      <c r="R557" t="s">
        <v>52</v>
      </c>
      <c r="S557">
        <v>1202</v>
      </c>
      <c r="T557" s="37">
        <v>2689</v>
      </c>
    </row>
    <row r="558" spans="1:20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8</v>
      </c>
      <c r="G558" s="68">
        <v>6</v>
      </c>
      <c r="H558" s="68">
        <v>1</v>
      </c>
      <c r="I558" s="68">
        <v>0</v>
      </c>
      <c r="J558" s="68">
        <v>1</v>
      </c>
      <c r="K558" s="68" t="s">
        <v>487</v>
      </c>
      <c r="L558" s="68">
        <v>42</v>
      </c>
      <c r="M558" s="68"/>
      <c r="O558" t="s">
        <v>79</v>
      </c>
      <c r="P558" t="s">
        <v>362</v>
      </c>
      <c r="Q558" t="s">
        <v>486</v>
      </c>
      <c r="R558" t="s">
        <v>52</v>
      </c>
      <c r="S558">
        <v>1194</v>
      </c>
      <c r="T558" s="37">
        <v>2681</v>
      </c>
    </row>
    <row r="559" spans="1:20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8</v>
      </c>
      <c r="G559" s="68">
        <v>6</v>
      </c>
      <c r="H559" s="68">
        <v>1</v>
      </c>
      <c r="I559" s="68">
        <v>0</v>
      </c>
      <c r="J559" s="68">
        <v>1</v>
      </c>
      <c r="K559" s="68" t="s">
        <v>487</v>
      </c>
      <c r="L559" s="68">
        <v>42</v>
      </c>
      <c r="M559" s="68"/>
      <c r="O559" t="s">
        <v>79</v>
      </c>
      <c r="P559" t="s">
        <v>363</v>
      </c>
      <c r="Q559" t="s">
        <v>486</v>
      </c>
      <c r="R559" t="s">
        <v>52</v>
      </c>
      <c r="S559">
        <v>1200</v>
      </c>
      <c r="T559" s="37">
        <v>2691</v>
      </c>
    </row>
    <row r="560" spans="1:20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9</v>
      </c>
      <c r="G560" s="68">
        <v>5</v>
      </c>
      <c r="H560" s="68">
        <v>1</v>
      </c>
      <c r="I560" s="68">
        <v>0</v>
      </c>
      <c r="J560" s="68">
        <v>3</v>
      </c>
      <c r="K560" s="68" t="s">
        <v>515</v>
      </c>
      <c r="L560" s="68">
        <v>110</v>
      </c>
      <c r="M560" s="81"/>
      <c r="O560" t="s">
        <v>79</v>
      </c>
      <c r="P560" t="s">
        <v>364</v>
      </c>
      <c r="Q560" t="s">
        <v>486</v>
      </c>
      <c r="R560" t="s">
        <v>52</v>
      </c>
      <c r="S560">
        <v>1185</v>
      </c>
      <c r="T560" s="37">
        <v>2658</v>
      </c>
    </row>
    <row r="561" spans="1:20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9</v>
      </c>
      <c r="G561" s="68">
        <v>4</v>
      </c>
      <c r="H561" s="68">
        <v>1</v>
      </c>
      <c r="I561" s="68">
        <v>0</v>
      </c>
      <c r="J561" s="68">
        <v>4</v>
      </c>
      <c r="K561" s="68" t="s">
        <v>514</v>
      </c>
      <c r="L561" s="68">
        <v>153</v>
      </c>
      <c r="M561" s="68"/>
      <c r="O561" t="s">
        <v>79</v>
      </c>
      <c r="P561" t="s">
        <v>360</v>
      </c>
      <c r="Q561" t="s">
        <v>486</v>
      </c>
      <c r="R561" t="s">
        <v>53</v>
      </c>
      <c r="S561">
        <v>3262</v>
      </c>
      <c r="T561" s="37">
        <v>7058</v>
      </c>
    </row>
    <row r="562" spans="1:20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10</v>
      </c>
      <c r="G562" s="68">
        <v>4</v>
      </c>
      <c r="H562" s="68">
        <v>2</v>
      </c>
      <c r="I562" s="68">
        <v>0</v>
      </c>
      <c r="J562" s="68">
        <v>4</v>
      </c>
      <c r="K562" s="68" t="s">
        <v>514</v>
      </c>
      <c r="L562" s="68">
        <v>153</v>
      </c>
      <c r="M562" s="68"/>
      <c r="O562" t="s">
        <v>79</v>
      </c>
      <c r="P562" t="s">
        <v>361</v>
      </c>
      <c r="Q562" t="s">
        <v>486</v>
      </c>
      <c r="R562" t="s">
        <v>53</v>
      </c>
      <c r="S562">
        <v>3289</v>
      </c>
      <c r="T562" s="37">
        <v>7102</v>
      </c>
    </row>
    <row r="563" spans="1:20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8</v>
      </c>
      <c r="G563" s="68">
        <v>6</v>
      </c>
      <c r="H563" s="68">
        <v>1</v>
      </c>
      <c r="I563" s="68">
        <v>0</v>
      </c>
      <c r="J563" s="68">
        <v>1</v>
      </c>
      <c r="K563" s="68" t="s">
        <v>487</v>
      </c>
      <c r="L563" s="68">
        <v>42</v>
      </c>
      <c r="M563" s="81"/>
      <c r="O563" t="s">
        <v>79</v>
      </c>
      <c r="P563" t="s">
        <v>362</v>
      </c>
      <c r="Q563" t="s">
        <v>486</v>
      </c>
      <c r="R563" t="s">
        <v>53</v>
      </c>
      <c r="S563">
        <v>3279</v>
      </c>
      <c r="T563" s="37">
        <v>7102</v>
      </c>
    </row>
    <row r="564" spans="1:20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9</v>
      </c>
      <c r="G564" s="68">
        <v>4</v>
      </c>
      <c r="H564" s="68">
        <v>1</v>
      </c>
      <c r="I564" s="68">
        <v>0</v>
      </c>
      <c r="J564" s="68">
        <v>4</v>
      </c>
      <c r="K564" s="68" t="s">
        <v>514</v>
      </c>
      <c r="L564" s="68">
        <v>153</v>
      </c>
      <c r="M564" s="68"/>
      <c r="O564" t="s">
        <v>79</v>
      </c>
      <c r="P564" t="s">
        <v>363</v>
      </c>
      <c r="Q564" t="s">
        <v>486</v>
      </c>
      <c r="R564" t="s">
        <v>53</v>
      </c>
      <c r="S564">
        <v>3290</v>
      </c>
      <c r="T564" s="37">
        <v>7097</v>
      </c>
    </row>
    <row r="565" spans="1:20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11</v>
      </c>
      <c r="G565" s="68">
        <v>6</v>
      </c>
      <c r="H565" s="68">
        <v>1</v>
      </c>
      <c r="I565" s="68">
        <v>0</v>
      </c>
      <c r="J565" s="68">
        <v>4</v>
      </c>
      <c r="K565" s="68" t="s">
        <v>514</v>
      </c>
      <c r="L565" s="68">
        <v>153</v>
      </c>
      <c r="M565" s="81"/>
      <c r="O565" t="s">
        <v>79</v>
      </c>
      <c r="P565" t="s">
        <v>364</v>
      </c>
      <c r="Q565" t="s">
        <v>486</v>
      </c>
      <c r="R565" t="s">
        <v>53</v>
      </c>
      <c r="S565">
        <v>3252</v>
      </c>
      <c r="T565" s="37">
        <v>7043</v>
      </c>
    </row>
    <row r="566" spans="1:20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681</v>
      </c>
      <c r="G566" s="68">
        <v>19</v>
      </c>
      <c r="H566" s="68">
        <v>39</v>
      </c>
      <c r="I566" s="68">
        <v>128</v>
      </c>
      <c r="J566" s="68">
        <v>495</v>
      </c>
      <c r="K566" s="68" t="s">
        <v>516</v>
      </c>
      <c r="L566" s="68">
        <v>12180</v>
      </c>
      <c r="M566" s="68"/>
      <c r="O566" t="s">
        <v>80</v>
      </c>
      <c r="P566" t="s">
        <v>365</v>
      </c>
      <c r="Q566" t="s">
        <v>55</v>
      </c>
      <c r="R566" t="s">
        <v>52</v>
      </c>
      <c r="S566">
        <v>1500</v>
      </c>
      <c r="T566" s="37">
        <v>3208</v>
      </c>
    </row>
    <row r="567" spans="1:20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56</v>
      </c>
      <c r="G567" s="68">
        <v>7</v>
      </c>
      <c r="H567" s="68">
        <v>7</v>
      </c>
      <c r="I567" s="68">
        <v>19</v>
      </c>
      <c r="J567" s="68">
        <v>23</v>
      </c>
      <c r="K567" s="68" t="s">
        <v>517</v>
      </c>
      <c r="L567" s="68">
        <v>650</v>
      </c>
      <c r="M567" s="68"/>
      <c r="O567" t="s">
        <v>80</v>
      </c>
      <c r="P567" t="s">
        <v>366</v>
      </c>
      <c r="Q567" t="s">
        <v>55</v>
      </c>
      <c r="R567" t="s">
        <v>52</v>
      </c>
      <c r="S567">
        <v>1315</v>
      </c>
      <c r="T567" s="37">
        <v>2621</v>
      </c>
    </row>
    <row r="568" spans="1:20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18</v>
      </c>
      <c r="G568" s="68">
        <v>8</v>
      </c>
      <c r="H568" s="68">
        <v>1</v>
      </c>
      <c r="I568" s="68">
        <v>6</v>
      </c>
      <c r="J568" s="68">
        <v>3</v>
      </c>
      <c r="K568" s="68" t="s">
        <v>518</v>
      </c>
      <c r="L568" s="68">
        <v>244</v>
      </c>
      <c r="M568" s="68"/>
      <c r="O568" t="s">
        <v>80</v>
      </c>
      <c r="P568" t="s">
        <v>367</v>
      </c>
      <c r="Q568" t="s">
        <v>55</v>
      </c>
      <c r="R568" t="s">
        <v>52</v>
      </c>
      <c r="S568">
        <v>1508</v>
      </c>
      <c r="T568" s="37">
        <v>3237</v>
      </c>
    </row>
    <row r="569" spans="1:20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17</v>
      </c>
      <c r="G569" s="68">
        <v>5</v>
      </c>
      <c r="H569" s="68">
        <v>2</v>
      </c>
      <c r="I569" s="68">
        <v>3</v>
      </c>
      <c r="J569" s="68">
        <v>7</v>
      </c>
      <c r="K569" s="68" t="s">
        <v>519</v>
      </c>
      <c r="L569" s="68">
        <v>143</v>
      </c>
      <c r="M569" s="68"/>
      <c r="O569" t="s">
        <v>80</v>
      </c>
      <c r="P569" t="s">
        <v>368</v>
      </c>
      <c r="Q569" t="s">
        <v>55</v>
      </c>
      <c r="R569" t="s">
        <v>52</v>
      </c>
      <c r="S569">
        <v>1499</v>
      </c>
      <c r="T569" s="37">
        <v>3157</v>
      </c>
    </row>
    <row r="570" spans="1:20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14</v>
      </c>
      <c r="G570" s="68">
        <v>6</v>
      </c>
      <c r="H570" s="68">
        <v>0</v>
      </c>
      <c r="I570" s="68">
        <v>5</v>
      </c>
      <c r="J570" s="68">
        <v>3</v>
      </c>
      <c r="K570" s="68" t="s">
        <v>520</v>
      </c>
      <c r="L570" s="68">
        <v>232</v>
      </c>
      <c r="M570" s="68"/>
      <c r="O570" t="s">
        <v>80</v>
      </c>
      <c r="P570" t="s">
        <v>369</v>
      </c>
      <c r="Q570" t="s">
        <v>55</v>
      </c>
      <c r="R570" t="s">
        <v>52</v>
      </c>
      <c r="S570">
        <v>1510</v>
      </c>
      <c r="T570" s="37">
        <v>3239</v>
      </c>
    </row>
    <row r="571" spans="1:20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684</v>
      </c>
      <c r="G571" s="68">
        <v>21</v>
      </c>
      <c r="H571" s="68">
        <v>40</v>
      </c>
      <c r="I571" s="68">
        <v>128</v>
      </c>
      <c r="J571" s="68">
        <v>495</v>
      </c>
      <c r="K571" s="68" t="s">
        <v>521</v>
      </c>
      <c r="L571" s="68">
        <v>12142</v>
      </c>
      <c r="M571" s="68"/>
      <c r="O571" t="s">
        <v>80</v>
      </c>
      <c r="P571" t="s">
        <v>370</v>
      </c>
      <c r="Q571" t="s">
        <v>55</v>
      </c>
      <c r="R571" t="s">
        <v>52</v>
      </c>
      <c r="S571">
        <v>1255</v>
      </c>
      <c r="T571" s="37">
        <v>2570</v>
      </c>
    </row>
    <row r="572" spans="1:20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18</v>
      </c>
      <c r="G572" s="68">
        <v>8</v>
      </c>
      <c r="H572" s="68">
        <v>1</v>
      </c>
      <c r="I572" s="68">
        <v>6</v>
      </c>
      <c r="J572" s="68">
        <v>3</v>
      </c>
      <c r="K572" s="68" t="s">
        <v>518</v>
      </c>
      <c r="L572" s="68">
        <v>244</v>
      </c>
      <c r="M572" s="68"/>
      <c r="O572" t="s">
        <v>80</v>
      </c>
      <c r="P572" t="s">
        <v>371</v>
      </c>
      <c r="Q572" t="s">
        <v>55</v>
      </c>
      <c r="R572" t="s">
        <v>52</v>
      </c>
      <c r="S572">
        <v>1510</v>
      </c>
      <c r="T572" s="37">
        <v>3239</v>
      </c>
    </row>
    <row r="573" spans="1:20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</v>
      </c>
      <c r="G573" s="68">
        <v>7</v>
      </c>
      <c r="H573" s="68">
        <v>4</v>
      </c>
      <c r="I573" s="68">
        <v>10</v>
      </c>
      <c r="J573" s="68">
        <v>7</v>
      </c>
      <c r="K573" s="68" t="s">
        <v>522</v>
      </c>
      <c r="L573" s="68">
        <v>266</v>
      </c>
      <c r="M573" s="68"/>
      <c r="O573" t="s">
        <v>80</v>
      </c>
      <c r="P573" t="s">
        <v>372</v>
      </c>
      <c r="Q573" t="s">
        <v>55</v>
      </c>
      <c r="R573" t="s">
        <v>52</v>
      </c>
      <c r="S573">
        <v>1524</v>
      </c>
      <c r="T573" s="37">
        <v>3261</v>
      </c>
    </row>
    <row r="574" spans="1:20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31</v>
      </c>
      <c r="G574" s="68">
        <v>8</v>
      </c>
      <c r="H574" s="68">
        <v>4</v>
      </c>
      <c r="I574" s="68">
        <v>10</v>
      </c>
      <c r="J574" s="68">
        <v>9</v>
      </c>
      <c r="K574" s="68" t="s">
        <v>523</v>
      </c>
      <c r="L574" s="68">
        <v>346</v>
      </c>
      <c r="M574" s="68"/>
      <c r="O574" t="s">
        <v>80</v>
      </c>
      <c r="P574" t="s">
        <v>373</v>
      </c>
      <c r="Q574" t="s">
        <v>55</v>
      </c>
      <c r="R574" t="s">
        <v>52</v>
      </c>
      <c r="S574">
        <v>1514</v>
      </c>
      <c r="T574" s="37">
        <v>3230</v>
      </c>
    </row>
    <row r="575" spans="1:20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15</v>
      </c>
      <c r="G575" s="68">
        <v>6</v>
      </c>
      <c r="H575" s="68">
        <v>0</v>
      </c>
      <c r="I575" s="68">
        <v>6</v>
      </c>
      <c r="J575" s="68">
        <v>3</v>
      </c>
      <c r="K575" s="68" t="s">
        <v>518</v>
      </c>
      <c r="L575" s="68">
        <v>244</v>
      </c>
      <c r="M575" s="68"/>
      <c r="O575" t="s">
        <v>80</v>
      </c>
      <c r="P575" t="s">
        <v>374</v>
      </c>
      <c r="Q575" t="s">
        <v>55</v>
      </c>
      <c r="R575" t="s">
        <v>52</v>
      </c>
      <c r="S575">
        <v>1500</v>
      </c>
      <c r="T575" s="37">
        <v>3208</v>
      </c>
    </row>
    <row r="576" spans="1:20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27</v>
      </c>
      <c r="G576" s="68">
        <v>7</v>
      </c>
      <c r="H576" s="68">
        <v>3</v>
      </c>
      <c r="I576" s="68">
        <v>10</v>
      </c>
      <c r="J576" s="68">
        <v>7</v>
      </c>
      <c r="K576" s="68" t="s">
        <v>522</v>
      </c>
      <c r="L576" s="68">
        <v>266</v>
      </c>
      <c r="M576" s="68"/>
      <c r="O576" t="s">
        <v>80</v>
      </c>
      <c r="P576" t="s">
        <v>375</v>
      </c>
      <c r="Q576" t="s">
        <v>55</v>
      </c>
      <c r="R576" t="s">
        <v>52</v>
      </c>
      <c r="S576">
        <v>1500</v>
      </c>
      <c r="T576" s="37">
        <v>3208</v>
      </c>
    </row>
    <row r="577" spans="1:20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15</v>
      </c>
      <c r="G577" s="68">
        <v>8</v>
      </c>
      <c r="H577" s="68">
        <v>0</v>
      </c>
      <c r="I577" s="68">
        <v>4</v>
      </c>
      <c r="J577" s="68">
        <v>3</v>
      </c>
      <c r="K577" s="68" t="s">
        <v>520</v>
      </c>
      <c r="L577" s="68">
        <v>232</v>
      </c>
      <c r="M577" s="68"/>
      <c r="O577" t="s">
        <v>80</v>
      </c>
      <c r="P577" t="s">
        <v>376</v>
      </c>
      <c r="Q577" t="s">
        <v>55</v>
      </c>
      <c r="R577" t="s">
        <v>52</v>
      </c>
      <c r="S577">
        <v>1322</v>
      </c>
      <c r="T577" s="37">
        <v>2639</v>
      </c>
    </row>
    <row r="578" spans="1:20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17</v>
      </c>
      <c r="G578" s="68">
        <v>8</v>
      </c>
      <c r="H578" s="68">
        <v>0</v>
      </c>
      <c r="I578" s="68">
        <v>6</v>
      </c>
      <c r="J578" s="68">
        <v>3</v>
      </c>
      <c r="K578" s="68" t="s">
        <v>518</v>
      </c>
      <c r="L578" s="68">
        <v>244</v>
      </c>
      <c r="M578" s="68"/>
      <c r="O578" t="s">
        <v>80</v>
      </c>
      <c r="P578" t="s">
        <v>377</v>
      </c>
      <c r="Q578" t="s">
        <v>55</v>
      </c>
      <c r="R578" t="s">
        <v>52</v>
      </c>
      <c r="S578">
        <v>1500</v>
      </c>
      <c r="T578" s="37">
        <v>3208</v>
      </c>
    </row>
    <row r="579" spans="1:20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27</v>
      </c>
      <c r="G579" s="68">
        <v>7</v>
      </c>
      <c r="H579" s="68">
        <v>3</v>
      </c>
      <c r="I579" s="68">
        <v>10</v>
      </c>
      <c r="J579" s="68">
        <v>7</v>
      </c>
      <c r="K579" s="68" t="s">
        <v>522</v>
      </c>
      <c r="L579" s="68">
        <v>266</v>
      </c>
      <c r="M579" s="68"/>
      <c r="O579" t="s">
        <v>80</v>
      </c>
      <c r="P579" t="s">
        <v>378</v>
      </c>
      <c r="Q579" t="s">
        <v>55</v>
      </c>
      <c r="R579" t="s">
        <v>52</v>
      </c>
      <c r="S579">
        <v>1510</v>
      </c>
      <c r="T579" s="37">
        <v>3239</v>
      </c>
    </row>
    <row r="580" spans="1:20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17</v>
      </c>
      <c r="G580" s="68">
        <v>5</v>
      </c>
      <c r="H580" s="68">
        <v>2</v>
      </c>
      <c r="I580" s="68">
        <v>3</v>
      </c>
      <c r="J580" s="68">
        <v>7</v>
      </c>
      <c r="K580" s="68" t="s">
        <v>519</v>
      </c>
      <c r="L580" s="68">
        <v>143</v>
      </c>
      <c r="M580" s="68"/>
      <c r="O580" t="s">
        <v>80</v>
      </c>
      <c r="P580" t="s">
        <v>379</v>
      </c>
      <c r="Q580" t="s">
        <v>55</v>
      </c>
      <c r="R580" t="s">
        <v>52</v>
      </c>
      <c r="S580">
        <v>1322</v>
      </c>
      <c r="T580" s="37">
        <v>2639</v>
      </c>
    </row>
    <row r="581" spans="1:20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56</v>
      </c>
      <c r="G581" s="68">
        <v>7</v>
      </c>
      <c r="H581" s="68">
        <v>7</v>
      </c>
      <c r="I581" s="68">
        <v>19</v>
      </c>
      <c r="J581" s="68">
        <v>23</v>
      </c>
      <c r="K581" s="68" t="s">
        <v>517</v>
      </c>
      <c r="L581" s="68">
        <v>650</v>
      </c>
      <c r="M581" s="68"/>
      <c r="O581" t="s">
        <v>80</v>
      </c>
      <c r="P581" t="s">
        <v>380</v>
      </c>
      <c r="Q581" t="s">
        <v>55</v>
      </c>
      <c r="R581" t="s">
        <v>52</v>
      </c>
      <c r="S581">
        <v>1283</v>
      </c>
      <c r="T581" s="37">
        <v>2678</v>
      </c>
    </row>
    <row r="582" spans="1:20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28</v>
      </c>
      <c r="G582" s="68">
        <v>6</v>
      </c>
      <c r="H582" s="68">
        <v>3</v>
      </c>
      <c r="I582" s="68">
        <v>10</v>
      </c>
      <c r="J582" s="68">
        <v>9</v>
      </c>
      <c r="K582" s="68" t="s">
        <v>524</v>
      </c>
      <c r="L582" s="68">
        <v>397</v>
      </c>
      <c r="M582" s="68"/>
      <c r="O582" t="s">
        <v>80</v>
      </c>
      <c r="P582" t="s">
        <v>381</v>
      </c>
      <c r="Q582" t="s">
        <v>55</v>
      </c>
      <c r="R582" t="s">
        <v>52</v>
      </c>
      <c r="S582">
        <v>1510</v>
      </c>
      <c r="T582" s="37">
        <v>3239</v>
      </c>
    </row>
    <row r="583" spans="1:20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13</v>
      </c>
      <c r="G583" s="68">
        <v>6</v>
      </c>
      <c r="H583" s="68">
        <v>0</v>
      </c>
      <c r="I583" s="68">
        <v>4</v>
      </c>
      <c r="J583" s="68">
        <v>3</v>
      </c>
      <c r="K583" s="68" t="s">
        <v>520</v>
      </c>
      <c r="L583" s="68">
        <v>232</v>
      </c>
      <c r="M583" s="68"/>
      <c r="O583" t="s">
        <v>80</v>
      </c>
      <c r="P583" t="s">
        <v>382</v>
      </c>
      <c r="Q583" t="s">
        <v>55</v>
      </c>
      <c r="R583" t="s">
        <v>52</v>
      </c>
      <c r="S583">
        <v>1508</v>
      </c>
      <c r="T583" s="37">
        <v>3237</v>
      </c>
    </row>
    <row r="584" spans="1:20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14</v>
      </c>
      <c r="G584" s="68">
        <v>6</v>
      </c>
      <c r="H584" s="68">
        <v>1</v>
      </c>
      <c r="I584" s="68">
        <v>4</v>
      </c>
      <c r="J584" s="68">
        <v>3</v>
      </c>
      <c r="K584" s="68" t="s">
        <v>520</v>
      </c>
      <c r="L584" s="68">
        <v>232</v>
      </c>
      <c r="M584" s="68"/>
      <c r="O584" t="s">
        <v>80</v>
      </c>
      <c r="P584" t="s">
        <v>383</v>
      </c>
      <c r="Q584" t="s">
        <v>55</v>
      </c>
      <c r="R584" t="s">
        <v>52</v>
      </c>
      <c r="S584">
        <v>1285</v>
      </c>
      <c r="T584" s="37">
        <v>2675</v>
      </c>
    </row>
    <row r="585" spans="1:20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16</v>
      </c>
      <c r="G585" s="68">
        <v>8</v>
      </c>
      <c r="H585" s="68">
        <v>1</v>
      </c>
      <c r="I585" s="68">
        <v>4</v>
      </c>
      <c r="J585" s="68">
        <v>3</v>
      </c>
      <c r="K585" s="68" t="s">
        <v>520</v>
      </c>
      <c r="L585" s="68">
        <v>232</v>
      </c>
      <c r="M585" s="68"/>
      <c r="O585" t="s">
        <v>80</v>
      </c>
      <c r="P585" t="s">
        <v>384</v>
      </c>
      <c r="Q585" t="s">
        <v>55</v>
      </c>
      <c r="R585" t="s">
        <v>52</v>
      </c>
      <c r="S585">
        <v>1508</v>
      </c>
      <c r="T585" s="37">
        <v>3237</v>
      </c>
    </row>
    <row r="586" spans="1:20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20</v>
      </c>
      <c r="G586" s="68">
        <v>5</v>
      </c>
      <c r="H586" s="68">
        <v>3</v>
      </c>
      <c r="I586" s="68">
        <v>3</v>
      </c>
      <c r="J586" s="68">
        <v>9</v>
      </c>
      <c r="K586" s="68" t="s">
        <v>525</v>
      </c>
      <c r="L586" s="68">
        <v>219</v>
      </c>
      <c r="M586" s="68"/>
      <c r="O586" t="s">
        <v>80</v>
      </c>
      <c r="P586" t="s">
        <v>385</v>
      </c>
      <c r="Q586" t="s">
        <v>55</v>
      </c>
      <c r="R586" t="s">
        <v>52</v>
      </c>
      <c r="S586">
        <v>1315</v>
      </c>
      <c r="T586" s="37">
        <v>2621</v>
      </c>
    </row>
    <row r="587" spans="1:20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677</v>
      </c>
      <c r="G587" s="68">
        <v>19</v>
      </c>
      <c r="H587" s="68">
        <v>39</v>
      </c>
      <c r="I587" s="68">
        <v>127</v>
      </c>
      <c r="J587" s="68">
        <v>492</v>
      </c>
      <c r="K587" s="68" t="s">
        <v>526</v>
      </c>
      <c r="L587" s="68">
        <v>12189</v>
      </c>
      <c r="M587" s="68"/>
      <c r="O587" t="s">
        <v>80</v>
      </c>
      <c r="P587" t="s">
        <v>386</v>
      </c>
      <c r="Q587" t="s">
        <v>55</v>
      </c>
      <c r="R587" t="s">
        <v>52</v>
      </c>
      <c r="S587">
        <v>1494</v>
      </c>
      <c r="T587" s="37">
        <v>3148</v>
      </c>
    </row>
    <row r="588" spans="1:20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13</v>
      </c>
      <c r="G588" s="68">
        <v>6</v>
      </c>
      <c r="H588" s="68">
        <v>0</v>
      </c>
      <c r="I588" s="68">
        <v>4</v>
      </c>
      <c r="J588" s="68">
        <v>3</v>
      </c>
      <c r="K588" s="68" t="s">
        <v>520</v>
      </c>
      <c r="L588" s="68">
        <v>232</v>
      </c>
      <c r="M588" s="68"/>
      <c r="O588" t="s">
        <v>80</v>
      </c>
      <c r="P588" t="s">
        <v>387</v>
      </c>
      <c r="Q588" t="s">
        <v>55</v>
      </c>
      <c r="R588" t="s">
        <v>52</v>
      </c>
      <c r="S588">
        <v>1322</v>
      </c>
      <c r="T588" s="37">
        <v>2639</v>
      </c>
    </row>
    <row r="589" spans="1:20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18</v>
      </c>
      <c r="G589" s="68">
        <v>5</v>
      </c>
      <c r="H589" s="68">
        <v>3</v>
      </c>
      <c r="I589" s="68">
        <v>3</v>
      </c>
      <c r="J589" s="68">
        <v>7</v>
      </c>
      <c r="K589" s="68" t="s">
        <v>519</v>
      </c>
      <c r="L589" s="68">
        <v>143</v>
      </c>
      <c r="M589" s="68"/>
      <c r="O589" t="s">
        <v>80</v>
      </c>
      <c r="P589" t="s">
        <v>388</v>
      </c>
      <c r="Q589" t="s">
        <v>55</v>
      </c>
      <c r="R589" t="s">
        <v>52</v>
      </c>
      <c r="S589">
        <v>1508</v>
      </c>
      <c r="T589" s="37">
        <v>3237</v>
      </c>
    </row>
    <row r="590" spans="1:20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683</v>
      </c>
      <c r="G590" s="68">
        <v>21</v>
      </c>
      <c r="H590" s="68">
        <v>39</v>
      </c>
      <c r="I590" s="68">
        <v>128</v>
      </c>
      <c r="J590" s="68">
        <v>495</v>
      </c>
      <c r="K590" s="68" t="s">
        <v>527</v>
      </c>
      <c r="L590" s="68">
        <v>12243</v>
      </c>
      <c r="M590" s="68"/>
      <c r="O590" t="s">
        <v>80</v>
      </c>
      <c r="P590" t="s">
        <v>389</v>
      </c>
      <c r="Q590" t="s">
        <v>55</v>
      </c>
      <c r="R590" t="s">
        <v>52</v>
      </c>
      <c r="S590">
        <v>1315</v>
      </c>
      <c r="T590" s="37">
        <v>2621</v>
      </c>
    </row>
    <row r="591" spans="1:20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56</v>
      </c>
      <c r="G591" s="68">
        <v>7</v>
      </c>
      <c r="H591" s="68">
        <v>7</v>
      </c>
      <c r="I591" s="68">
        <v>19</v>
      </c>
      <c r="J591" s="68">
        <v>23</v>
      </c>
      <c r="K591" s="68" t="s">
        <v>517</v>
      </c>
      <c r="L591" s="68">
        <v>650</v>
      </c>
      <c r="M591" s="68"/>
      <c r="O591" t="s">
        <v>80</v>
      </c>
      <c r="P591" t="s">
        <v>390</v>
      </c>
      <c r="Q591" t="s">
        <v>55</v>
      </c>
      <c r="R591" t="s">
        <v>52</v>
      </c>
      <c r="S591">
        <v>1315</v>
      </c>
      <c r="T591" s="37">
        <v>2621</v>
      </c>
    </row>
    <row r="592" spans="1:20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18</v>
      </c>
      <c r="G592" s="68">
        <v>3</v>
      </c>
      <c r="H592" s="68">
        <v>3</v>
      </c>
      <c r="I592" s="68">
        <v>3</v>
      </c>
      <c r="J592" s="68">
        <v>9</v>
      </c>
      <c r="K592" s="68" t="s">
        <v>525</v>
      </c>
      <c r="L592" s="68">
        <v>219</v>
      </c>
      <c r="M592" s="68"/>
      <c r="O592" t="s">
        <v>80</v>
      </c>
      <c r="P592" t="s">
        <v>391</v>
      </c>
      <c r="Q592" t="s">
        <v>55</v>
      </c>
      <c r="R592" t="s">
        <v>52</v>
      </c>
      <c r="S592">
        <v>1522</v>
      </c>
      <c r="T592" s="37">
        <v>3264</v>
      </c>
    </row>
    <row r="593" spans="1:20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21</v>
      </c>
      <c r="G593" s="68">
        <v>5</v>
      </c>
      <c r="H593" s="68">
        <v>4</v>
      </c>
      <c r="I593" s="68">
        <v>3</v>
      </c>
      <c r="J593" s="68">
        <v>9</v>
      </c>
      <c r="K593" s="68" t="s">
        <v>525</v>
      </c>
      <c r="L593" s="68">
        <v>219</v>
      </c>
      <c r="M593" s="68"/>
      <c r="O593" t="s">
        <v>80</v>
      </c>
      <c r="P593" t="s">
        <v>392</v>
      </c>
      <c r="Q593" t="s">
        <v>55</v>
      </c>
      <c r="R593" t="s">
        <v>52</v>
      </c>
      <c r="S593">
        <v>1322</v>
      </c>
      <c r="T593" s="37">
        <v>2639</v>
      </c>
    </row>
    <row r="594" spans="1:20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533</v>
      </c>
      <c r="G594" s="68">
        <v>21</v>
      </c>
      <c r="H594" s="68">
        <v>35</v>
      </c>
      <c r="I594" s="68">
        <v>127</v>
      </c>
      <c r="J594" s="68">
        <v>350</v>
      </c>
      <c r="K594" s="68" t="s">
        <v>528</v>
      </c>
      <c r="L594" s="68">
        <v>8472</v>
      </c>
      <c r="M594" s="68"/>
      <c r="O594" t="s">
        <v>80</v>
      </c>
      <c r="P594" t="s">
        <v>365</v>
      </c>
      <c r="Q594" t="s">
        <v>55</v>
      </c>
      <c r="R594" t="s">
        <v>53</v>
      </c>
      <c r="S594">
        <v>3016</v>
      </c>
      <c r="T594" s="37">
        <v>6144</v>
      </c>
    </row>
    <row r="595" spans="1:20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15</v>
      </c>
      <c r="G595" s="68">
        <v>8</v>
      </c>
      <c r="H595" s="68">
        <v>0</v>
      </c>
      <c r="I595" s="68">
        <v>4</v>
      </c>
      <c r="J595" s="68">
        <v>3</v>
      </c>
      <c r="K595" s="68" t="s">
        <v>520</v>
      </c>
      <c r="L595" s="68">
        <v>232</v>
      </c>
      <c r="M595" s="68"/>
      <c r="O595" t="s">
        <v>80</v>
      </c>
      <c r="P595" t="s">
        <v>366</v>
      </c>
      <c r="Q595" t="s">
        <v>55</v>
      </c>
      <c r="R595" t="s">
        <v>53</v>
      </c>
      <c r="S595">
        <v>2292</v>
      </c>
      <c r="T595" s="37">
        <v>4295</v>
      </c>
    </row>
    <row r="596" spans="1:20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57</v>
      </c>
      <c r="G596" s="68">
        <v>9</v>
      </c>
      <c r="H596" s="68">
        <v>7</v>
      </c>
      <c r="I596" s="68">
        <v>19</v>
      </c>
      <c r="J596" s="68">
        <v>22</v>
      </c>
      <c r="K596" s="68" t="s">
        <v>529</v>
      </c>
      <c r="L596" s="68">
        <v>605</v>
      </c>
      <c r="M596" s="68"/>
      <c r="O596" t="s">
        <v>80</v>
      </c>
      <c r="P596" t="s">
        <v>367</v>
      </c>
      <c r="Q596" t="s">
        <v>55</v>
      </c>
      <c r="R596" t="s">
        <v>53</v>
      </c>
      <c r="S596">
        <v>3032</v>
      </c>
      <c r="T596" s="37">
        <v>6142</v>
      </c>
    </row>
    <row r="597" spans="1:20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30</v>
      </c>
      <c r="G597" s="68">
        <v>8</v>
      </c>
      <c r="H597" s="68">
        <v>3</v>
      </c>
      <c r="I597" s="68">
        <v>10</v>
      </c>
      <c r="J597" s="68">
        <v>9</v>
      </c>
      <c r="K597" s="68" t="s">
        <v>524</v>
      </c>
      <c r="L597" s="68">
        <v>397</v>
      </c>
      <c r="M597" s="68"/>
      <c r="O597" t="s">
        <v>80</v>
      </c>
      <c r="P597" t="s">
        <v>368</v>
      </c>
      <c r="Q597" t="s">
        <v>55</v>
      </c>
      <c r="R597" t="s">
        <v>53</v>
      </c>
      <c r="S597">
        <v>2304</v>
      </c>
      <c r="T597" s="37">
        <v>4322</v>
      </c>
    </row>
    <row r="598" spans="1:20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538</v>
      </c>
      <c r="G598" s="68">
        <v>21</v>
      </c>
      <c r="H598" s="68">
        <v>36</v>
      </c>
      <c r="I598" s="68">
        <v>128</v>
      </c>
      <c r="J598" s="68">
        <v>353</v>
      </c>
      <c r="K598" s="68" t="s">
        <v>530</v>
      </c>
      <c r="L598" s="68">
        <v>8502</v>
      </c>
      <c r="M598" s="68"/>
      <c r="O598" t="s">
        <v>80</v>
      </c>
      <c r="P598" t="s">
        <v>369</v>
      </c>
      <c r="Q598" t="s">
        <v>55</v>
      </c>
      <c r="R598" t="s">
        <v>53</v>
      </c>
      <c r="S598">
        <v>3049</v>
      </c>
      <c r="T598" s="37">
        <v>6176</v>
      </c>
    </row>
    <row r="599" spans="1:20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13</v>
      </c>
      <c r="G599" s="68">
        <v>6</v>
      </c>
      <c r="H599" s="68">
        <v>0</v>
      </c>
      <c r="I599" s="68">
        <v>4</v>
      </c>
      <c r="J599" s="68">
        <v>3</v>
      </c>
      <c r="K599" s="68" t="s">
        <v>520</v>
      </c>
      <c r="L599" s="68">
        <v>232</v>
      </c>
      <c r="M599" s="68"/>
      <c r="O599" t="s">
        <v>80</v>
      </c>
      <c r="P599" t="s">
        <v>370</v>
      </c>
      <c r="Q599" t="s">
        <v>55</v>
      </c>
      <c r="R599" t="s">
        <v>53</v>
      </c>
      <c r="S599">
        <v>2282</v>
      </c>
      <c r="T599" s="37">
        <v>4265</v>
      </c>
    </row>
    <row r="600" spans="1:20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17</v>
      </c>
      <c r="G600" s="68">
        <v>5</v>
      </c>
      <c r="H600" s="68">
        <v>2</v>
      </c>
      <c r="I600" s="68">
        <v>3</v>
      </c>
      <c r="J600" s="68">
        <v>7</v>
      </c>
      <c r="K600" s="68" t="s">
        <v>519</v>
      </c>
      <c r="L600" s="68">
        <v>143</v>
      </c>
      <c r="M600" s="68"/>
      <c r="O600" t="s">
        <v>80</v>
      </c>
      <c r="P600" t="s">
        <v>371</v>
      </c>
      <c r="Q600" t="s">
        <v>55</v>
      </c>
      <c r="R600" t="s">
        <v>53</v>
      </c>
      <c r="S600">
        <v>3049</v>
      </c>
      <c r="T600" s="37">
        <v>6176</v>
      </c>
    </row>
    <row r="601" spans="1:20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18</v>
      </c>
      <c r="G601" s="68">
        <v>5</v>
      </c>
      <c r="H601" s="68">
        <v>3</v>
      </c>
      <c r="I601" s="68">
        <v>3</v>
      </c>
      <c r="J601" s="68">
        <v>7</v>
      </c>
      <c r="K601" s="68" t="s">
        <v>519</v>
      </c>
      <c r="L601" s="68">
        <v>143</v>
      </c>
      <c r="M601" s="68"/>
      <c r="O601" t="s">
        <v>80</v>
      </c>
      <c r="P601" t="s">
        <v>372</v>
      </c>
      <c r="Q601" t="s">
        <v>55</v>
      </c>
      <c r="R601" t="s">
        <v>53</v>
      </c>
      <c r="S601">
        <v>3050</v>
      </c>
      <c r="T601" s="37">
        <v>6178</v>
      </c>
    </row>
    <row r="602" spans="1:20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30</v>
      </c>
      <c r="G602" s="68">
        <v>8</v>
      </c>
      <c r="H602" s="68">
        <v>3</v>
      </c>
      <c r="I602" s="68">
        <v>10</v>
      </c>
      <c r="J602" s="68">
        <v>9</v>
      </c>
      <c r="K602" s="68" t="s">
        <v>524</v>
      </c>
      <c r="L602" s="68">
        <v>397</v>
      </c>
      <c r="M602" s="68"/>
      <c r="O602" t="s">
        <v>80</v>
      </c>
      <c r="P602" t="s">
        <v>373</v>
      </c>
      <c r="Q602" t="s">
        <v>55</v>
      </c>
      <c r="R602" t="s">
        <v>53</v>
      </c>
      <c r="S602">
        <v>3017</v>
      </c>
      <c r="T602" s="37">
        <v>6146</v>
      </c>
    </row>
    <row r="603" spans="1:20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682</v>
      </c>
      <c r="G603" s="68">
        <v>19</v>
      </c>
      <c r="H603" s="68">
        <v>40</v>
      </c>
      <c r="I603" s="68">
        <v>128</v>
      </c>
      <c r="J603" s="68">
        <v>495</v>
      </c>
      <c r="K603" s="68" t="s">
        <v>531</v>
      </c>
      <c r="L603" s="68">
        <v>12118</v>
      </c>
      <c r="M603" s="68"/>
      <c r="O603" t="s">
        <v>80</v>
      </c>
      <c r="P603" t="s">
        <v>374</v>
      </c>
      <c r="Q603" t="s">
        <v>55</v>
      </c>
      <c r="R603" t="s">
        <v>53</v>
      </c>
      <c r="S603">
        <v>3016</v>
      </c>
      <c r="T603" s="37">
        <v>6144</v>
      </c>
    </row>
    <row r="604" spans="1:20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17</v>
      </c>
      <c r="G604" s="68">
        <v>8</v>
      </c>
      <c r="H604" s="68">
        <v>0</v>
      </c>
      <c r="I604" s="68">
        <v>6</v>
      </c>
      <c r="J604" s="68">
        <v>3</v>
      </c>
      <c r="K604" s="68" t="s">
        <v>518</v>
      </c>
      <c r="L604" s="68">
        <v>244</v>
      </c>
      <c r="M604" s="68"/>
      <c r="O604" t="s">
        <v>80</v>
      </c>
      <c r="P604" t="s">
        <v>375</v>
      </c>
      <c r="Q604" t="s">
        <v>55</v>
      </c>
      <c r="R604" t="s">
        <v>53</v>
      </c>
      <c r="S604">
        <v>3016</v>
      </c>
      <c r="T604" s="37">
        <v>6144</v>
      </c>
    </row>
    <row r="605" spans="1:20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18</v>
      </c>
      <c r="G605" s="68">
        <v>3</v>
      </c>
      <c r="H605" s="68">
        <v>3</v>
      </c>
      <c r="I605" s="68">
        <v>3</v>
      </c>
      <c r="J605" s="68">
        <v>9</v>
      </c>
      <c r="K605" s="68" t="s">
        <v>525</v>
      </c>
      <c r="L605" s="68">
        <v>219</v>
      </c>
      <c r="M605" s="68"/>
      <c r="O605" t="s">
        <v>80</v>
      </c>
      <c r="P605" t="s">
        <v>376</v>
      </c>
      <c r="Q605" t="s">
        <v>55</v>
      </c>
      <c r="R605" t="s">
        <v>53</v>
      </c>
      <c r="S605">
        <v>2303</v>
      </c>
      <c r="T605" s="37">
        <v>4320</v>
      </c>
    </row>
    <row r="606" spans="1:20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16</v>
      </c>
      <c r="G606" s="68">
        <v>8</v>
      </c>
      <c r="H606" s="68">
        <v>1</v>
      </c>
      <c r="I606" s="68">
        <v>4</v>
      </c>
      <c r="J606" s="68">
        <v>3</v>
      </c>
      <c r="K606" s="68" t="s">
        <v>520</v>
      </c>
      <c r="L606" s="68">
        <v>232</v>
      </c>
      <c r="M606" s="68"/>
      <c r="O606" t="s">
        <v>80</v>
      </c>
      <c r="P606" t="s">
        <v>377</v>
      </c>
      <c r="Q606" t="s">
        <v>55</v>
      </c>
      <c r="R606" t="s">
        <v>53</v>
      </c>
      <c r="S606">
        <v>3016</v>
      </c>
      <c r="T606" s="37">
        <v>6144</v>
      </c>
    </row>
    <row r="607" spans="1:20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15</v>
      </c>
      <c r="G607" s="68">
        <v>8</v>
      </c>
      <c r="H607" s="68">
        <v>0</v>
      </c>
      <c r="I607" s="68">
        <v>4</v>
      </c>
      <c r="J607" s="68">
        <v>3</v>
      </c>
      <c r="K607" s="68" t="s">
        <v>520</v>
      </c>
      <c r="L607" s="68">
        <v>232</v>
      </c>
      <c r="M607" s="68"/>
      <c r="O607" t="s">
        <v>80</v>
      </c>
      <c r="P607" t="s">
        <v>378</v>
      </c>
      <c r="Q607" t="s">
        <v>55</v>
      </c>
      <c r="R607" t="s">
        <v>53</v>
      </c>
      <c r="S607">
        <v>3049</v>
      </c>
      <c r="T607" s="37">
        <v>6176</v>
      </c>
    </row>
    <row r="608" spans="1:20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684</v>
      </c>
      <c r="G608" s="68">
        <v>21</v>
      </c>
      <c r="H608" s="68">
        <v>40</v>
      </c>
      <c r="I608" s="68">
        <v>128</v>
      </c>
      <c r="J608" s="68">
        <v>495</v>
      </c>
      <c r="K608" s="68" t="s">
        <v>532</v>
      </c>
      <c r="L608" s="68">
        <v>12166</v>
      </c>
      <c r="M608" s="68"/>
      <c r="O608" t="s">
        <v>80</v>
      </c>
      <c r="P608" t="s">
        <v>379</v>
      </c>
      <c r="Q608" t="s">
        <v>55</v>
      </c>
      <c r="R608" t="s">
        <v>53</v>
      </c>
      <c r="S608">
        <v>2303</v>
      </c>
      <c r="T608" s="37">
        <v>4320</v>
      </c>
    </row>
    <row r="609" spans="1:20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16</v>
      </c>
      <c r="G609" s="68">
        <v>6</v>
      </c>
      <c r="H609" s="68">
        <v>1</v>
      </c>
      <c r="I609" s="68">
        <v>6</v>
      </c>
      <c r="J609" s="68">
        <v>3</v>
      </c>
      <c r="K609" s="68" t="s">
        <v>518</v>
      </c>
      <c r="L609" s="68">
        <v>244</v>
      </c>
      <c r="M609" s="68"/>
      <c r="O609" t="s">
        <v>80</v>
      </c>
      <c r="P609" t="s">
        <v>380</v>
      </c>
      <c r="Q609" t="s">
        <v>55</v>
      </c>
      <c r="R609" t="s">
        <v>53</v>
      </c>
      <c r="S609">
        <v>3026</v>
      </c>
      <c r="T609" s="37">
        <v>6109</v>
      </c>
    </row>
    <row r="610" spans="1:20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55</v>
      </c>
      <c r="G610" s="68">
        <v>7</v>
      </c>
      <c r="H610" s="68">
        <v>7</v>
      </c>
      <c r="I610" s="68">
        <v>19</v>
      </c>
      <c r="J610" s="68">
        <v>22</v>
      </c>
      <c r="K610" s="68" t="s">
        <v>533</v>
      </c>
      <c r="L610" s="68">
        <v>604</v>
      </c>
      <c r="M610" s="68"/>
      <c r="O610" t="s">
        <v>80</v>
      </c>
      <c r="P610" t="s">
        <v>381</v>
      </c>
      <c r="Q610" t="s">
        <v>55</v>
      </c>
      <c r="R610" t="s">
        <v>53</v>
      </c>
      <c r="S610">
        <v>3049</v>
      </c>
      <c r="T610" s="37">
        <v>6176</v>
      </c>
    </row>
    <row r="611" spans="1:20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17</v>
      </c>
      <c r="G611" s="68">
        <v>8</v>
      </c>
      <c r="H611" s="68">
        <v>0</v>
      </c>
      <c r="I611" s="68">
        <v>6</v>
      </c>
      <c r="J611" s="68">
        <v>3</v>
      </c>
      <c r="K611" s="68" t="s">
        <v>518</v>
      </c>
      <c r="L611" s="68">
        <v>244</v>
      </c>
      <c r="M611" s="68"/>
      <c r="O611" t="s">
        <v>80</v>
      </c>
      <c r="P611" t="s">
        <v>382</v>
      </c>
      <c r="Q611" t="s">
        <v>55</v>
      </c>
      <c r="R611" t="s">
        <v>53</v>
      </c>
      <c r="S611">
        <v>3032</v>
      </c>
      <c r="T611" s="37">
        <v>6142</v>
      </c>
    </row>
    <row r="612" spans="1:20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18</v>
      </c>
      <c r="G612" s="68">
        <v>3</v>
      </c>
      <c r="H612" s="68">
        <v>3</v>
      </c>
      <c r="I612" s="68">
        <v>3</v>
      </c>
      <c r="J612" s="68">
        <v>9</v>
      </c>
      <c r="K612" s="68" t="s">
        <v>525</v>
      </c>
      <c r="L612" s="68">
        <v>219</v>
      </c>
      <c r="M612" s="68"/>
      <c r="O612" t="s">
        <v>80</v>
      </c>
      <c r="P612" t="s">
        <v>383</v>
      </c>
      <c r="Q612" t="s">
        <v>55</v>
      </c>
      <c r="R612" t="s">
        <v>53</v>
      </c>
      <c r="S612">
        <v>3038</v>
      </c>
      <c r="T612" s="37">
        <v>6136</v>
      </c>
    </row>
    <row r="613" spans="1:20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17</v>
      </c>
      <c r="G613" s="68">
        <v>8</v>
      </c>
      <c r="H613" s="68">
        <v>0</v>
      </c>
      <c r="I613" s="68">
        <v>6</v>
      </c>
      <c r="J613" s="68">
        <v>3</v>
      </c>
      <c r="K613" s="68" t="s">
        <v>518</v>
      </c>
      <c r="L613" s="68">
        <v>244</v>
      </c>
      <c r="M613" s="68"/>
      <c r="O613" t="s">
        <v>80</v>
      </c>
      <c r="P613" t="s">
        <v>384</v>
      </c>
      <c r="Q613" t="s">
        <v>55</v>
      </c>
      <c r="R613" t="s">
        <v>53</v>
      </c>
      <c r="S613">
        <v>3032</v>
      </c>
      <c r="T613" s="37">
        <v>6142</v>
      </c>
    </row>
    <row r="614" spans="1:20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30</v>
      </c>
      <c r="G614" s="68">
        <v>8</v>
      </c>
      <c r="H614" s="68">
        <v>3</v>
      </c>
      <c r="I614" s="68">
        <v>10</v>
      </c>
      <c r="J614" s="68">
        <v>9</v>
      </c>
      <c r="K614" s="68" t="s">
        <v>523</v>
      </c>
      <c r="L614" s="68">
        <v>346</v>
      </c>
      <c r="M614" s="68"/>
      <c r="O614" t="s">
        <v>80</v>
      </c>
      <c r="P614" t="s">
        <v>385</v>
      </c>
      <c r="Q614" t="s">
        <v>55</v>
      </c>
      <c r="R614" t="s">
        <v>53</v>
      </c>
      <c r="S614">
        <v>2292</v>
      </c>
      <c r="T614" s="37">
        <v>4295</v>
      </c>
    </row>
    <row r="615" spans="1:20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30</v>
      </c>
      <c r="G615" s="68">
        <v>8</v>
      </c>
      <c r="H615" s="68">
        <v>3</v>
      </c>
      <c r="I615" s="68">
        <v>10</v>
      </c>
      <c r="J615" s="68">
        <v>9</v>
      </c>
      <c r="K615" s="68" t="s">
        <v>524</v>
      </c>
      <c r="L615" s="68">
        <v>397</v>
      </c>
      <c r="M615" s="68"/>
      <c r="O615" t="s">
        <v>80</v>
      </c>
      <c r="P615" t="s">
        <v>386</v>
      </c>
      <c r="Q615" t="s">
        <v>55</v>
      </c>
      <c r="R615" t="s">
        <v>53</v>
      </c>
      <c r="S615">
        <v>2988</v>
      </c>
      <c r="T615" s="37">
        <v>5972</v>
      </c>
    </row>
    <row r="616" spans="1:20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31</v>
      </c>
      <c r="G616" s="68">
        <v>8</v>
      </c>
      <c r="H616" s="68">
        <v>4</v>
      </c>
      <c r="I616" s="68">
        <v>10</v>
      </c>
      <c r="J616" s="68">
        <v>9</v>
      </c>
      <c r="K616" s="68" t="s">
        <v>524</v>
      </c>
      <c r="L616" s="68">
        <v>397</v>
      </c>
      <c r="M616" s="68"/>
      <c r="O616" t="s">
        <v>80</v>
      </c>
      <c r="P616" t="s">
        <v>387</v>
      </c>
      <c r="Q616" t="s">
        <v>55</v>
      </c>
      <c r="R616" t="s">
        <v>53</v>
      </c>
      <c r="S616">
        <v>2303</v>
      </c>
      <c r="T616" s="37">
        <v>4320</v>
      </c>
    </row>
    <row r="617" spans="1:20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31</v>
      </c>
      <c r="G617" s="68">
        <v>8</v>
      </c>
      <c r="H617" s="68">
        <v>4</v>
      </c>
      <c r="I617" s="68">
        <v>10</v>
      </c>
      <c r="J617" s="68">
        <v>9</v>
      </c>
      <c r="K617" s="68" t="s">
        <v>524</v>
      </c>
      <c r="L617" s="68">
        <v>397</v>
      </c>
      <c r="M617" s="68"/>
      <c r="O617" t="s">
        <v>80</v>
      </c>
      <c r="P617" t="s">
        <v>388</v>
      </c>
      <c r="Q617" t="s">
        <v>55</v>
      </c>
      <c r="R617" t="s">
        <v>53</v>
      </c>
      <c r="S617">
        <v>3032</v>
      </c>
      <c r="T617" s="37">
        <v>6142</v>
      </c>
    </row>
    <row r="618" spans="1:20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538</v>
      </c>
      <c r="G618" s="68">
        <v>21</v>
      </c>
      <c r="H618" s="68">
        <v>36</v>
      </c>
      <c r="I618" s="68">
        <v>128</v>
      </c>
      <c r="J618" s="68">
        <v>353</v>
      </c>
      <c r="K618" s="68" t="s">
        <v>530</v>
      </c>
      <c r="L618" s="68">
        <v>8502</v>
      </c>
      <c r="M618" s="68"/>
      <c r="O618" t="s">
        <v>80</v>
      </c>
      <c r="P618" t="s">
        <v>389</v>
      </c>
      <c r="Q618" t="s">
        <v>55</v>
      </c>
      <c r="R618" t="s">
        <v>53</v>
      </c>
      <c r="S618">
        <v>2292</v>
      </c>
      <c r="T618" s="37">
        <v>4295</v>
      </c>
    </row>
    <row r="619" spans="1:20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58</v>
      </c>
      <c r="G619" s="68">
        <v>9</v>
      </c>
      <c r="H619" s="68">
        <v>7</v>
      </c>
      <c r="I619" s="68">
        <v>19</v>
      </c>
      <c r="J619" s="68">
        <v>23</v>
      </c>
      <c r="K619" s="68" t="s">
        <v>517</v>
      </c>
      <c r="L619" s="68">
        <v>650</v>
      </c>
      <c r="M619" s="68"/>
      <c r="O619" t="s">
        <v>80</v>
      </c>
      <c r="P619" t="s">
        <v>390</v>
      </c>
      <c r="Q619" t="s">
        <v>55</v>
      </c>
      <c r="R619" t="s">
        <v>53</v>
      </c>
      <c r="S619">
        <v>2292</v>
      </c>
      <c r="T619" s="37">
        <v>4295</v>
      </c>
    </row>
    <row r="620" spans="1:20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17</v>
      </c>
      <c r="G620" s="68">
        <v>8</v>
      </c>
      <c r="H620" s="68">
        <v>0</v>
      </c>
      <c r="I620" s="68">
        <v>6</v>
      </c>
      <c r="J620" s="68">
        <v>3</v>
      </c>
      <c r="K620" s="68" t="s">
        <v>518</v>
      </c>
      <c r="L620" s="68">
        <v>244</v>
      </c>
      <c r="M620" s="68"/>
      <c r="O620" t="s">
        <v>80</v>
      </c>
      <c r="P620" t="s">
        <v>391</v>
      </c>
      <c r="Q620" t="s">
        <v>55</v>
      </c>
      <c r="R620" t="s">
        <v>53</v>
      </c>
      <c r="S620">
        <v>3038</v>
      </c>
      <c r="T620" s="37">
        <v>6151</v>
      </c>
    </row>
    <row r="621" spans="1:20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681</v>
      </c>
      <c r="G621" s="68">
        <v>19</v>
      </c>
      <c r="H621" s="68">
        <v>39</v>
      </c>
      <c r="I621" s="68">
        <v>128</v>
      </c>
      <c r="J621" s="68">
        <v>495</v>
      </c>
      <c r="K621" s="68" t="s">
        <v>534</v>
      </c>
      <c r="L621" s="68">
        <v>12219</v>
      </c>
      <c r="M621" s="68"/>
      <c r="O621" t="s">
        <v>80</v>
      </c>
      <c r="P621" t="s">
        <v>392</v>
      </c>
      <c r="Q621" t="s">
        <v>55</v>
      </c>
      <c r="R621" t="s">
        <v>53</v>
      </c>
      <c r="S621">
        <v>2303</v>
      </c>
      <c r="T621" s="37">
        <v>4320</v>
      </c>
    </row>
    <row r="622" spans="1:20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29</v>
      </c>
      <c r="G622" s="68">
        <v>6</v>
      </c>
      <c r="H622" s="68">
        <v>4</v>
      </c>
      <c r="I622" s="68">
        <v>10</v>
      </c>
      <c r="J622" s="68">
        <v>9</v>
      </c>
      <c r="K622" s="68" t="s">
        <v>524</v>
      </c>
      <c r="L622" s="68">
        <v>397</v>
      </c>
      <c r="M622" s="68"/>
      <c r="O622" t="s">
        <v>80</v>
      </c>
      <c r="P622" t="s">
        <v>365</v>
      </c>
      <c r="Q622" t="s">
        <v>56</v>
      </c>
      <c r="R622" t="s">
        <v>52</v>
      </c>
      <c r="S622">
        <v>968</v>
      </c>
      <c r="T622" s="37">
        <v>2010</v>
      </c>
    </row>
    <row r="623" spans="1:20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18</v>
      </c>
      <c r="G623" s="68">
        <v>3</v>
      </c>
      <c r="H623" s="68">
        <v>3</v>
      </c>
      <c r="I623" s="68">
        <v>3</v>
      </c>
      <c r="J623" s="68">
        <v>9</v>
      </c>
      <c r="K623" s="68" t="s">
        <v>525</v>
      </c>
      <c r="L623" s="68">
        <v>219</v>
      </c>
      <c r="M623" s="68"/>
      <c r="O623" t="s">
        <v>80</v>
      </c>
      <c r="P623" t="s">
        <v>366</v>
      </c>
      <c r="Q623" t="s">
        <v>56</v>
      </c>
      <c r="R623" t="s">
        <v>52</v>
      </c>
      <c r="S623">
        <v>765</v>
      </c>
      <c r="T623" s="37">
        <v>1418</v>
      </c>
    </row>
    <row r="624" spans="1:20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16</v>
      </c>
      <c r="G624" s="68">
        <v>8</v>
      </c>
      <c r="H624" s="68">
        <v>0</v>
      </c>
      <c r="I624" s="68">
        <v>5</v>
      </c>
      <c r="J624" s="68">
        <v>3</v>
      </c>
      <c r="K624" s="68" t="s">
        <v>520</v>
      </c>
      <c r="L624" s="68">
        <v>232</v>
      </c>
      <c r="M624" s="68"/>
      <c r="O624" t="s">
        <v>80</v>
      </c>
      <c r="P624" t="s">
        <v>367</v>
      </c>
      <c r="Q624" t="s">
        <v>56</v>
      </c>
      <c r="R624" t="s">
        <v>52</v>
      </c>
      <c r="S624">
        <v>982</v>
      </c>
      <c r="T624" s="37">
        <v>2032</v>
      </c>
    </row>
    <row r="625" spans="1:20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21</v>
      </c>
      <c r="G625" s="68">
        <v>5</v>
      </c>
      <c r="H625" s="68">
        <v>3</v>
      </c>
      <c r="I625" s="68">
        <v>4</v>
      </c>
      <c r="J625" s="68">
        <v>9</v>
      </c>
      <c r="K625" s="68" t="s">
        <v>525</v>
      </c>
      <c r="L625" s="68">
        <v>219</v>
      </c>
      <c r="M625" s="68"/>
      <c r="O625" t="s">
        <v>80</v>
      </c>
      <c r="P625" t="s">
        <v>368</v>
      </c>
      <c r="Q625" t="s">
        <v>56</v>
      </c>
      <c r="R625" t="s">
        <v>52</v>
      </c>
      <c r="S625">
        <v>780</v>
      </c>
      <c r="T625" s="37">
        <v>1446</v>
      </c>
    </row>
    <row r="626" spans="1:20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28</v>
      </c>
      <c r="G626" s="68">
        <v>6</v>
      </c>
      <c r="H626" s="68">
        <v>3</v>
      </c>
      <c r="I626" s="68">
        <v>10</v>
      </c>
      <c r="J626" s="68">
        <v>9</v>
      </c>
      <c r="K626" s="68" t="s">
        <v>524</v>
      </c>
      <c r="L626" s="68">
        <v>397</v>
      </c>
      <c r="M626" s="68"/>
      <c r="O626" t="s">
        <v>80</v>
      </c>
      <c r="P626" t="s">
        <v>369</v>
      </c>
      <c r="Q626" t="s">
        <v>56</v>
      </c>
      <c r="R626" t="s">
        <v>52</v>
      </c>
      <c r="S626">
        <v>982</v>
      </c>
      <c r="T626" s="37">
        <v>2032</v>
      </c>
    </row>
    <row r="627" spans="1:20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15</v>
      </c>
      <c r="G627" s="68">
        <v>8</v>
      </c>
      <c r="H627" s="68">
        <v>0</v>
      </c>
      <c r="I627" s="68">
        <v>4</v>
      </c>
      <c r="J627" s="68">
        <v>3</v>
      </c>
      <c r="K627" s="68" t="s">
        <v>520</v>
      </c>
      <c r="L627" s="68">
        <v>232</v>
      </c>
      <c r="M627" s="68"/>
      <c r="O627" t="s">
        <v>80</v>
      </c>
      <c r="P627" t="s">
        <v>370</v>
      </c>
      <c r="Q627" t="s">
        <v>56</v>
      </c>
      <c r="R627" t="s">
        <v>52</v>
      </c>
      <c r="S627">
        <v>1165</v>
      </c>
      <c r="T627" s="37">
        <v>2425</v>
      </c>
    </row>
    <row r="628" spans="1:20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58</v>
      </c>
      <c r="G628" s="68">
        <v>9</v>
      </c>
      <c r="H628" s="68">
        <v>7</v>
      </c>
      <c r="I628" s="68">
        <v>19</v>
      </c>
      <c r="J628" s="68">
        <v>23</v>
      </c>
      <c r="K628" s="68" t="s">
        <v>517</v>
      </c>
      <c r="L628" s="68">
        <v>650</v>
      </c>
      <c r="M628" s="68"/>
      <c r="O628" t="s">
        <v>80</v>
      </c>
      <c r="P628" t="s">
        <v>371</v>
      </c>
      <c r="Q628" t="s">
        <v>56</v>
      </c>
      <c r="R628" t="s">
        <v>52</v>
      </c>
      <c r="S628">
        <v>982</v>
      </c>
      <c r="T628" s="37">
        <v>2032</v>
      </c>
    </row>
    <row r="629" spans="1:20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30</v>
      </c>
      <c r="G629" s="68">
        <v>8</v>
      </c>
      <c r="H629" s="68">
        <v>3</v>
      </c>
      <c r="I629" s="68">
        <v>10</v>
      </c>
      <c r="J629" s="68">
        <v>9</v>
      </c>
      <c r="K629" s="68" t="s">
        <v>523</v>
      </c>
      <c r="L629" s="68">
        <v>346</v>
      </c>
      <c r="M629" s="68"/>
      <c r="O629" t="s">
        <v>80</v>
      </c>
      <c r="P629" t="s">
        <v>372</v>
      </c>
      <c r="Q629" t="s">
        <v>56</v>
      </c>
      <c r="R629" t="s">
        <v>52</v>
      </c>
      <c r="S629">
        <v>987</v>
      </c>
      <c r="T629" s="37">
        <v>2038</v>
      </c>
    </row>
    <row r="630" spans="1:20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20</v>
      </c>
      <c r="G630" s="68">
        <v>5</v>
      </c>
      <c r="H630" s="68">
        <v>3</v>
      </c>
      <c r="I630" s="68">
        <v>3</v>
      </c>
      <c r="J630" s="68">
        <v>9</v>
      </c>
      <c r="K630" s="68" t="s">
        <v>525</v>
      </c>
      <c r="L630" s="68">
        <v>219</v>
      </c>
      <c r="M630" s="68"/>
      <c r="O630" t="s">
        <v>80</v>
      </c>
      <c r="P630" t="s">
        <v>373</v>
      </c>
      <c r="Q630" t="s">
        <v>56</v>
      </c>
      <c r="R630" t="s">
        <v>52</v>
      </c>
      <c r="S630">
        <v>973</v>
      </c>
      <c r="T630" s="37">
        <v>2016</v>
      </c>
    </row>
    <row r="631" spans="1:20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17</v>
      </c>
      <c r="G631" s="68">
        <v>5</v>
      </c>
      <c r="H631" s="68">
        <v>2</v>
      </c>
      <c r="I631" s="68">
        <v>3</v>
      </c>
      <c r="J631" s="68">
        <v>7</v>
      </c>
      <c r="K631" s="68" t="s">
        <v>519</v>
      </c>
      <c r="L631" s="68">
        <v>143</v>
      </c>
      <c r="M631" s="68"/>
      <c r="O631" t="s">
        <v>80</v>
      </c>
      <c r="P631" t="s">
        <v>374</v>
      </c>
      <c r="Q631" t="s">
        <v>56</v>
      </c>
      <c r="R631" t="s">
        <v>52</v>
      </c>
      <c r="S631">
        <v>968</v>
      </c>
      <c r="T631" s="37">
        <v>2010</v>
      </c>
    </row>
    <row r="632" spans="1:20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13</v>
      </c>
      <c r="G632" s="68">
        <v>6</v>
      </c>
      <c r="H632" s="68">
        <v>0</v>
      </c>
      <c r="I632" s="68">
        <v>4</v>
      </c>
      <c r="J632" s="68">
        <v>3</v>
      </c>
      <c r="K632" s="68" t="s">
        <v>520</v>
      </c>
      <c r="L632" s="68">
        <v>232</v>
      </c>
      <c r="M632" s="68"/>
      <c r="O632" t="s">
        <v>80</v>
      </c>
      <c r="P632" t="s">
        <v>375</v>
      </c>
      <c r="Q632" t="s">
        <v>56</v>
      </c>
      <c r="R632" t="s">
        <v>52</v>
      </c>
      <c r="S632">
        <v>968</v>
      </c>
      <c r="T632" s="37">
        <v>2010</v>
      </c>
    </row>
    <row r="633" spans="1:20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538</v>
      </c>
      <c r="G633" s="68">
        <v>21</v>
      </c>
      <c r="H633" s="68">
        <v>35</v>
      </c>
      <c r="I633" s="68">
        <v>129</v>
      </c>
      <c r="J633" s="68">
        <v>353</v>
      </c>
      <c r="K633" s="68" t="s">
        <v>530</v>
      </c>
      <c r="L633" s="68">
        <v>8502</v>
      </c>
      <c r="M633" s="68"/>
      <c r="O633" t="s">
        <v>80</v>
      </c>
      <c r="P633" t="s">
        <v>376</v>
      </c>
      <c r="Q633" t="s">
        <v>56</v>
      </c>
      <c r="R633" t="s">
        <v>52</v>
      </c>
      <c r="S633">
        <v>775</v>
      </c>
      <c r="T633" s="37">
        <v>1440</v>
      </c>
    </row>
    <row r="634" spans="1:20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58</v>
      </c>
      <c r="G634" s="68">
        <v>9</v>
      </c>
      <c r="H634" s="68">
        <v>7</v>
      </c>
      <c r="I634" s="68">
        <v>19</v>
      </c>
      <c r="J634" s="68">
        <v>23</v>
      </c>
      <c r="K634" s="68" t="s">
        <v>517</v>
      </c>
      <c r="L634" s="68">
        <v>650</v>
      </c>
      <c r="M634" s="68"/>
      <c r="O634" t="s">
        <v>80</v>
      </c>
      <c r="P634" t="s">
        <v>377</v>
      </c>
      <c r="Q634" t="s">
        <v>56</v>
      </c>
      <c r="R634" t="s">
        <v>52</v>
      </c>
      <c r="S634">
        <v>968</v>
      </c>
      <c r="T634" s="37">
        <v>2010</v>
      </c>
    </row>
    <row r="635" spans="1:20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682</v>
      </c>
      <c r="G635" s="68">
        <v>19</v>
      </c>
      <c r="H635" s="68">
        <v>39</v>
      </c>
      <c r="I635" s="68">
        <v>129</v>
      </c>
      <c r="J635" s="68">
        <v>495</v>
      </c>
      <c r="K635" s="68" t="s">
        <v>534</v>
      </c>
      <c r="L635" s="68">
        <v>12219</v>
      </c>
      <c r="M635" s="68"/>
      <c r="O635" t="s">
        <v>80</v>
      </c>
      <c r="P635" t="s">
        <v>378</v>
      </c>
      <c r="Q635" t="s">
        <v>56</v>
      </c>
      <c r="R635" t="s">
        <v>52</v>
      </c>
      <c r="S635">
        <v>982</v>
      </c>
      <c r="T635" s="37">
        <v>2032</v>
      </c>
    </row>
    <row r="636" spans="1:20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55</v>
      </c>
      <c r="G636" s="68">
        <v>8</v>
      </c>
      <c r="H636" s="68">
        <v>7</v>
      </c>
      <c r="I636" s="68">
        <v>19</v>
      </c>
      <c r="J636" s="68">
        <v>21</v>
      </c>
      <c r="K636" s="68" t="s">
        <v>535</v>
      </c>
      <c r="L636" s="68">
        <v>559</v>
      </c>
      <c r="M636" s="68"/>
      <c r="O636" t="s">
        <v>80</v>
      </c>
      <c r="P636" t="s">
        <v>379</v>
      </c>
      <c r="Q636" t="s">
        <v>56</v>
      </c>
      <c r="R636" t="s">
        <v>52</v>
      </c>
      <c r="S636">
        <v>775</v>
      </c>
      <c r="T636" s="37">
        <v>1440</v>
      </c>
    </row>
    <row r="637" spans="1:20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15</v>
      </c>
      <c r="G637" s="68">
        <v>6</v>
      </c>
      <c r="H637" s="68">
        <v>0</v>
      </c>
      <c r="I637" s="68">
        <v>6</v>
      </c>
      <c r="J637" s="68">
        <v>3</v>
      </c>
      <c r="K637" s="68" t="s">
        <v>518</v>
      </c>
      <c r="L637" s="68">
        <v>244</v>
      </c>
      <c r="M637" s="68"/>
      <c r="O637" t="s">
        <v>80</v>
      </c>
      <c r="P637" t="s">
        <v>380</v>
      </c>
      <c r="Q637" t="s">
        <v>56</v>
      </c>
      <c r="R637" t="s">
        <v>52</v>
      </c>
      <c r="S637">
        <v>1163</v>
      </c>
      <c r="T637" s="37">
        <v>2408</v>
      </c>
    </row>
    <row r="638" spans="1:20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677</v>
      </c>
      <c r="G638" s="68">
        <v>19</v>
      </c>
      <c r="H638" s="68">
        <v>39</v>
      </c>
      <c r="I638" s="68">
        <v>127</v>
      </c>
      <c r="J638" s="68">
        <v>492</v>
      </c>
      <c r="K638" s="68" t="s">
        <v>526</v>
      </c>
      <c r="L638" s="68">
        <v>12189</v>
      </c>
      <c r="M638" s="68"/>
      <c r="O638" t="s">
        <v>80</v>
      </c>
      <c r="P638" t="s">
        <v>381</v>
      </c>
      <c r="Q638" t="s">
        <v>56</v>
      </c>
      <c r="R638" t="s">
        <v>52</v>
      </c>
      <c r="S638">
        <v>982</v>
      </c>
      <c r="T638" s="37">
        <v>2032</v>
      </c>
    </row>
    <row r="639" spans="1:20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684</v>
      </c>
      <c r="G639" s="68">
        <v>21</v>
      </c>
      <c r="H639" s="68">
        <v>39</v>
      </c>
      <c r="I639" s="68">
        <v>129</v>
      </c>
      <c r="J639" s="68">
        <v>495</v>
      </c>
      <c r="K639" s="68" t="s">
        <v>536</v>
      </c>
      <c r="L639" s="68">
        <v>12314</v>
      </c>
      <c r="M639" s="68"/>
      <c r="O639" t="s">
        <v>80</v>
      </c>
      <c r="P639" t="s">
        <v>382</v>
      </c>
      <c r="Q639" t="s">
        <v>56</v>
      </c>
      <c r="R639" t="s">
        <v>52</v>
      </c>
      <c r="S639">
        <v>982</v>
      </c>
      <c r="T639" s="37">
        <v>2032</v>
      </c>
    </row>
    <row r="640" spans="1:20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682</v>
      </c>
      <c r="G640" s="68">
        <v>19</v>
      </c>
      <c r="H640" s="68">
        <v>39</v>
      </c>
      <c r="I640" s="68">
        <v>129</v>
      </c>
      <c r="J640" s="68">
        <v>495</v>
      </c>
      <c r="K640" s="68" t="s">
        <v>534</v>
      </c>
      <c r="L640" s="68">
        <v>12219</v>
      </c>
      <c r="M640" s="68"/>
      <c r="O640" t="s">
        <v>80</v>
      </c>
      <c r="P640" t="s">
        <v>383</v>
      </c>
      <c r="Q640" t="s">
        <v>56</v>
      </c>
      <c r="R640" t="s">
        <v>52</v>
      </c>
      <c r="S640">
        <v>1163</v>
      </c>
      <c r="T640" s="37">
        <v>2403</v>
      </c>
    </row>
    <row r="641" spans="1:20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16</v>
      </c>
      <c r="G641" s="68">
        <v>6</v>
      </c>
      <c r="H641" s="68">
        <v>0</v>
      </c>
      <c r="I641" s="68">
        <v>7</v>
      </c>
      <c r="J641" s="68">
        <v>3</v>
      </c>
      <c r="K641" s="68" t="s">
        <v>518</v>
      </c>
      <c r="L641" s="68">
        <v>244</v>
      </c>
      <c r="M641" s="68"/>
      <c r="O641" t="s">
        <v>80</v>
      </c>
      <c r="P641" t="s">
        <v>384</v>
      </c>
      <c r="Q641" t="s">
        <v>56</v>
      </c>
      <c r="R641" t="s">
        <v>52</v>
      </c>
      <c r="S641">
        <v>982</v>
      </c>
      <c r="T641" s="37">
        <v>2032</v>
      </c>
    </row>
    <row r="642" spans="1:20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19</v>
      </c>
      <c r="G642" s="68">
        <v>3</v>
      </c>
      <c r="H642" s="68">
        <v>3</v>
      </c>
      <c r="I642" s="68">
        <v>4</v>
      </c>
      <c r="J642" s="68">
        <v>9</v>
      </c>
      <c r="K642" s="68" t="s">
        <v>525</v>
      </c>
      <c r="L642" s="68">
        <v>219</v>
      </c>
      <c r="M642" s="68"/>
      <c r="O642" t="s">
        <v>80</v>
      </c>
      <c r="P642" t="s">
        <v>385</v>
      </c>
      <c r="Q642" t="s">
        <v>56</v>
      </c>
      <c r="R642" t="s">
        <v>52</v>
      </c>
      <c r="S642">
        <v>765</v>
      </c>
      <c r="T642" s="37">
        <v>1418</v>
      </c>
    </row>
    <row r="643" spans="1:20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18</v>
      </c>
      <c r="G643" s="68">
        <v>8</v>
      </c>
      <c r="H643" s="68">
        <v>1</v>
      </c>
      <c r="I643" s="68">
        <v>6</v>
      </c>
      <c r="J643" s="68">
        <v>3</v>
      </c>
      <c r="K643" s="68" t="s">
        <v>518</v>
      </c>
      <c r="L643" s="68">
        <v>244</v>
      </c>
      <c r="M643" s="68"/>
      <c r="O643" t="s">
        <v>80</v>
      </c>
      <c r="P643" t="s">
        <v>386</v>
      </c>
      <c r="Q643" t="s">
        <v>56</v>
      </c>
      <c r="R643" t="s">
        <v>52</v>
      </c>
      <c r="S643">
        <v>977</v>
      </c>
      <c r="T643" s="37">
        <v>2011</v>
      </c>
    </row>
    <row r="644" spans="1:20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16</v>
      </c>
      <c r="G644" s="68">
        <v>8</v>
      </c>
      <c r="H644" s="68">
        <v>0</v>
      </c>
      <c r="I644" s="68">
        <v>5</v>
      </c>
      <c r="J644" s="68">
        <v>3</v>
      </c>
      <c r="K644" s="68" t="s">
        <v>520</v>
      </c>
      <c r="L644" s="68">
        <v>232</v>
      </c>
      <c r="M644" s="68"/>
      <c r="O644" t="s">
        <v>80</v>
      </c>
      <c r="P644" t="s">
        <v>387</v>
      </c>
      <c r="Q644" t="s">
        <v>56</v>
      </c>
      <c r="R644" t="s">
        <v>52</v>
      </c>
      <c r="S644">
        <v>775</v>
      </c>
      <c r="T644" s="37">
        <v>1440</v>
      </c>
    </row>
    <row r="645" spans="1:20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15</v>
      </c>
      <c r="G645" s="68">
        <v>6</v>
      </c>
      <c r="H645" s="68">
        <v>0</v>
      </c>
      <c r="I645" s="68">
        <v>6</v>
      </c>
      <c r="J645" s="68">
        <v>3</v>
      </c>
      <c r="K645" s="68" t="s">
        <v>518</v>
      </c>
      <c r="L645" s="68">
        <v>244</v>
      </c>
      <c r="M645" s="68"/>
      <c r="O645" t="s">
        <v>80</v>
      </c>
      <c r="P645" t="s">
        <v>388</v>
      </c>
      <c r="Q645" t="s">
        <v>56</v>
      </c>
      <c r="R645" t="s">
        <v>52</v>
      </c>
      <c r="S645">
        <v>982</v>
      </c>
      <c r="T645" s="37">
        <v>2032</v>
      </c>
    </row>
    <row r="646" spans="1:20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15</v>
      </c>
      <c r="G646" s="68">
        <v>8</v>
      </c>
      <c r="H646" s="68">
        <v>0</v>
      </c>
      <c r="I646" s="68">
        <v>4</v>
      </c>
      <c r="J646" s="68">
        <v>3</v>
      </c>
      <c r="K646" s="68" t="s">
        <v>520</v>
      </c>
      <c r="L646" s="68">
        <v>232</v>
      </c>
      <c r="M646" s="68"/>
      <c r="O646" t="s">
        <v>80</v>
      </c>
      <c r="P646" t="s">
        <v>389</v>
      </c>
      <c r="Q646" t="s">
        <v>56</v>
      </c>
      <c r="R646" t="s">
        <v>52</v>
      </c>
      <c r="S646">
        <v>765</v>
      </c>
      <c r="T646" s="37">
        <v>1418</v>
      </c>
    </row>
    <row r="647" spans="1:20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18</v>
      </c>
      <c r="G647" s="68">
        <v>8</v>
      </c>
      <c r="H647" s="68">
        <v>0</v>
      </c>
      <c r="I647" s="68">
        <v>7</v>
      </c>
      <c r="J647" s="68">
        <v>3</v>
      </c>
      <c r="K647" s="68" t="s">
        <v>518</v>
      </c>
      <c r="L647" s="68">
        <v>244</v>
      </c>
      <c r="M647" s="68"/>
      <c r="O647" t="s">
        <v>80</v>
      </c>
      <c r="P647" t="s">
        <v>390</v>
      </c>
      <c r="Q647" t="s">
        <v>56</v>
      </c>
      <c r="R647" t="s">
        <v>52</v>
      </c>
      <c r="S647">
        <v>765</v>
      </c>
      <c r="T647" s="37">
        <v>1418</v>
      </c>
    </row>
    <row r="648" spans="1:20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683</v>
      </c>
      <c r="G648" s="68">
        <v>21</v>
      </c>
      <c r="H648" s="68">
        <v>39</v>
      </c>
      <c r="I648" s="68">
        <v>128</v>
      </c>
      <c r="J648" s="68">
        <v>495</v>
      </c>
      <c r="K648" s="68" t="s">
        <v>537</v>
      </c>
      <c r="L648" s="68">
        <v>12204</v>
      </c>
      <c r="M648" s="68"/>
      <c r="O648" t="s">
        <v>80</v>
      </c>
      <c r="P648" t="s">
        <v>391</v>
      </c>
      <c r="Q648" t="s">
        <v>56</v>
      </c>
      <c r="R648" t="s">
        <v>52</v>
      </c>
      <c r="S648">
        <v>988</v>
      </c>
      <c r="T648" s="37">
        <v>2043</v>
      </c>
    </row>
    <row r="649" spans="1:20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18</v>
      </c>
      <c r="G649" s="68">
        <v>5</v>
      </c>
      <c r="H649" s="68">
        <v>2</v>
      </c>
      <c r="I649" s="68">
        <v>4</v>
      </c>
      <c r="J649" s="68">
        <v>7</v>
      </c>
      <c r="K649" s="68" t="s">
        <v>519</v>
      </c>
      <c r="L649" s="68">
        <v>143</v>
      </c>
      <c r="M649" s="68"/>
      <c r="O649" t="s">
        <v>80</v>
      </c>
      <c r="P649" t="s">
        <v>392</v>
      </c>
      <c r="Q649" t="s">
        <v>56</v>
      </c>
      <c r="R649" t="s">
        <v>52</v>
      </c>
      <c r="S649">
        <v>775</v>
      </c>
      <c r="T649" s="37">
        <v>1440</v>
      </c>
    </row>
    <row r="650" spans="1:20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18</v>
      </c>
      <c r="G650" s="68">
        <v>8</v>
      </c>
      <c r="H650" s="68">
        <v>1</v>
      </c>
      <c r="I650" s="68">
        <v>6</v>
      </c>
      <c r="J650" s="68">
        <v>3</v>
      </c>
      <c r="K650" s="68" t="s">
        <v>518</v>
      </c>
      <c r="L650" s="68">
        <v>244</v>
      </c>
      <c r="M650" s="68"/>
      <c r="O650" t="s">
        <v>80</v>
      </c>
      <c r="P650" t="s">
        <v>365</v>
      </c>
      <c r="Q650" t="s">
        <v>56</v>
      </c>
      <c r="R650" t="s">
        <v>53</v>
      </c>
      <c r="S650">
        <v>2467</v>
      </c>
      <c r="T650" s="37">
        <v>4913</v>
      </c>
    </row>
    <row r="651" spans="1:20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58</v>
      </c>
      <c r="G651" s="68">
        <v>9</v>
      </c>
      <c r="H651" s="68">
        <v>7</v>
      </c>
      <c r="I651" s="68">
        <v>19</v>
      </c>
      <c r="J651" s="68">
        <v>23</v>
      </c>
      <c r="K651" s="68" t="s">
        <v>517</v>
      </c>
      <c r="L651" s="68">
        <v>650</v>
      </c>
      <c r="M651" s="68"/>
      <c r="O651" t="s">
        <v>80</v>
      </c>
      <c r="P651" t="s">
        <v>366</v>
      </c>
      <c r="Q651" t="s">
        <v>56</v>
      </c>
      <c r="R651" t="s">
        <v>53</v>
      </c>
      <c r="S651">
        <v>1694</v>
      </c>
      <c r="T651" s="37">
        <v>3012</v>
      </c>
    </row>
    <row r="652" spans="1:20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30</v>
      </c>
      <c r="G652" s="68">
        <v>8</v>
      </c>
      <c r="H652" s="68">
        <v>3</v>
      </c>
      <c r="I652" s="68">
        <v>10</v>
      </c>
      <c r="J652" s="68">
        <v>9</v>
      </c>
      <c r="K652" s="68" t="s">
        <v>524</v>
      </c>
      <c r="L652" s="68">
        <v>397</v>
      </c>
      <c r="M652" s="68"/>
      <c r="O652" t="s">
        <v>80</v>
      </c>
      <c r="P652" t="s">
        <v>367</v>
      </c>
      <c r="Q652" t="s">
        <v>56</v>
      </c>
      <c r="R652" t="s">
        <v>53</v>
      </c>
      <c r="S652">
        <v>1736</v>
      </c>
      <c r="T652" s="37">
        <v>3074</v>
      </c>
    </row>
    <row r="653" spans="1:20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30</v>
      </c>
      <c r="G653" s="68">
        <v>8</v>
      </c>
      <c r="H653" s="68">
        <v>3</v>
      </c>
      <c r="I653" s="68">
        <v>10</v>
      </c>
      <c r="J653" s="68">
        <v>9</v>
      </c>
      <c r="K653" s="68" t="s">
        <v>524</v>
      </c>
      <c r="L653" s="68">
        <v>397</v>
      </c>
      <c r="M653" s="68"/>
      <c r="O653" t="s">
        <v>80</v>
      </c>
      <c r="P653" t="s">
        <v>368</v>
      </c>
      <c r="Q653" t="s">
        <v>56</v>
      </c>
      <c r="R653" t="s">
        <v>53</v>
      </c>
      <c r="S653">
        <v>1725</v>
      </c>
      <c r="T653" s="37">
        <v>3054</v>
      </c>
    </row>
    <row r="654" spans="1:20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537</v>
      </c>
      <c r="G654" s="68">
        <v>21</v>
      </c>
      <c r="H654" s="68">
        <v>35</v>
      </c>
      <c r="I654" s="68">
        <v>128</v>
      </c>
      <c r="J654" s="68">
        <v>353</v>
      </c>
      <c r="K654" s="68" t="s">
        <v>530</v>
      </c>
      <c r="L654" s="68">
        <v>8502</v>
      </c>
      <c r="M654" s="68"/>
      <c r="O654" t="s">
        <v>80</v>
      </c>
      <c r="P654" t="s">
        <v>369</v>
      </c>
      <c r="Q654" t="s">
        <v>56</v>
      </c>
      <c r="R654" t="s">
        <v>53</v>
      </c>
      <c r="S654">
        <v>2493</v>
      </c>
      <c r="T654" s="37">
        <v>4930</v>
      </c>
    </row>
    <row r="655" spans="1:20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15</v>
      </c>
      <c r="G655" s="68">
        <v>6</v>
      </c>
      <c r="H655" s="68">
        <v>0</v>
      </c>
      <c r="I655" s="68">
        <v>6</v>
      </c>
      <c r="J655" s="68">
        <v>3</v>
      </c>
      <c r="K655" s="68" t="s">
        <v>518</v>
      </c>
      <c r="L655" s="68">
        <v>244</v>
      </c>
      <c r="M655" s="68"/>
      <c r="O655" t="s">
        <v>80</v>
      </c>
      <c r="P655" t="s">
        <v>370</v>
      </c>
      <c r="Q655" t="s">
        <v>56</v>
      </c>
      <c r="R655" t="s">
        <v>53</v>
      </c>
      <c r="S655">
        <v>2194</v>
      </c>
      <c r="T655" s="37">
        <v>4098</v>
      </c>
    </row>
    <row r="656" spans="1:20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17</v>
      </c>
      <c r="G656" s="68">
        <v>8</v>
      </c>
      <c r="H656" s="68">
        <v>0</v>
      </c>
      <c r="I656" s="68">
        <v>6</v>
      </c>
      <c r="J656" s="68">
        <v>3</v>
      </c>
      <c r="K656" s="68" t="s">
        <v>518</v>
      </c>
      <c r="L656" s="68">
        <v>244</v>
      </c>
      <c r="M656" s="68"/>
      <c r="O656" t="s">
        <v>80</v>
      </c>
      <c r="P656" t="s">
        <v>371</v>
      </c>
      <c r="Q656" t="s">
        <v>56</v>
      </c>
      <c r="R656" t="s">
        <v>53</v>
      </c>
      <c r="S656">
        <v>2493</v>
      </c>
      <c r="T656" s="37">
        <v>4930</v>
      </c>
    </row>
    <row r="657" spans="1:20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20</v>
      </c>
      <c r="G657" s="68">
        <v>5</v>
      </c>
      <c r="H657" s="68">
        <v>3</v>
      </c>
      <c r="I657" s="68">
        <v>3</v>
      </c>
      <c r="J657" s="68">
        <v>9</v>
      </c>
      <c r="K657" s="68" t="s">
        <v>525</v>
      </c>
      <c r="L657" s="68">
        <v>219</v>
      </c>
      <c r="M657" s="68"/>
      <c r="O657" t="s">
        <v>80</v>
      </c>
      <c r="P657" t="s">
        <v>372</v>
      </c>
      <c r="Q657" t="s">
        <v>56</v>
      </c>
      <c r="R657" t="s">
        <v>53</v>
      </c>
      <c r="S657">
        <v>2499</v>
      </c>
      <c r="T657" s="37">
        <v>4936</v>
      </c>
    </row>
    <row r="658" spans="1:20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20</v>
      </c>
      <c r="G658" s="68">
        <v>5</v>
      </c>
      <c r="H658" s="68">
        <v>3</v>
      </c>
      <c r="I658" s="68">
        <v>3</v>
      </c>
      <c r="J658" s="68">
        <v>9</v>
      </c>
      <c r="K658" s="68" t="s">
        <v>525</v>
      </c>
      <c r="L658" s="68">
        <v>219</v>
      </c>
      <c r="M658" s="68"/>
      <c r="O658" t="s">
        <v>80</v>
      </c>
      <c r="P658" t="s">
        <v>373</v>
      </c>
      <c r="Q658" t="s">
        <v>56</v>
      </c>
      <c r="R658" t="s">
        <v>53</v>
      </c>
      <c r="S658">
        <v>2473</v>
      </c>
      <c r="T658" s="37">
        <v>4919</v>
      </c>
    </row>
    <row r="659" spans="1:20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15</v>
      </c>
      <c r="G659" s="68">
        <v>8</v>
      </c>
      <c r="H659" s="68">
        <v>0</v>
      </c>
      <c r="I659" s="68">
        <v>4</v>
      </c>
      <c r="J659" s="68">
        <v>3</v>
      </c>
      <c r="K659" s="68" t="s">
        <v>520</v>
      </c>
      <c r="L659" s="68">
        <v>232</v>
      </c>
      <c r="M659" s="68"/>
      <c r="O659" t="s">
        <v>80</v>
      </c>
      <c r="P659" t="s">
        <v>374</v>
      </c>
      <c r="Q659" t="s">
        <v>56</v>
      </c>
      <c r="R659" t="s">
        <v>53</v>
      </c>
      <c r="S659">
        <v>2467</v>
      </c>
      <c r="T659" s="37">
        <v>4913</v>
      </c>
    </row>
    <row r="660" spans="1:20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537</v>
      </c>
      <c r="G660" s="68">
        <v>21</v>
      </c>
      <c r="H660" s="68">
        <v>35</v>
      </c>
      <c r="I660" s="68">
        <v>128</v>
      </c>
      <c r="J660" s="68">
        <v>353</v>
      </c>
      <c r="K660" s="68" t="s">
        <v>530</v>
      </c>
      <c r="L660" s="68">
        <v>8502</v>
      </c>
      <c r="M660" s="68"/>
      <c r="O660" t="s">
        <v>80</v>
      </c>
      <c r="P660" t="s">
        <v>375</v>
      </c>
      <c r="Q660" t="s">
        <v>56</v>
      </c>
      <c r="R660" t="s">
        <v>53</v>
      </c>
      <c r="S660">
        <v>2467</v>
      </c>
      <c r="T660" s="37">
        <v>4913</v>
      </c>
    </row>
    <row r="661" spans="1:20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17</v>
      </c>
      <c r="G661" s="68">
        <v>8</v>
      </c>
      <c r="H661" s="68">
        <v>0</v>
      </c>
      <c r="I661" s="68">
        <v>6</v>
      </c>
      <c r="J661" s="68">
        <v>3</v>
      </c>
      <c r="K661" s="68" t="s">
        <v>518</v>
      </c>
      <c r="L661" s="68">
        <v>244</v>
      </c>
      <c r="M661" s="68"/>
      <c r="O661" t="s">
        <v>80</v>
      </c>
      <c r="P661" t="s">
        <v>376</v>
      </c>
      <c r="Q661" t="s">
        <v>56</v>
      </c>
      <c r="R661" t="s">
        <v>53</v>
      </c>
      <c r="S661">
        <v>1719</v>
      </c>
      <c r="T661" s="37">
        <v>3048</v>
      </c>
    </row>
    <row r="662" spans="1:20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28</v>
      </c>
      <c r="G662" s="68">
        <v>6</v>
      </c>
      <c r="H662" s="68">
        <v>3</v>
      </c>
      <c r="I662" s="68">
        <v>10</v>
      </c>
      <c r="J662" s="68">
        <v>9</v>
      </c>
      <c r="K662" s="68" t="s">
        <v>524</v>
      </c>
      <c r="L662" s="68">
        <v>397</v>
      </c>
      <c r="M662" s="68"/>
      <c r="O662" t="s">
        <v>80</v>
      </c>
      <c r="P662" t="s">
        <v>377</v>
      </c>
      <c r="Q662" t="s">
        <v>56</v>
      </c>
      <c r="R662" t="s">
        <v>53</v>
      </c>
      <c r="S662">
        <v>2467</v>
      </c>
      <c r="T662" s="37">
        <v>4913</v>
      </c>
    </row>
    <row r="663" spans="1:20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58</v>
      </c>
      <c r="G663" s="68">
        <v>9</v>
      </c>
      <c r="H663" s="68">
        <v>7</v>
      </c>
      <c r="I663" s="68">
        <v>19</v>
      </c>
      <c r="J663" s="68">
        <v>23</v>
      </c>
      <c r="K663" s="68" t="s">
        <v>517</v>
      </c>
      <c r="L663" s="68">
        <v>650</v>
      </c>
      <c r="M663" s="68"/>
      <c r="O663" t="s">
        <v>80</v>
      </c>
      <c r="P663" t="s">
        <v>378</v>
      </c>
      <c r="Q663" t="s">
        <v>56</v>
      </c>
      <c r="R663" t="s">
        <v>53</v>
      </c>
      <c r="S663">
        <v>2493</v>
      </c>
      <c r="T663" s="37">
        <v>4930</v>
      </c>
    </row>
    <row r="664" spans="1:20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21</v>
      </c>
      <c r="G664" s="68">
        <v>5</v>
      </c>
      <c r="H664" s="68">
        <v>4</v>
      </c>
      <c r="I664" s="68">
        <v>3</v>
      </c>
      <c r="J664" s="68">
        <v>9</v>
      </c>
      <c r="K664" s="68" t="s">
        <v>525</v>
      </c>
      <c r="L664" s="68">
        <v>219</v>
      </c>
      <c r="M664" s="68"/>
      <c r="O664" t="s">
        <v>80</v>
      </c>
      <c r="P664" t="s">
        <v>379</v>
      </c>
      <c r="Q664" t="s">
        <v>56</v>
      </c>
      <c r="R664" t="s">
        <v>53</v>
      </c>
      <c r="S664">
        <v>1719</v>
      </c>
      <c r="T664" s="37">
        <v>3048</v>
      </c>
    </row>
    <row r="665" spans="1:20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18</v>
      </c>
      <c r="G665" s="68">
        <v>3</v>
      </c>
      <c r="H665" s="68">
        <v>3</v>
      </c>
      <c r="I665" s="68">
        <v>3</v>
      </c>
      <c r="J665" s="68">
        <v>9</v>
      </c>
      <c r="K665" s="68" t="s">
        <v>525</v>
      </c>
      <c r="L665" s="68">
        <v>219</v>
      </c>
      <c r="M665" s="68"/>
      <c r="O665" t="s">
        <v>80</v>
      </c>
      <c r="P665" t="s">
        <v>380</v>
      </c>
      <c r="Q665" t="s">
        <v>56</v>
      </c>
      <c r="R665" t="s">
        <v>53</v>
      </c>
      <c r="S665">
        <v>2236</v>
      </c>
      <c r="T665" s="37">
        <v>4161</v>
      </c>
    </row>
    <row r="666" spans="1:20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29</v>
      </c>
      <c r="G666" s="68">
        <v>6</v>
      </c>
      <c r="H666" s="68">
        <v>4</v>
      </c>
      <c r="I666" s="68">
        <v>10</v>
      </c>
      <c r="J666" s="68">
        <v>9</v>
      </c>
      <c r="K666" s="68" t="s">
        <v>524</v>
      </c>
      <c r="L666" s="68">
        <v>397</v>
      </c>
      <c r="M666" s="68"/>
      <c r="O666" t="s">
        <v>80</v>
      </c>
      <c r="P666" t="s">
        <v>381</v>
      </c>
      <c r="Q666" t="s">
        <v>56</v>
      </c>
      <c r="R666" t="s">
        <v>53</v>
      </c>
      <c r="S666">
        <v>2493</v>
      </c>
      <c r="T666" s="37">
        <v>4930</v>
      </c>
    </row>
    <row r="667" spans="1:20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28</v>
      </c>
      <c r="G667" s="68">
        <v>6</v>
      </c>
      <c r="H667" s="68">
        <v>3</v>
      </c>
      <c r="I667" s="68">
        <v>10</v>
      </c>
      <c r="J667" s="68">
        <v>9</v>
      </c>
      <c r="K667" s="68" t="s">
        <v>524</v>
      </c>
      <c r="L667" s="68">
        <v>397</v>
      </c>
      <c r="M667" s="68"/>
      <c r="O667" t="s">
        <v>80</v>
      </c>
      <c r="P667" t="s">
        <v>382</v>
      </c>
      <c r="Q667" t="s">
        <v>56</v>
      </c>
      <c r="R667" t="s">
        <v>53</v>
      </c>
      <c r="S667">
        <v>1736</v>
      </c>
      <c r="T667" s="37">
        <v>3074</v>
      </c>
    </row>
    <row r="668" spans="1:20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19</v>
      </c>
      <c r="G668" s="68">
        <v>3</v>
      </c>
      <c r="H668" s="68">
        <v>4</v>
      </c>
      <c r="I668" s="68">
        <v>3</v>
      </c>
      <c r="J668" s="68">
        <v>9</v>
      </c>
      <c r="K668" s="68" t="s">
        <v>525</v>
      </c>
      <c r="L668" s="68">
        <v>219</v>
      </c>
      <c r="M668" s="68"/>
      <c r="O668" t="s">
        <v>80</v>
      </c>
      <c r="P668" t="s">
        <v>383</v>
      </c>
      <c r="Q668" t="s">
        <v>56</v>
      </c>
      <c r="R668" t="s">
        <v>53</v>
      </c>
      <c r="S668">
        <v>2955</v>
      </c>
      <c r="T668" s="37">
        <v>5969</v>
      </c>
    </row>
    <row r="669" spans="1:20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18</v>
      </c>
      <c r="G669" s="68">
        <v>8</v>
      </c>
      <c r="H669" s="68">
        <v>0</v>
      </c>
      <c r="I669" s="68">
        <v>7</v>
      </c>
      <c r="J669" s="68">
        <v>3</v>
      </c>
      <c r="K669" s="68" t="s">
        <v>518</v>
      </c>
      <c r="L669" s="68">
        <v>244</v>
      </c>
      <c r="M669" s="68"/>
      <c r="O669" t="s">
        <v>80</v>
      </c>
      <c r="P669" t="s">
        <v>384</v>
      </c>
      <c r="Q669" t="s">
        <v>56</v>
      </c>
      <c r="R669" t="s">
        <v>53</v>
      </c>
      <c r="S669">
        <v>1736</v>
      </c>
      <c r="T669" s="37">
        <v>3074</v>
      </c>
    </row>
    <row r="670" spans="1:20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20</v>
      </c>
      <c r="G670" s="68">
        <v>5</v>
      </c>
      <c r="H670" s="68">
        <v>3</v>
      </c>
      <c r="I670" s="68">
        <v>3</v>
      </c>
      <c r="J670" s="68">
        <v>9</v>
      </c>
      <c r="K670" s="68" t="s">
        <v>525</v>
      </c>
      <c r="L670" s="68">
        <v>219</v>
      </c>
      <c r="M670" s="68"/>
      <c r="O670" t="s">
        <v>80</v>
      </c>
      <c r="P670" t="s">
        <v>385</v>
      </c>
      <c r="Q670" t="s">
        <v>56</v>
      </c>
      <c r="R670" t="s">
        <v>53</v>
      </c>
      <c r="S670">
        <v>1694</v>
      </c>
      <c r="T670" s="37">
        <v>3012</v>
      </c>
    </row>
    <row r="671" spans="1:20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21</v>
      </c>
      <c r="G671" s="68">
        <v>5</v>
      </c>
      <c r="H671" s="68">
        <v>3</v>
      </c>
      <c r="I671" s="68">
        <v>4</v>
      </c>
      <c r="J671" s="68">
        <v>9</v>
      </c>
      <c r="K671" s="68" t="s">
        <v>525</v>
      </c>
      <c r="L671" s="68">
        <v>219</v>
      </c>
      <c r="M671" s="68"/>
      <c r="O671" t="s">
        <v>80</v>
      </c>
      <c r="P671" t="s">
        <v>386</v>
      </c>
      <c r="Q671" t="s">
        <v>56</v>
      </c>
      <c r="R671" t="s">
        <v>53</v>
      </c>
      <c r="S671">
        <v>1715</v>
      </c>
      <c r="T671" s="37">
        <v>3039</v>
      </c>
    </row>
    <row r="672" spans="1:20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19</v>
      </c>
      <c r="G672" s="68">
        <v>3</v>
      </c>
      <c r="H672" s="68">
        <v>3</v>
      </c>
      <c r="I672" s="68">
        <v>4</v>
      </c>
      <c r="J672" s="68">
        <v>9</v>
      </c>
      <c r="K672" s="68" t="s">
        <v>525</v>
      </c>
      <c r="L672" s="68">
        <v>219</v>
      </c>
      <c r="M672" s="68"/>
      <c r="O672" t="s">
        <v>80</v>
      </c>
      <c r="P672" t="s">
        <v>387</v>
      </c>
      <c r="Q672" t="s">
        <v>56</v>
      </c>
      <c r="R672" t="s">
        <v>53</v>
      </c>
      <c r="S672">
        <v>1719</v>
      </c>
      <c r="T672" s="37">
        <v>3048</v>
      </c>
    </row>
    <row r="673" spans="1:20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13</v>
      </c>
      <c r="G673" s="68">
        <v>6</v>
      </c>
      <c r="H673" s="68">
        <v>0</v>
      </c>
      <c r="I673" s="68">
        <v>4</v>
      </c>
      <c r="J673" s="68">
        <v>3</v>
      </c>
      <c r="K673" s="68" t="s">
        <v>520</v>
      </c>
      <c r="L673" s="68">
        <v>232</v>
      </c>
      <c r="M673" s="68"/>
      <c r="O673" t="s">
        <v>80</v>
      </c>
      <c r="P673" t="s">
        <v>388</v>
      </c>
      <c r="Q673" t="s">
        <v>56</v>
      </c>
      <c r="R673" t="s">
        <v>53</v>
      </c>
      <c r="S673">
        <v>1736</v>
      </c>
      <c r="T673" s="37">
        <v>3074</v>
      </c>
    </row>
    <row r="674" spans="1:20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55</v>
      </c>
      <c r="G674" s="68">
        <v>8</v>
      </c>
      <c r="H674" s="68">
        <v>7</v>
      </c>
      <c r="I674" s="68">
        <v>19</v>
      </c>
      <c r="J674" s="68">
        <v>21</v>
      </c>
      <c r="K674" s="68" t="s">
        <v>535</v>
      </c>
      <c r="L674" s="68">
        <v>559</v>
      </c>
      <c r="M674" s="68"/>
      <c r="O674" t="s">
        <v>80</v>
      </c>
      <c r="P674" t="s">
        <v>389</v>
      </c>
      <c r="Q674" t="s">
        <v>56</v>
      </c>
      <c r="R674" t="s">
        <v>53</v>
      </c>
      <c r="S674">
        <v>1694</v>
      </c>
      <c r="T674" s="37">
        <v>3012</v>
      </c>
    </row>
    <row r="675" spans="1:20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681</v>
      </c>
      <c r="G675" s="68">
        <v>19</v>
      </c>
      <c r="H675" s="68">
        <v>39</v>
      </c>
      <c r="I675" s="68">
        <v>128</v>
      </c>
      <c r="J675" s="68">
        <v>495</v>
      </c>
      <c r="K675" s="68" t="s">
        <v>534</v>
      </c>
      <c r="L675" s="68">
        <v>12219</v>
      </c>
      <c r="M675" s="68"/>
      <c r="O675" t="s">
        <v>80</v>
      </c>
      <c r="P675" t="s">
        <v>390</v>
      </c>
      <c r="Q675" t="s">
        <v>56</v>
      </c>
      <c r="R675" t="s">
        <v>53</v>
      </c>
      <c r="S675">
        <v>1694</v>
      </c>
      <c r="T675" s="37">
        <v>3012</v>
      </c>
    </row>
    <row r="676" spans="1:20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17</v>
      </c>
      <c r="G676" s="68">
        <v>8</v>
      </c>
      <c r="H676" s="68">
        <v>0</v>
      </c>
      <c r="I676" s="68">
        <v>6</v>
      </c>
      <c r="J676" s="68">
        <v>3</v>
      </c>
      <c r="K676" s="68" t="s">
        <v>518</v>
      </c>
      <c r="L676" s="68">
        <v>244</v>
      </c>
      <c r="M676" s="68"/>
      <c r="O676" t="s">
        <v>80</v>
      </c>
      <c r="P676" t="s">
        <v>391</v>
      </c>
      <c r="Q676" t="s">
        <v>56</v>
      </c>
      <c r="R676" t="s">
        <v>53</v>
      </c>
      <c r="S676">
        <v>1763</v>
      </c>
      <c r="T676" s="37">
        <v>3109</v>
      </c>
    </row>
    <row r="677" spans="1:20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17</v>
      </c>
      <c r="G677" s="68">
        <v>8</v>
      </c>
      <c r="H677" s="68">
        <v>0</v>
      </c>
      <c r="I677" s="68">
        <v>6</v>
      </c>
      <c r="J677" s="68">
        <v>3</v>
      </c>
      <c r="K677" s="68" t="s">
        <v>518</v>
      </c>
      <c r="L677" s="68">
        <v>244</v>
      </c>
      <c r="M677" s="68"/>
      <c r="O677" t="s">
        <v>80</v>
      </c>
      <c r="P677" t="s">
        <v>392</v>
      </c>
      <c r="Q677" t="s">
        <v>56</v>
      </c>
      <c r="R677" t="s">
        <v>53</v>
      </c>
      <c r="S677">
        <v>1719</v>
      </c>
      <c r="T677" s="37">
        <v>3048</v>
      </c>
    </row>
    <row r="678" spans="1:20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16</v>
      </c>
      <c r="G678" s="68">
        <v>6</v>
      </c>
      <c r="H678" s="68">
        <v>0</v>
      </c>
      <c r="I678" s="68">
        <v>7</v>
      </c>
      <c r="J678" s="68">
        <v>3</v>
      </c>
      <c r="K678" s="68" t="s">
        <v>518</v>
      </c>
      <c r="L678" s="68">
        <v>244</v>
      </c>
      <c r="M678" s="68"/>
      <c r="O678" t="s">
        <v>80</v>
      </c>
      <c r="P678" t="s">
        <v>365</v>
      </c>
      <c r="Q678" t="s">
        <v>486</v>
      </c>
      <c r="R678" t="s">
        <v>52</v>
      </c>
      <c r="S678">
        <v>1189</v>
      </c>
      <c r="T678" s="37">
        <v>2672</v>
      </c>
    </row>
    <row r="679" spans="1:20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16</v>
      </c>
      <c r="G679" s="68">
        <v>6</v>
      </c>
      <c r="H679" s="68">
        <v>1</v>
      </c>
      <c r="I679" s="68">
        <v>6</v>
      </c>
      <c r="J679" s="68">
        <v>3</v>
      </c>
      <c r="K679" s="68" t="s">
        <v>518</v>
      </c>
      <c r="L679" s="68">
        <v>244</v>
      </c>
      <c r="M679" s="68"/>
      <c r="O679" t="s">
        <v>80</v>
      </c>
      <c r="P679" t="s">
        <v>366</v>
      </c>
      <c r="Q679" t="s">
        <v>486</v>
      </c>
      <c r="R679" t="s">
        <v>52</v>
      </c>
      <c r="S679">
        <v>1180</v>
      </c>
      <c r="T679" s="37">
        <v>2648</v>
      </c>
    </row>
    <row r="680" spans="1:20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28</v>
      </c>
      <c r="G680" s="68">
        <v>6</v>
      </c>
      <c r="H680" s="68">
        <v>3</v>
      </c>
      <c r="I680" s="68">
        <v>10</v>
      </c>
      <c r="J680" s="68">
        <v>9</v>
      </c>
      <c r="K680" s="68" t="s">
        <v>524</v>
      </c>
      <c r="L680" s="68">
        <v>397</v>
      </c>
      <c r="M680" s="68"/>
      <c r="O680" t="s">
        <v>80</v>
      </c>
      <c r="P680" t="s">
        <v>367</v>
      </c>
      <c r="Q680" t="s">
        <v>486</v>
      </c>
      <c r="R680" t="s">
        <v>52</v>
      </c>
      <c r="S680">
        <v>1195</v>
      </c>
      <c r="T680" s="37">
        <v>2678</v>
      </c>
    </row>
    <row r="681" spans="1:20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27</v>
      </c>
      <c r="G681" s="68">
        <v>7</v>
      </c>
      <c r="H681" s="68">
        <v>3</v>
      </c>
      <c r="I681" s="68">
        <v>10</v>
      </c>
      <c r="J681" s="68">
        <v>7</v>
      </c>
      <c r="K681" s="68" t="s">
        <v>522</v>
      </c>
      <c r="L681" s="68">
        <v>266</v>
      </c>
      <c r="M681" s="68"/>
      <c r="O681" t="s">
        <v>80</v>
      </c>
      <c r="P681" t="s">
        <v>368</v>
      </c>
      <c r="Q681" t="s">
        <v>486</v>
      </c>
      <c r="R681" t="s">
        <v>52</v>
      </c>
      <c r="S681">
        <v>1190</v>
      </c>
      <c r="T681" s="37">
        <v>2664</v>
      </c>
    </row>
    <row r="682" spans="1:20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30</v>
      </c>
      <c r="G682" s="68">
        <v>8</v>
      </c>
      <c r="H682" s="68">
        <v>3</v>
      </c>
      <c r="I682" s="68">
        <v>10</v>
      </c>
      <c r="J682" s="68">
        <v>9</v>
      </c>
      <c r="K682" s="68" t="s">
        <v>523</v>
      </c>
      <c r="L682" s="68">
        <v>346</v>
      </c>
      <c r="M682" s="68"/>
      <c r="O682" t="s">
        <v>80</v>
      </c>
      <c r="P682" t="s">
        <v>369</v>
      </c>
      <c r="Q682" t="s">
        <v>486</v>
      </c>
      <c r="R682" t="s">
        <v>52</v>
      </c>
      <c r="S682">
        <v>1197</v>
      </c>
      <c r="T682" s="37">
        <v>2680</v>
      </c>
    </row>
    <row r="683" spans="1:20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55</v>
      </c>
      <c r="G683" s="68">
        <v>8</v>
      </c>
      <c r="H683" s="68">
        <v>7</v>
      </c>
      <c r="I683" s="68">
        <v>19</v>
      </c>
      <c r="J683" s="68">
        <v>21</v>
      </c>
      <c r="K683" s="68" t="s">
        <v>535</v>
      </c>
      <c r="L683" s="68">
        <v>559</v>
      </c>
      <c r="M683" s="68"/>
      <c r="O683" t="s">
        <v>80</v>
      </c>
      <c r="P683" t="s">
        <v>370</v>
      </c>
      <c r="Q683" t="s">
        <v>486</v>
      </c>
      <c r="R683" t="s">
        <v>52</v>
      </c>
      <c r="S683">
        <v>1376</v>
      </c>
      <c r="T683" s="37">
        <v>3079</v>
      </c>
    </row>
    <row r="684" spans="1:20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15</v>
      </c>
      <c r="G684" s="68">
        <v>8</v>
      </c>
      <c r="H684" s="68">
        <v>0</v>
      </c>
      <c r="I684" s="68">
        <v>4</v>
      </c>
      <c r="J684" s="68">
        <v>3</v>
      </c>
      <c r="K684" s="68" t="s">
        <v>520</v>
      </c>
      <c r="L684" s="68">
        <v>232</v>
      </c>
      <c r="M684" s="68"/>
      <c r="O684" t="s">
        <v>80</v>
      </c>
      <c r="P684" t="s">
        <v>371</v>
      </c>
      <c r="Q684" t="s">
        <v>486</v>
      </c>
      <c r="R684" t="s">
        <v>52</v>
      </c>
      <c r="S684">
        <v>1197</v>
      </c>
      <c r="T684" s="37">
        <v>2680</v>
      </c>
    </row>
    <row r="685" spans="1:20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15</v>
      </c>
      <c r="G685" s="68">
        <v>8</v>
      </c>
      <c r="H685" s="68">
        <v>0</v>
      </c>
      <c r="I685" s="68">
        <v>4</v>
      </c>
      <c r="J685" s="68">
        <v>3</v>
      </c>
      <c r="K685" s="68" t="s">
        <v>520</v>
      </c>
      <c r="L685" s="68">
        <v>232</v>
      </c>
      <c r="M685" s="68"/>
      <c r="O685" t="s">
        <v>80</v>
      </c>
      <c r="P685" t="s">
        <v>372</v>
      </c>
      <c r="Q685" t="s">
        <v>486</v>
      </c>
      <c r="R685" t="s">
        <v>52</v>
      </c>
      <c r="S685">
        <v>1202</v>
      </c>
      <c r="T685" s="37">
        <v>2686</v>
      </c>
    </row>
    <row r="686" spans="1:20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683</v>
      </c>
      <c r="G686" s="68">
        <v>21</v>
      </c>
      <c r="H686" s="68">
        <v>39</v>
      </c>
      <c r="I686" s="68">
        <v>128</v>
      </c>
      <c r="J686" s="68">
        <v>495</v>
      </c>
      <c r="K686" s="68" t="s">
        <v>537</v>
      </c>
      <c r="L686" s="68">
        <v>12204</v>
      </c>
      <c r="M686" s="68"/>
      <c r="O686" t="s">
        <v>80</v>
      </c>
      <c r="P686" t="s">
        <v>373</v>
      </c>
      <c r="Q686" t="s">
        <v>486</v>
      </c>
      <c r="R686" t="s">
        <v>52</v>
      </c>
      <c r="S686">
        <v>1194</v>
      </c>
      <c r="T686" s="37">
        <v>2678</v>
      </c>
    </row>
    <row r="687" spans="1:20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17</v>
      </c>
      <c r="G687" s="68">
        <v>8</v>
      </c>
      <c r="H687" s="68">
        <v>0</v>
      </c>
      <c r="I687" s="68">
        <v>6</v>
      </c>
      <c r="J687" s="68">
        <v>3</v>
      </c>
      <c r="K687" s="68" t="s">
        <v>518</v>
      </c>
      <c r="L687" s="68">
        <v>244</v>
      </c>
      <c r="M687" s="68"/>
      <c r="O687" t="s">
        <v>80</v>
      </c>
      <c r="P687" t="s">
        <v>374</v>
      </c>
      <c r="Q687" t="s">
        <v>486</v>
      </c>
      <c r="R687" t="s">
        <v>52</v>
      </c>
      <c r="S687">
        <v>1189</v>
      </c>
      <c r="T687" s="37">
        <v>2672</v>
      </c>
    </row>
    <row r="688" spans="1:20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679</v>
      </c>
      <c r="G688" s="68">
        <v>21</v>
      </c>
      <c r="H688" s="68">
        <v>39</v>
      </c>
      <c r="I688" s="68">
        <v>127</v>
      </c>
      <c r="J688" s="68">
        <v>492</v>
      </c>
      <c r="K688" s="68" t="s">
        <v>538</v>
      </c>
      <c r="L688" s="68">
        <v>12284</v>
      </c>
      <c r="M688" s="68"/>
      <c r="O688" t="s">
        <v>80</v>
      </c>
      <c r="P688" t="s">
        <v>375</v>
      </c>
      <c r="Q688" t="s">
        <v>486</v>
      </c>
      <c r="R688" t="s">
        <v>52</v>
      </c>
      <c r="S688">
        <v>1189</v>
      </c>
      <c r="T688" s="37">
        <v>2672</v>
      </c>
    </row>
    <row r="689" spans="1:20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18</v>
      </c>
      <c r="G689" s="68">
        <v>8</v>
      </c>
      <c r="H689" s="68">
        <v>0</v>
      </c>
      <c r="I689" s="68">
        <v>7</v>
      </c>
      <c r="J689" s="68">
        <v>3</v>
      </c>
      <c r="K689" s="68" t="s">
        <v>518</v>
      </c>
      <c r="L689" s="68">
        <v>244</v>
      </c>
      <c r="M689" s="68"/>
      <c r="O689" t="s">
        <v>80</v>
      </c>
      <c r="P689" t="s">
        <v>376</v>
      </c>
      <c r="Q689" t="s">
        <v>486</v>
      </c>
      <c r="R689" t="s">
        <v>52</v>
      </c>
      <c r="S689">
        <v>1185</v>
      </c>
      <c r="T689" s="37">
        <v>2658</v>
      </c>
    </row>
    <row r="690" spans="1:20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26</v>
      </c>
      <c r="G690" s="68">
        <v>6</v>
      </c>
      <c r="H690" s="68">
        <v>3</v>
      </c>
      <c r="I690" s="68">
        <v>10</v>
      </c>
      <c r="J690" s="68">
        <v>7</v>
      </c>
      <c r="K690" s="68" t="s">
        <v>539</v>
      </c>
      <c r="L690" s="68">
        <v>317</v>
      </c>
      <c r="M690" s="68"/>
      <c r="O690" t="s">
        <v>80</v>
      </c>
      <c r="P690" t="s">
        <v>377</v>
      </c>
      <c r="Q690" t="s">
        <v>486</v>
      </c>
      <c r="R690" t="s">
        <v>52</v>
      </c>
      <c r="S690">
        <v>1189</v>
      </c>
      <c r="T690" s="37">
        <v>2672</v>
      </c>
    </row>
    <row r="691" spans="1:20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17</v>
      </c>
      <c r="G691" s="68">
        <v>8</v>
      </c>
      <c r="H691" s="68">
        <v>0</v>
      </c>
      <c r="I691" s="68">
        <v>6</v>
      </c>
      <c r="J691" s="68">
        <v>3</v>
      </c>
      <c r="K691" s="68" t="s">
        <v>518</v>
      </c>
      <c r="L691" s="68">
        <v>244</v>
      </c>
      <c r="M691" s="68"/>
      <c r="O691" t="s">
        <v>80</v>
      </c>
      <c r="P691" t="s">
        <v>378</v>
      </c>
      <c r="Q691" t="s">
        <v>486</v>
      </c>
      <c r="R691" t="s">
        <v>52</v>
      </c>
      <c r="S691">
        <v>1197</v>
      </c>
      <c r="T691" s="37">
        <v>2680</v>
      </c>
    </row>
    <row r="692" spans="1:20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28</v>
      </c>
      <c r="G692" s="68">
        <v>6</v>
      </c>
      <c r="H692" s="68">
        <v>3</v>
      </c>
      <c r="I692" s="68">
        <v>10</v>
      </c>
      <c r="J692" s="68">
        <v>9</v>
      </c>
      <c r="K692" s="68" t="s">
        <v>524</v>
      </c>
      <c r="L692" s="68">
        <v>397</v>
      </c>
      <c r="M692" s="68"/>
      <c r="O692" t="s">
        <v>80</v>
      </c>
      <c r="P692" t="s">
        <v>379</v>
      </c>
      <c r="Q692" t="s">
        <v>486</v>
      </c>
      <c r="R692" t="s">
        <v>52</v>
      </c>
      <c r="S692">
        <v>1185</v>
      </c>
      <c r="T692" s="37">
        <v>2658</v>
      </c>
    </row>
    <row r="693" spans="1:20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18</v>
      </c>
      <c r="G693" s="68">
        <v>8</v>
      </c>
      <c r="H693" s="68">
        <v>0</v>
      </c>
      <c r="I693" s="68">
        <v>7</v>
      </c>
      <c r="J693" s="68">
        <v>3</v>
      </c>
      <c r="K693" s="68" t="s">
        <v>518</v>
      </c>
      <c r="L693" s="68">
        <v>244</v>
      </c>
      <c r="M693" s="68"/>
      <c r="O693" t="s">
        <v>80</v>
      </c>
      <c r="P693" t="s">
        <v>380</v>
      </c>
      <c r="Q693" t="s">
        <v>486</v>
      </c>
      <c r="R693" t="s">
        <v>52</v>
      </c>
      <c r="S693">
        <v>1391</v>
      </c>
      <c r="T693" s="37">
        <v>3112</v>
      </c>
    </row>
    <row r="694" spans="1:20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16</v>
      </c>
      <c r="G694" s="68">
        <v>8</v>
      </c>
      <c r="H694" s="68">
        <v>0</v>
      </c>
      <c r="I694" s="68">
        <v>5</v>
      </c>
      <c r="J694" s="68">
        <v>3</v>
      </c>
      <c r="K694" s="68" t="s">
        <v>520</v>
      </c>
      <c r="L694" s="68">
        <v>232</v>
      </c>
      <c r="M694" s="68"/>
      <c r="O694" t="s">
        <v>80</v>
      </c>
      <c r="P694" t="s">
        <v>381</v>
      </c>
      <c r="Q694" t="s">
        <v>486</v>
      </c>
      <c r="R694" t="s">
        <v>52</v>
      </c>
      <c r="S694">
        <v>1197</v>
      </c>
      <c r="T694" s="37">
        <v>2680</v>
      </c>
    </row>
    <row r="695" spans="1:20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56</v>
      </c>
      <c r="G695" s="68">
        <v>7</v>
      </c>
      <c r="H695" s="68">
        <v>7</v>
      </c>
      <c r="I695" s="68">
        <v>19</v>
      </c>
      <c r="J695" s="68">
        <v>23</v>
      </c>
      <c r="K695" s="68" t="s">
        <v>517</v>
      </c>
      <c r="L695" s="68">
        <v>650</v>
      </c>
      <c r="M695" s="68"/>
      <c r="O695" t="s">
        <v>80</v>
      </c>
      <c r="P695" t="s">
        <v>382</v>
      </c>
      <c r="Q695" t="s">
        <v>486</v>
      </c>
      <c r="R695" t="s">
        <v>52</v>
      </c>
      <c r="S695">
        <v>1195</v>
      </c>
      <c r="T695" s="37">
        <v>2678</v>
      </c>
    </row>
    <row r="696" spans="1:20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682</v>
      </c>
      <c r="G696" s="68">
        <v>19</v>
      </c>
      <c r="H696" s="68">
        <v>40</v>
      </c>
      <c r="I696" s="68">
        <v>128</v>
      </c>
      <c r="J696" s="68">
        <v>495</v>
      </c>
      <c r="K696" s="68" t="s">
        <v>531</v>
      </c>
      <c r="L696" s="68">
        <v>12118</v>
      </c>
      <c r="M696" s="68"/>
      <c r="O696" t="s">
        <v>80</v>
      </c>
      <c r="P696" t="s">
        <v>383</v>
      </c>
      <c r="Q696" t="s">
        <v>486</v>
      </c>
      <c r="R696" t="s">
        <v>52</v>
      </c>
      <c r="S696">
        <v>1393</v>
      </c>
      <c r="T696" s="37">
        <v>3110</v>
      </c>
    </row>
    <row r="697" spans="1:20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683</v>
      </c>
      <c r="G697" s="68">
        <v>21</v>
      </c>
      <c r="H697" s="68">
        <v>39</v>
      </c>
      <c r="I697" s="68">
        <v>128</v>
      </c>
      <c r="J697" s="68">
        <v>495</v>
      </c>
      <c r="K697" s="68" t="s">
        <v>527</v>
      </c>
      <c r="L697" s="68">
        <v>12243</v>
      </c>
      <c r="M697" s="68"/>
      <c r="O697" t="s">
        <v>80</v>
      </c>
      <c r="P697" t="s">
        <v>384</v>
      </c>
      <c r="Q697" t="s">
        <v>486</v>
      </c>
      <c r="R697" t="s">
        <v>52</v>
      </c>
      <c r="S697">
        <v>1195</v>
      </c>
      <c r="T697" s="37">
        <v>2678</v>
      </c>
    </row>
    <row r="698" spans="1:20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56</v>
      </c>
      <c r="G698" s="68">
        <v>7</v>
      </c>
      <c r="H698" s="68">
        <v>7</v>
      </c>
      <c r="I698" s="68">
        <v>19</v>
      </c>
      <c r="J698" s="68">
        <v>23</v>
      </c>
      <c r="K698" s="68" t="s">
        <v>517</v>
      </c>
      <c r="L698" s="68">
        <v>650</v>
      </c>
      <c r="M698" s="68"/>
      <c r="O698" t="s">
        <v>80</v>
      </c>
      <c r="P698" t="s">
        <v>385</v>
      </c>
      <c r="Q698" t="s">
        <v>486</v>
      </c>
      <c r="R698" t="s">
        <v>52</v>
      </c>
      <c r="S698">
        <v>1180</v>
      </c>
      <c r="T698" s="37">
        <v>2648</v>
      </c>
    </row>
    <row r="699" spans="1:20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537</v>
      </c>
      <c r="G699" s="68">
        <v>21</v>
      </c>
      <c r="H699" s="68">
        <v>35</v>
      </c>
      <c r="I699" s="68">
        <v>128</v>
      </c>
      <c r="J699" s="68">
        <v>353</v>
      </c>
      <c r="K699" s="68" t="s">
        <v>530</v>
      </c>
      <c r="L699" s="68">
        <v>8502</v>
      </c>
      <c r="M699" s="68"/>
      <c r="O699" t="s">
        <v>80</v>
      </c>
      <c r="P699" t="s">
        <v>386</v>
      </c>
      <c r="Q699" t="s">
        <v>486</v>
      </c>
      <c r="R699" t="s">
        <v>52</v>
      </c>
      <c r="S699">
        <v>1185</v>
      </c>
      <c r="T699" s="37">
        <v>2655</v>
      </c>
    </row>
    <row r="700" spans="1:20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18</v>
      </c>
      <c r="G700" s="68">
        <v>3</v>
      </c>
      <c r="H700" s="68">
        <v>3</v>
      </c>
      <c r="I700" s="68">
        <v>3</v>
      </c>
      <c r="J700" s="68">
        <v>9</v>
      </c>
      <c r="K700" s="68" t="s">
        <v>525</v>
      </c>
      <c r="L700" s="68">
        <v>219</v>
      </c>
      <c r="M700" s="68"/>
      <c r="O700" t="s">
        <v>80</v>
      </c>
      <c r="P700" t="s">
        <v>387</v>
      </c>
      <c r="Q700" t="s">
        <v>486</v>
      </c>
      <c r="R700" t="s">
        <v>52</v>
      </c>
      <c r="S700">
        <v>1185</v>
      </c>
      <c r="T700" s="37">
        <v>2658</v>
      </c>
    </row>
    <row r="701" spans="1:20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15</v>
      </c>
      <c r="G701" s="68">
        <v>8</v>
      </c>
      <c r="H701" s="68">
        <v>0</v>
      </c>
      <c r="I701" s="68">
        <v>4</v>
      </c>
      <c r="J701" s="68">
        <v>3</v>
      </c>
      <c r="K701" s="68" t="s">
        <v>520</v>
      </c>
      <c r="L701" s="68">
        <v>232</v>
      </c>
      <c r="M701" s="68"/>
      <c r="O701" t="s">
        <v>80</v>
      </c>
      <c r="P701" t="s">
        <v>388</v>
      </c>
      <c r="Q701" t="s">
        <v>486</v>
      </c>
      <c r="R701" t="s">
        <v>52</v>
      </c>
      <c r="S701">
        <v>1195</v>
      </c>
      <c r="T701" s="37">
        <v>2678</v>
      </c>
    </row>
    <row r="702" spans="1:20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27</v>
      </c>
      <c r="G702" s="68">
        <v>7</v>
      </c>
      <c r="H702" s="68">
        <v>3</v>
      </c>
      <c r="I702" s="68">
        <v>10</v>
      </c>
      <c r="J702" s="68">
        <v>7</v>
      </c>
      <c r="K702" s="68" t="s">
        <v>522</v>
      </c>
      <c r="L702" s="68">
        <v>266</v>
      </c>
      <c r="M702" s="68"/>
      <c r="O702" t="s">
        <v>80</v>
      </c>
      <c r="P702" t="s">
        <v>389</v>
      </c>
      <c r="Q702" t="s">
        <v>486</v>
      </c>
      <c r="R702" t="s">
        <v>52</v>
      </c>
      <c r="S702">
        <v>1180</v>
      </c>
      <c r="T702" s="37">
        <v>2648</v>
      </c>
    </row>
    <row r="703" spans="1:20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13</v>
      </c>
      <c r="G703" s="68">
        <v>6</v>
      </c>
      <c r="H703" s="68">
        <v>0</v>
      </c>
      <c r="I703" s="68">
        <v>4</v>
      </c>
      <c r="J703" s="68">
        <v>3</v>
      </c>
      <c r="K703" s="68" t="s">
        <v>520</v>
      </c>
      <c r="L703" s="68">
        <v>232</v>
      </c>
      <c r="M703" s="68"/>
      <c r="O703" t="s">
        <v>80</v>
      </c>
      <c r="P703" t="s">
        <v>390</v>
      </c>
      <c r="Q703" t="s">
        <v>486</v>
      </c>
      <c r="R703" t="s">
        <v>52</v>
      </c>
      <c r="S703">
        <v>1180</v>
      </c>
      <c r="T703" s="37">
        <v>2648</v>
      </c>
    </row>
    <row r="704" spans="1:20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15</v>
      </c>
      <c r="G704" s="68">
        <v>6</v>
      </c>
      <c r="H704" s="68">
        <v>0</v>
      </c>
      <c r="I704" s="68">
        <v>6</v>
      </c>
      <c r="J704" s="68">
        <v>3</v>
      </c>
      <c r="K704" s="68" t="s">
        <v>518</v>
      </c>
      <c r="L704" s="68">
        <v>244</v>
      </c>
      <c r="M704" s="68"/>
      <c r="O704" t="s">
        <v>80</v>
      </c>
      <c r="P704" t="s">
        <v>391</v>
      </c>
      <c r="Q704" t="s">
        <v>486</v>
      </c>
      <c r="R704" t="s">
        <v>52</v>
      </c>
      <c r="S704">
        <v>1200</v>
      </c>
      <c r="T704" s="37">
        <v>2688</v>
      </c>
    </row>
    <row r="705" spans="1:20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56</v>
      </c>
      <c r="G705" s="68">
        <v>7</v>
      </c>
      <c r="H705" s="68">
        <v>7</v>
      </c>
      <c r="I705" s="68">
        <v>19</v>
      </c>
      <c r="J705" s="68">
        <v>23</v>
      </c>
      <c r="K705" s="68" t="s">
        <v>517</v>
      </c>
      <c r="L705" s="68">
        <v>650</v>
      </c>
      <c r="M705" s="68"/>
      <c r="O705" t="s">
        <v>80</v>
      </c>
      <c r="P705" t="s">
        <v>392</v>
      </c>
      <c r="Q705" t="s">
        <v>486</v>
      </c>
      <c r="R705" t="s">
        <v>52</v>
      </c>
      <c r="S705">
        <v>1185</v>
      </c>
      <c r="T705" s="37">
        <v>2658</v>
      </c>
    </row>
    <row r="706" spans="1:20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16</v>
      </c>
      <c r="G706" s="68">
        <v>8</v>
      </c>
      <c r="H706" s="68">
        <v>0</v>
      </c>
      <c r="I706" s="68">
        <v>5</v>
      </c>
      <c r="J706" s="68">
        <v>3</v>
      </c>
      <c r="K706" s="68" t="s">
        <v>520</v>
      </c>
      <c r="L706" s="68">
        <v>232</v>
      </c>
      <c r="M706" s="68"/>
      <c r="O706" t="s">
        <v>80</v>
      </c>
      <c r="P706" t="s">
        <v>365</v>
      </c>
      <c r="Q706" t="s">
        <v>486</v>
      </c>
      <c r="R706" t="s">
        <v>53</v>
      </c>
      <c r="S706">
        <v>3270</v>
      </c>
      <c r="T706" s="37">
        <v>7092</v>
      </c>
    </row>
    <row r="707" spans="1:20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679</v>
      </c>
      <c r="G707" s="68">
        <v>21</v>
      </c>
      <c r="H707" s="68">
        <v>39</v>
      </c>
      <c r="I707" s="68">
        <v>127</v>
      </c>
      <c r="J707" s="68">
        <v>492</v>
      </c>
      <c r="K707" s="68" t="s">
        <v>538</v>
      </c>
      <c r="L707" s="68">
        <v>12284</v>
      </c>
      <c r="M707" s="68"/>
      <c r="O707" t="s">
        <v>80</v>
      </c>
      <c r="P707" t="s">
        <v>366</v>
      </c>
      <c r="Q707" t="s">
        <v>486</v>
      </c>
      <c r="R707" t="s">
        <v>53</v>
      </c>
      <c r="S707">
        <v>3241</v>
      </c>
      <c r="T707" s="37">
        <v>7013</v>
      </c>
    </row>
    <row r="708" spans="1:20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16</v>
      </c>
      <c r="G708" s="68">
        <v>8</v>
      </c>
      <c r="H708" s="68">
        <v>1</v>
      </c>
      <c r="I708" s="68">
        <v>4</v>
      </c>
      <c r="J708" s="68">
        <v>3</v>
      </c>
      <c r="K708" s="68" t="s">
        <v>520</v>
      </c>
      <c r="L708" s="68">
        <v>232</v>
      </c>
      <c r="M708" s="68"/>
      <c r="O708" t="s">
        <v>80</v>
      </c>
      <c r="P708" t="s">
        <v>367</v>
      </c>
      <c r="Q708" t="s">
        <v>486</v>
      </c>
      <c r="R708" t="s">
        <v>53</v>
      </c>
      <c r="S708">
        <v>3276</v>
      </c>
      <c r="T708" s="37">
        <v>7080</v>
      </c>
    </row>
    <row r="709" spans="1:20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17</v>
      </c>
      <c r="G709" s="68">
        <v>8</v>
      </c>
      <c r="H709" s="68">
        <v>0</v>
      </c>
      <c r="I709" s="68">
        <v>6</v>
      </c>
      <c r="J709" s="68">
        <v>3</v>
      </c>
      <c r="K709" s="68" t="s">
        <v>518</v>
      </c>
      <c r="L709" s="68">
        <v>244</v>
      </c>
      <c r="M709" s="68"/>
      <c r="O709" t="s">
        <v>80</v>
      </c>
      <c r="P709" t="s">
        <v>368</v>
      </c>
      <c r="Q709" t="s">
        <v>486</v>
      </c>
      <c r="R709" t="s">
        <v>53</v>
      </c>
      <c r="S709">
        <v>3259</v>
      </c>
      <c r="T709" s="37">
        <v>7054</v>
      </c>
    </row>
    <row r="710" spans="1:20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28</v>
      </c>
      <c r="G710" s="68">
        <v>6</v>
      </c>
      <c r="H710" s="68">
        <v>3</v>
      </c>
      <c r="I710" s="68">
        <v>10</v>
      </c>
      <c r="J710" s="68">
        <v>9</v>
      </c>
      <c r="K710" s="68" t="s">
        <v>524</v>
      </c>
      <c r="L710" s="68">
        <v>397</v>
      </c>
      <c r="M710" s="68"/>
      <c r="O710" t="s">
        <v>80</v>
      </c>
      <c r="P710" t="s">
        <v>369</v>
      </c>
      <c r="Q710" t="s">
        <v>486</v>
      </c>
      <c r="R710" t="s">
        <v>53</v>
      </c>
      <c r="S710">
        <v>3280</v>
      </c>
      <c r="T710" s="37">
        <v>7092</v>
      </c>
    </row>
    <row r="711" spans="1:20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537</v>
      </c>
      <c r="G711" s="68">
        <v>21</v>
      </c>
      <c r="H711" s="68">
        <v>35</v>
      </c>
      <c r="I711" s="68">
        <v>128</v>
      </c>
      <c r="J711" s="68">
        <v>353</v>
      </c>
      <c r="K711" s="68" t="s">
        <v>530</v>
      </c>
      <c r="L711" s="68">
        <v>8502</v>
      </c>
      <c r="M711" s="68"/>
      <c r="O711" t="s">
        <v>80</v>
      </c>
      <c r="P711" t="s">
        <v>370</v>
      </c>
      <c r="Q711" t="s">
        <v>486</v>
      </c>
      <c r="R711" t="s">
        <v>53</v>
      </c>
      <c r="S711">
        <v>3677</v>
      </c>
      <c r="T711" s="37">
        <v>8024</v>
      </c>
    </row>
    <row r="712" spans="1:20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28</v>
      </c>
      <c r="G712" s="68">
        <v>6</v>
      </c>
      <c r="H712" s="68">
        <v>3</v>
      </c>
      <c r="I712" s="68">
        <v>10</v>
      </c>
      <c r="J712" s="68">
        <v>9</v>
      </c>
      <c r="K712" s="68" t="s">
        <v>524</v>
      </c>
      <c r="L712" s="68">
        <v>397</v>
      </c>
      <c r="M712" s="68"/>
      <c r="O712" t="s">
        <v>80</v>
      </c>
      <c r="P712" t="s">
        <v>371</v>
      </c>
      <c r="Q712" t="s">
        <v>486</v>
      </c>
      <c r="R712" t="s">
        <v>53</v>
      </c>
      <c r="S712">
        <v>3280</v>
      </c>
      <c r="T712" s="37">
        <v>7092</v>
      </c>
    </row>
    <row r="713" spans="1:20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57</v>
      </c>
      <c r="G713" s="68">
        <v>9</v>
      </c>
      <c r="H713" s="68">
        <v>7</v>
      </c>
      <c r="I713" s="68">
        <v>19</v>
      </c>
      <c r="J713" s="68">
        <v>22</v>
      </c>
      <c r="K713" s="68" t="s">
        <v>529</v>
      </c>
      <c r="L713" s="68">
        <v>605</v>
      </c>
      <c r="M713" s="68"/>
      <c r="O713" t="s">
        <v>80</v>
      </c>
      <c r="P713" t="s">
        <v>372</v>
      </c>
      <c r="Q713" t="s">
        <v>486</v>
      </c>
      <c r="R713" t="s">
        <v>53</v>
      </c>
      <c r="S713">
        <v>3286</v>
      </c>
      <c r="T713" s="37">
        <v>7098</v>
      </c>
    </row>
    <row r="714" spans="1:20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30</v>
      </c>
      <c r="G714" s="68">
        <v>8</v>
      </c>
      <c r="H714" s="68">
        <v>3</v>
      </c>
      <c r="I714" s="68">
        <v>10</v>
      </c>
      <c r="J714" s="68">
        <v>9</v>
      </c>
      <c r="K714" s="68" t="s">
        <v>524</v>
      </c>
      <c r="L714" s="68">
        <v>397</v>
      </c>
      <c r="M714" s="68"/>
      <c r="O714" t="s">
        <v>80</v>
      </c>
      <c r="P714" t="s">
        <v>373</v>
      </c>
      <c r="Q714" t="s">
        <v>486</v>
      </c>
      <c r="R714" t="s">
        <v>53</v>
      </c>
      <c r="S714">
        <v>3276</v>
      </c>
      <c r="T714" s="37">
        <v>7098</v>
      </c>
    </row>
    <row r="715" spans="1:20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19</v>
      </c>
      <c r="G715" s="68">
        <v>3</v>
      </c>
      <c r="H715" s="68">
        <v>4</v>
      </c>
      <c r="I715" s="68">
        <v>3</v>
      </c>
      <c r="J715" s="68">
        <v>9</v>
      </c>
      <c r="K715" s="68" t="s">
        <v>525</v>
      </c>
      <c r="L715" s="68">
        <v>219</v>
      </c>
      <c r="M715" s="68"/>
      <c r="O715" t="s">
        <v>80</v>
      </c>
      <c r="P715" t="s">
        <v>374</v>
      </c>
      <c r="Q715" t="s">
        <v>486</v>
      </c>
      <c r="R715" t="s">
        <v>53</v>
      </c>
      <c r="S715">
        <v>3270</v>
      </c>
      <c r="T715" s="37">
        <v>7092</v>
      </c>
    </row>
    <row r="716" spans="1:20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18</v>
      </c>
      <c r="G716" s="68">
        <v>5</v>
      </c>
      <c r="H716" s="68">
        <v>2</v>
      </c>
      <c r="I716" s="68">
        <v>4</v>
      </c>
      <c r="J716" s="68">
        <v>7</v>
      </c>
      <c r="K716" s="68" t="s">
        <v>519</v>
      </c>
      <c r="L716" s="68">
        <v>143</v>
      </c>
      <c r="M716" s="68"/>
      <c r="O716" t="s">
        <v>80</v>
      </c>
      <c r="P716" t="s">
        <v>375</v>
      </c>
      <c r="Q716" t="s">
        <v>486</v>
      </c>
      <c r="R716" t="s">
        <v>53</v>
      </c>
      <c r="S716">
        <v>3270</v>
      </c>
      <c r="T716" s="37">
        <v>7092</v>
      </c>
    </row>
    <row r="717" spans="1:20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20</v>
      </c>
      <c r="G717" s="68">
        <v>5</v>
      </c>
      <c r="H717" s="68">
        <v>3</v>
      </c>
      <c r="I717" s="68">
        <v>3</v>
      </c>
      <c r="J717" s="68">
        <v>9</v>
      </c>
      <c r="K717" s="68" t="s">
        <v>525</v>
      </c>
      <c r="L717" s="68">
        <v>219</v>
      </c>
      <c r="M717" s="68"/>
      <c r="O717" t="s">
        <v>80</v>
      </c>
      <c r="P717" t="s">
        <v>376</v>
      </c>
      <c r="Q717" t="s">
        <v>486</v>
      </c>
      <c r="R717" t="s">
        <v>53</v>
      </c>
      <c r="S717">
        <v>3253</v>
      </c>
      <c r="T717" s="37">
        <v>7048</v>
      </c>
    </row>
    <row r="718" spans="1:20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684</v>
      </c>
      <c r="G718" s="68">
        <v>21</v>
      </c>
      <c r="H718" s="68">
        <v>39</v>
      </c>
      <c r="I718" s="68">
        <v>129</v>
      </c>
      <c r="J718" s="68">
        <v>495</v>
      </c>
      <c r="K718" s="68" t="s">
        <v>536</v>
      </c>
      <c r="L718" s="68">
        <v>12314</v>
      </c>
      <c r="M718" s="68"/>
      <c r="O718" t="s">
        <v>80</v>
      </c>
      <c r="P718" t="s">
        <v>377</v>
      </c>
      <c r="Q718" t="s">
        <v>486</v>
      </c>
      <c r="R718" t="s">
        <v>53</v>
      </c>
      <c r="S718">
        <v>3270</v>
      </c>
      <c r="T718" s="37">
        <v>7092</v>
      </c>
    </row>
    <row r="719" spans="1:20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14</v>
      </c>
      <c r="G719" s="68">
        <v>6</v>
      </c>
      <c r="H719" s="68">
        <v>0</v>
      </c>
      <c r="I719" s="68">
        <v>5</v>
      </c>
      <c r="J719" s="68">
        <v>3</v>
      </c>
      <c r="K719" s="68" t="s">
        <v>520</v>
      </c>
      <c r="L719" s="68">
        <v>232</v>
      </c>
      <c r="M719" s="68"/>
      <c r="O719" t="s">
        <v>80</v>
      </c>
      <c r="P719" t="s">
        <v>378</v>
      </c>
      <c r="Q719" t="s">
        <v>486</v>
      </c>
      <c r="R719" t="s">
        <v>53</v>
      </c>
      <c r="S719">
        <v>3280</v>
      </c>
      <c r="T719" s="37">
        <v>7092</v>
      </c>
    </row>
    <row r="720" spans="1:20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57</v>
      </c>
      <c r="G720" s="68">
        <v>9</v>
      </c>
      <c r="H720" s="68">
        <v>7</v>
      </c>
      <c r="I720" s="68">
        <v>19</v>
      </c>
      <c r="J720" s="68">
        <v>22</v>
      </c>
      <c r="K720" s="68" t="s">
        <v>529</v>
      </c>
      <c r="L720" s="68">
        <v>605</v>
      </c>
      <c r="M720" s="68"/>
      <c r="O720" t="s">
        <v>80</v>
      </c>
      <c r="P720" t="s">
        <v>379</v>
      </c>
      <c r="Q720" t="s">
        <v>486</v>
      </c>
      <c r="R720" t="s">
        <v>53</v>
      </c>
      <c r="S720">
        <v>3253</v>
      </c>
      <c r="T720" s="37">
        <v>7048</v>
      </c>
    </row>
    <row r="721" spans="1:20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14</v>
      </c>
      <c r="G721" s="68">
        <v>6</v>
      </c>
      <c r="H721" s="68">
        <v>1</v>
      </c>
      <c r="I721" s="68">
        <v>4</v>
      </c>
      <c r="J721" s="68">
        <v>3</v>
      </c>
      <c r="K721" s="68" t="s">
        <v>520</v>
      </c>
      <c r="L721" s="68">
        <v>232</v>
      </c>
      <c r="M721" s="68"/>
      <c r="O721" t="s">
        <v>80</v>
      </c>
      <c r="P721" t="s">
        <v>380</v>
      </c>
      <c r="Q721" t="s">
        <v>486</v>
      </c>
      <c r="R721" t="s">
        <v>53</v>
      </c>
      <c r="S721">
        <v>3715</v>
      </c>
      <c r="T721" s="37">
        <v>8078</v>
      </c>
    </row>
    <row r="722" spans="1:20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17</v>
      </c>
      <c r="G722" s="68">
        <v>5</v>
      </c>
      <c r="H722" s="68">
        <v>2</v>
      </c>
      <c r="I722" s="68">
        <v>3</v>
      </c>
      <c r="J722" s="68">
        <v>7</v>
      </c>
      <c r="K722" s="68" t="s">
        <v>519</v>
      </c>
      <c r="L722" s="68">
        <v>143</v>
      </c>
      <c r="M722" s="68"/>
      <c r="O722" t="s">
        <v>80</v>
      </c>
      <c r="P722" t="s">
        <v>381</v>
      </c>
      <c r="Q722" t="s">
        <v>486</v>
      </c>
      <c r="R722" t="s">
        <v>53</v>
      </c>
      <c r="S722">
        <v>3280</v>
      </c>
      <c r="T722" s="37">
        <v>7092</v>
      </c>
    </row>
    <row r="723" spans="1:20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16</v>
      </c>
      <c r="G723" s="68">
        <v>8</v>
      </c>
      <c r="H723" s="68">
        <v>1</v>
      </c>
      <c r="I723" s="68">
        <v>4</v>
      </c>
      <c r="J723" s="68">
        <v>3</v>
      </c>
      <c r="K723" s="68" t="s">
        <v>520</v>
      </c>
      <c r="L723" s="68">
        <v>232</v>
      </c>
      <c r="M723" s="68"/>
      <c r="O723" t="s">
        <v>80</v>
      </c>
      <c r="P723" t="s">
        <v>382</v>
      </c>
      <c r="Q723" t="s">
        <v>486</v>
      </c>
      <c r="R723" t="s">
        <v>53</v>
      </c>
      <c r="S723">
        <v>3276</v>
      </c>
      <c r="T723" s="37">
        <v>7080</v>
      </c>
    </row>
    <row r="724" spans="1:20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15</v>
      </c>
      <c r="G724" s="68">
        <v>8</v>
      </c>
      <c r="H724" s="68">
        <v>0</v>
      </c>
      <c r="I724" s="68">
        <v>4</v>
      </c>
      <c r="J724" s="68">
        <v>3</v>
      </c>
      <c r="K724" s="68" t="s">
        <v>520</v>
      </c>
      <c r="L724" s="68">
        <v>232</v>
      </c>
      <c r="M724" s="68"/>
      <c r="O724" t="s">
        <v>80</v>
      </c>
      <c r="P724" t="s">
        <v>383</v>
      </c>
      <c r="Q724" t="s">
        <v>486</v>
      </c>
      <c r="R724" t="s">
        <v>53</v>
      </c>
      <c r="S724">
        <v>3714</v>
      </c>
      <c r="T724" s="37">
        <v>8083</v>
      </c>
    </row>
    <row r="725" spans="1:20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30</v>
      </c>
      <c r="G725" s="68">
        <v>8</v>
      </c>
      <c r="H725" s="68">
        <v>3</v>
      </c>
      <c r="I725" s="68">
        <v>10</v>
      </c>
      <c r="J725" s="68">
        <v>9</v>
      </c>
      <c r="K725" s="68" t="s">
        <v>524</v>
      </c>
      <c r="L725" s="68">
        <v>397</v>
      </c>
      <c r="M725" s="68"/>
      <c r="O725" t="s">
        <v>80</v>
      </c>
      <c r="P725" t="s">
        <v>384</v>
      </c>
      <c r="Q725" t="s">
        <v>486</v>
      </c>
      <c r="R725" t="s">
        <v>53</v>
      </c>
      <c r="S725">
        <v>3276</v>
      </c>
      <c r="T725" s="37">
        <v>7080</v>
      </c>
    </row>
    <row r="726" spans="1:20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538</v>
      </c>
      <c r="G726" s="68">
        <v>21</v>
      </c>
      <c r="H726" s="68">
        <v>35</v>
      </c>
      <c r="I726" s="68">
        <v>129</v>
      </c>
      <c r="J726" s="68">
        <v>353</v>
      </c>
      <c r="K726" s="68" t="s">
        <v>530</v>
      </c>
      <c r="L726" s="68">
        <v>8502</v>
      </c>
      <c r="M726" s="68"/>
      <c r="O726" t="s">
        <v>80</v>
      </c>
      <c r="P726" t="s">
        <v>385</v>
      </c>
      <c r="Q726" t="s">
        <v>486</v>
      </c>
      <c r="R726" t="s">
        <v>53</v>
      </c>
      <c r="S726">
        <v>3241</v>
      </c>
      <c r="T726" s="37">
        <v>7013</v>
      </c>
    </row>
    <row r="727" spans="1:20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27</v>
      </c>
      <c r="G727" s="68">
        <v>7</v>
      </c>
      <c r="H727" s="68">
        <v>3</v>
      </c>
      <c r="I727" s="68">
        <v>10</v>
      </c>
      <c r="J727" s="68">
        <v>7</v>
      </c>
      <c r="K727" s="68" t="s">
        <v>522</v>
      </c>
      <c r="L727" s="68">
        <v>266</v>
      </c>
      <c r="M727" s="68"/>
      <c r="O727" t="s">
        <v>80</v>
      </c>
      <c r="P727" t="s">
        <v>386</v>
      </c>
      <c r="Q727" t="s">
        <v>486</v>
      </c>
      <c r="R727" t="s">
        <v>53</v>
      </c>
      <c r="S727">
        <v>3249</v>
      </c>
      <c r="T727" s="37">
        <v>7039</v>
      </c>
    </row>
    <row r="728" spans="1:20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15</v>
      </c>
      <c r="G728" s="68">
        <v>8</v>
      </c>
      <c r="H728" s="68">
        <v>0</v>
      </c>
      <c r="I728" s="68">
        <v>4</v>
      </c>
      <c r="J728" s="68">
        <v>3</v>
      </c>
      <c r="K728" s="68" t="s">
        <v>520</v>
      </c>
      <c r="L728" s="68">
        <v>232</v>
      </c>
      <c r="M728" s="68"/>
      <c r="O728" t="s">
        <v>80</v>
      </c>
      <c r="P728" t="s">
        <v>387</v>
      </c>
      <c r="Q728" t="s">
        <v>486</v>
      </c>
      <c r="R728" t="s">
        <v>53</v>
      </c>
      <c r="S728">
        <v>3253</v>
      </c>
      <c r="T728" s="37">
        <v>7048</v>
      </c>
    </row>
    <row r="729" spans="1:20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15</v>
      </c>
      <c r="G729" s="68">
        <v>8</v>
      </c>
      <c r="H729" s="68">
        <v>0</v>
      </c>
      <c r="I729" s="68">
        <v>4</v>
      </c>
      <c r="J729" s="68">
        <v>3</v>
      </c>
      <c r="K729" s="68" t="s">
        <v>520</v>
      </c>
      <c r="L729" s="68">
        <v>232</v>
      </c>
      <c r="M729" s="68"/>
      <c r="O729" t="s">
        <v>80</v>
      </c>
      <c r="P729" t="s">
        <v>388</v>
      </c>
      <c r="Q729" t="s">
        <v>486</v>
      </c>
      <c r="R729" t="s">
        <v>53</v>
      </c>
      <c r="S729">
        <v>3276</v>
      </c>
      <c r="T729" s="37">
        <v>7080</v>
      </c>
    </row>
    <row r="730" spans="1:20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681</v>
      </c>
      <c r="G730" s="68">
        <v>19</v>
      </c>
      <c r="H730" s="68">
        <v>39</v>
      </c>
      <c r="I730" s="68">
        <v>128</v>
      </c>
      <c r="J730" s="68">
        <v>495</v>
      </c>
      <c r="K730" s="68" t="s">
        <v>516</v>
      </c>
      <c r="L730" s="68">
        <v>12180</v>
      </c>
      <c r="M730" s="68"/>
      <c r="O730" t="s">
        <v>80</v>
      </c>
      <c r="P730" t="s">
        <v>389</v>
      </c>
      <c r="Q730" t="s">
        <v>486</v>
      </c>
      <c r="R730" t="s">
        <v>53</v>
      </c>
      <c r="S730">
        <v>3241</v>
      </c>
      <c r="T730" s="37">
        <v>7013</v>
      </c>
    </row>
    <row r="731" spans="1:20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15</v>
      </c>
      <c r="G731" s="68">
        <v>6</v>
      </c>
      <c r="H731" s="68">
        <v>0</v>
      </c>
      <c r="I731" s="68">
        <v>6</v>
      </c>
      <c r="J731" s="68">
        <v>3</v>
      </c>
      <c r="K731" s="68" t="s">
        <v>518</v>
      </c>
      <c r="L731" s="68">
        <v>244</v>
      </c>
      <c r="M731" s="68"/>
      <c r="O731" t="s">
        <v>80</v>
      </c>
      <c r="P731" t="s">
        <v>390</v>
      </c>
      <c r="Q731" t="s">
        <v>486</v>
      </c>
      <c r="R731" t="s">
        <v>53</v>
      </c>
      <c r="S731">
        <v>3241</v>
      </c>
      <c r="T731" s="37">
        <v>7013</v>
      </c>
    </row>
    <row r="732" spans="1:20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17</v>
      </c>
      <c r="G732" s="68">
        <v>5</v>
      </c>
      <c r="H732" s="68">
        <v>2</v>
      </c>
      <c r="I732" s="68">
        <v>3</v>
      </c>
      <c r="J732" s="68">
        <v>7</v>
      </c>
      <c r="K732" s="68" t="s">
        <v>519</v>
      </c>
      <c r="L732" s="68">
        <v>143</v>
      </c>
      <c r="M732" s="68"/>
      <c r="O732" t="s">
        <v>80</v>
      </c>
      <c r="P732" t="s">
        <v>391</v>
      </c>
      <c r="Q732" t="s">
        <v>486</v>
      </c>
      <c r="R732" t="s">
        <v>53</v>
      </c>
      <c r="S732">
        <v>3287</v>
      </c>
      <c r="T732" s="37">
        <v>7093</v>
      </c>
    </row>
    <row r="733" spans="1:20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533</v>
      </c>
      <c r="G733" s="68">
        <v>21</v>
      </c>
      <c r="H733" s="68">
        <v>35</v>
      </c>
      <c r="I733" s="68">
        <v>127</v>
      </c>
      <c r="J733" s="68">
        <v>350</v>
      </c>
      <c r="K733" s="68" t="s">
        <v>528</v>
      </c>
      <c r="L733" s="68">
        <v>8472</v>
      </c>
      <c r="M733" s="68"/>
      <c r="O733" t="s">
        <v>80</v>
      </c>
      <c r="P733" t="s">
        <v>392</v>
      </c>
      <c r="Q733" t="s">
        <v>486</v>
      </c>
      <c r="R733" t="s">
        <v>53</v>
      </c>
      <c r="S733">
        <v>3253</v>
      </c>
      <c r="T733" s="37">
        <v>7048</v>
      </c>
    </row>
    <row r="734" spans="1:20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4</v>
      </c>
      <c r="G734" s="68">
        <v>4</v>
      </c>
      <c r="H734" s="68">
        <v>0</v>
      </c>
      <c r="I734" s="68">
        <v>0</v>
      </c>
      <c r="J734" s="68">
        <v>0</v>
      </c>
      <c r="K734" s="81"/>
      <c r="L734" s="68">
        <v>0</v>
      </c>
      <c r="M734" s="81"/>
      <c r="O734" t="s">
        <v>47</v>
      </c>
      <c r="P734" t="s">
        <v>393</v>
      </c>
      <c r="Q734" t="s">
        <v>55</v>
      </c>
      <c r="R734" t="s">
        <v>52</v>
      </c>
      <c r="S734">
        <v>884</v>
      </c>
      <c r="T734" s="37">
        <v>1703</v>
      </c>
    </row>
    <row r="735" spans="1:20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6</v>
      </c>
      <c r="H735" s="68">
        <v>0</v>
      </c>
      <c r="I735" s="68">
        <v>0</v>
      </c>
      <c r="J735" s="68">
        <v>2</v>
      </c>
      <c r="K735" s="68" t="s">
        <v>540</v>
      </c>
      <c r="L735" s="68">
        <v>88</v>
      </c>
      <c r="M735" s="68"/>
      <c r="O735" t="s">
        <v>47</v>
      </c>
      <c r="P735" t="s">
        <v>394</v>
      </c>
      <c r="Q735" t="s">
        <v>55</v>
      </c>
      <c r="R735" t="s">
        <v>52</v>
      </c>
      <c r="S735">
        <v>894</v>
      </c>
      <c r="T735" s="37">
        <v>1723</v>
      </c>
    </row>
    <row r="736" spans="1:20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5</v>
      </c>
      <c r="H736" s="68">
        <v>0</v>
      </c>
      <c r="I736" s="68">
        <v>0</v>
      </c>
      <c r="J736" s="68">
        <v>1</v>
      </c>
      <c r="K736" s="68" t="s">
        <v>541</v>
      </c>
      <c r="L736" s="68">
        <v>43</v>
      </c>
      <c r="M736" s="81"/>
      <c r="O736" t="s">
        <v>47</v>
      </c>
      <c r="P736" t="s">
        <v>395</v>
      </c>
      <c r="Q736" t="s">
        <v>55</v>
      </c>
      <c r="R736" t="s">
        <v>52</v>
      </c>
      <c r="S736">
        <v>1139</v>
      </c>
      <c r="T736" s="37">
        <v>2415</v>
      </c>
    </row>
    <row r="737" spans="1:20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4</v>
      </c>
      <c r="G737" s="68">
        <v>4</v>
      </c>
      <c r="H737" s="68">
        <v>0</v>
      </c>
      <c r="I737" s="68">
        <v>0</v>
      </c>
      <c r="J737" s="68">
        <v>0</v>
      </c>
      <c r="K737" s="81"/>
      <c r="L737" s="68">
        <v>0</v>
      </c>
      <c r="M737" s="81"/>
      <c r="O737" t="s">
        <v>47</v>
      </c>
      <c r="P737" t="s">
        <v>396</v>
      </c>
      <c r="Q737" t="s">
        <v>55</v>
      </c>
      <c r="R737" t="s">
        <v>52</v>
      </c>
      <c r="S737">
        <v>1083</v>
      </c>
      <c r="T737" s="37">
        <v>2286</v>
      </c>
    </row>
    <row r="738" spans="1:20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6</v>
      </c>
      <c r="G738" s="68">
        <v>4</v>
      </c>
      <c r="H738" s="68">
        <v>0</v>
      </c>
      <c r="I738" s="68">
        <v>0</v>
      </c>
      <c r="J738" s="68">
        <v>2</v>
      </c>
      <c r="K738" s="68" t="s">
        <v>540</v>
      </c>
      <c r="L738" s="68">
        <v>88</v>
      </c>
      <c r="M738" s="68"/>
      <c r="O738" t="s">
        <v>47</v>
      </c>
      <c r="P738" t="s">
        <v>397</v>
      </c>
      <c r="Q738" t="s">
        <v>55</v>
      </c>
      <c r="R738" t="s">
        <v>52</v>
      </c>
      <c r="S738">
        <v>1100</v>
      </c>
      <c r="T738" s="37">
        <v>2309</v>
      </c>
    </row>
    <row r="739" spans="1:20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10</v>
      </c>
      <c r="G739" s="68">
        <v>6</v>
      </c>
      <c r="H739" s="68">
        <v>2</v>
      </c>
      <c r="I739" s="68">
        <v>0</v>
      </c>
      <c r="J739" s="68">
        <v>2</v>
      </c>
      <c r="K739" s="68" t="s">
        <v>540</v>
      </c>
      <c r="L739" s="68">
        <v>88</v>
      </c>
      <c r="M739" s="68"/>
      <c r="O739" t="s">
        <v>47</v>
      </c>
      <c r="P739" t="s">
        <v>393</v>
      </c>
      <c r="Q739" t="s">
        <v>55</v>
      </c>
      <c r="R739" t="s">
        <v>53</v>
      </c>
      <c r="S739">
        <v>1842</v>
      </c>
      <c r="T739" s="37">
        <v>3460</v>
      </c>
    </row>
    <row r="740" spans="1:20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8</v>
      </c>
      <c r="G740" s="68">
        <v>4</v>
      </c>
      <c r="H740" s="68">
        <v>2</v>
      </c>
      <c r="I740" s="68">
        <v>0</v>
      </c>
      <c r="J740" s="68">
        <v>2</v>
      </c>
      <c r="K740" s="68" t="s">
        <v>540</v>
      </c>
      <c r="L740" s="68">
        <v>88</v>
      </c>
      <c r="M740" s="68"/>
      <c r="O740" t="s">
        <v>47</v>
      </c>
      <c r="P740" t="s">
        <v>394</v>
      </c>
      <c r="Q740" t="s">
        <v>55</v>
      </c>
      <c r="R740" t="s">
        <v>53</v>
      </c>
      <c r="S740">
        <v>1838</v>
      </c>
      <c r="T740" s="37">
        <v>3416</v>
      </c>
    </row>
    <row r="741" spans="1:20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6</v>
      </c>
      <c r="G741" s="68">
        <v>4</v>
      </c>
      <c r="H741" s="68">
        <v>0</v>
      </c>
      <c r="I741" s="68">
        <v>0</v>
      </c>
      <c r="J741" s="68">
        <v>2</v>
      </c>
      <c r="K741" s="68" t="s">
        <v>540</v>
      </c>
      <c r="L741" s="68">
        <v>88</v>
      </c>
      <c r="M741" s="68"/>
      <c r="O741" t="s">
        <v>47</v>
      </c>
      <c r="P741" t="s">
        <v>395</v>
      </c>
      <c r="Q741" t="s">
        <v>55</v>
      </c>
      <c r="R741" t="s">
        <v>53</v>
      </c>
      <c r="S741">
        <v>2757</v>
      </c>
      <c r="T741" s="37">
        <v>5644</v>
      </c>
    </row>
    <row r="742" spans="1:20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6</v>
      </c>
      <c r="G742" s="68">
        <v>4</v>
      </c>
      <c r="H742" s="68">
        <v>0</v>
      </c>
      <c r="I742" s="68">
        <v>0</v>
      </c>
      <c r="J742" s="68">
        <v>2</v>
      </c>
      <c r="K742" s="68" t="s">
        <v>540</v>
      </c>
      <c r="L742" s="68">
        <v>88</v>
      </c>
      <c r="M742" s="68"/>
      <c r="O742" t="s">
        <v>47</v>
      </c>
      <c r="P742" t="s">
        <v>396</v>
      </c>
      <c r="Q742" t="s">
        <v>55</v>
      </c>
      <c r="R742" t="s">
        <v>53</v>
      </c>
      <c r="S742">
        <v>2593</v>
      </c>
      <c r="T742" s="37">
        <v>5343</v>
      </c>
    </row>
    <row r="743" spans="1:20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4</v>
      </c>
      <c r="G743" s="68">
        <v>4</v>
      </c>
      <c r="H743" s="68">
        <v>0</v>
      </c>
      <c r="I743" s="68">
        <v>0</v>
      </c>
      <c r="J743" s="68">
        <v>0</v>
      </c>
      <c r="K743" s="81"/>
      <c r="L743" s="68">
        <v>0</v>
      </c>
      <c r="M743" s="68"/>
      <c r="O743" t="s">
        <v>47</v>
      </c>
      <c r="P743" t="s">
        <v>397</v>
      </c>
      <c r="Q743" t="s">
        <v>55</v>
      </c>
      <c r="R743" t="s">
        <v>53</v>
      </c>
      <c r="S743">
        <v>2627</v>
      </c>
      <c r="T743" s="37">
        <v>5375</v>
      </c>
    </row>
    <row r="744" spans="1:20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4</v>
      </c>
      <c r="G744" s="68">
        <v>4</v>
      </c>
      <c r="H744" s="68">
        <v>0</v>
      </c>
      <c r="I744" s="68">
        <v>0</v>
      </c>
      <c r="J744" s="68">
        <v>0</v>
      </c>
      <c r="K744" s="81"/>
      <c r="L744" s="68">
        <v>0</v>
      </c>
      <c r="M744" s="68"/>
      <c r="O744" t="s">
        <v>47</v>
      </c>
      <c r="P744" t="s">
        <v>393</v>
      </c>
      <c r="Q744" t="s">
        <v>56</v>
      </c>
      <c r="R744" t="s">
        <v>52</v>
      </c>
      <c r="S744">
        <v>781</v>
      </c>
      <c r="T744" s="37">
        <v>1474</v>
      </c>
    </row>
    <row r="745" spans="1:20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6</v>
      </c>
      <c r="G745" s="68">
        <v>4</v>
      </c>
      <c r="H745" s="68">
        <v>0</v>
      </c>
      <c r="I745" s="68">
        <v>0</v>
      </c>
      <c r="J745" s="68">
        <v>2</v>
      </c>
      <c r="K745" s="68" t="s">
        <v>540</v>
      </c>
      <c r="L745" s="68">
        <v>88</v>
      </c>
      <c r="M745" s="68"/>
      <c r="O745" t="s">
        <v>47</v>
      </c>
      <c r="P745" t="s">
        <v>394</v>
      </c>
      <c r="Q745" t="s">
        <v>56</v>
      </c>
      <c r="R745" t="s">
        <v>52</v>
      </c>
      <c r="S745">
        <v>780</v>
      </c>
      <c r="T745" s="37">
        <v>1463</v>
      </c>
    </row>
    <row r="746" spans="1:20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12</v>
      </c>
      <c r="G746" s="68">
        <v>6</v>
      </c>
      <c r="H746" s="68">
        <v>0</v>
      </c>
      <c r="I746" s="68">
        <v>0</v>
      </c>
      <c r="J746" s="68">
        <v>6</v>
      </c>
      <c r="K746" s="68" t="s">
        <v>542</v>
      </c>
      <c r="L746" s="68">
        <v>130</v>
      </c>
      <c r="M746" s="68"/>
      <c r="O746" t="s">
        <v>47</v>
      </c>
      <c r="P746" t="s">
        <v>395</v>
      </c>
      <c r="Q746" t="s">
        <v>56</v>
      </c>
      <c r="R746" t="s">
        <v>52</v>
      </c>
      <c r="S746">
        <v>1033</v>
      </c>
      <c r="T746" s="37">
        <v>2178</v>
      </c>
    </row>
    <row r="747" spans="1:20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6</v>
      </c>
      <c r="G747" s="68">
        <v>4</v>
      </c>
      <c r="H747" s="68">
        <v>0</v>
      </c>
      <c r="I747" s="68">
        <v>0</v>
      </c>
      <c r="J747" s="68">
        <v>2</v>
      </c>
      <c r="K747" s="68" t="s">
        <v>540</v>
      </c>
      <c r="L747" s="68">
        <v>88</v>
      </c>
      <c r="M747" s="68"/>
      <c r="O747" t="s">
        <v>47</v>
      </c>
      <c r="P747" t="s">
        <v>396</v>
      </c>
      <c r="Q747" t="s">
        <v>56</v>
      </c>
      <c r="R747" t="s">
        <v>52</v>
      </c>
      <c r="S747">
        <v>977</v>
      </c>
      <c r="T747" s="37">
        <v>2047</v>
      </c>
    </row>
    <row r="748" spans="1:20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5</v>
      </c>
      <c r="H748" s="68">
        <v>0</v>
      </c>
      <c r="I748" s="68">
        <v>0</v>
      </c>
      <c r="J748" s="68">
        <v>1</v>
      </c>
      <c r="K748" s="68" t="s">
        <v>541</v>
      </c>
      <c r="L748" s="68">
        <v>43</v>
      </c>
      <c r="M748" s="81"/>
      <c r="O748" t="s">
        <v>47</v>
      </c>
      <c r="P748" t="s">
        <v>397</v>
      </c>
      <c r="Q748" t="s">
        <v>56</v>
      </c>
      <c r="R748" t="s">
        <v>52</v>
      </c>
      <c r="S748">
        <v>991</v>
      </c>
      <c r="T748" s="37">
        <v>2069</v>
      </c>
    </row>
    <row r="749" spans="1:20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6</v>
      </c>
      <c r="G749" s="68">
        <v>4</v>
      </c>
      <c r="H749" s="68">
        <v>0</v>
      </c>
      <c r="I749" s="68">
        <v>0</v>
      </c>
      <c r="J749" s="68">
        <v>2</v>
      </c>
      <c r="K749" s="68" t="s">
        <v>540</v>
      </c>
      <c r="L749" s="68">
        <v>88</v>
      </c>
      <c r="M749" s="68"/>
      <c r="O749" t="s">
        <v>47</v>
      </c>
      <c r="P749" t="s">
        <v>393</v>
      </c>
      <c r="Q749" t="s">
        <v>56</v>
      </c>
      <c r="R749" t="s">
        <v>53</v>
      </c>
      <c r="S749">
        <v>1795</v>
      </c>
      <c r="T749" s="37">
        <v>3324</v>
      </c>
    </row>
    <row r="750" spans="1:20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4</v>
      </c>
      <c r="G750" s="68">
        <v>4</v>
      </c>
      <c r="H750" s="68">
        <v>0</v>
      </c>
      <c r="I750" s="68">
        <v>0</v>
      </c>
      <c r="J750" s="68">
        <v>0</v>
      </c>
      <c r="K750" s="81"/>
      <c r="L750" s="68">
        <v>0</v>
      </c>
      <c r="M750" s="81"/>
      <c r="O750" t="s">
        <v>47</v>
      </c>
      <c r="P750" t="s">
        <v>394</v>
      </c>
      <c r="Q750" t="s">
        <v>56</v>
      </c>
      <c r="R750" t="s">
        <v>53</v>
      </c>
      <c r="S750">
        <v>1773</v>
      </c>
      <c r="T750" s="37">
        <v>3257</v>
      </c>
    </row>
    <row r="751" spans="1:20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6</v>
      </c>
      <c r="G751" s="68">
        <v>4</v>
      </c>
      <c r="H751" s="68">
        <v>2</v>
      </c>
      <c r="I751" s="68">
        <v>0</v>
      </c>
      <c r="J751" s="68">
        <v>0</v>
      </c>
      <c r="K751" s="81"/>
      <c r="L751" s="68">
        <v>0</v>
      </c>
      <c r="M751" s="68"/>
      <c r="O751" t="s">
        <v>47</v>
      </c>
      <c r="P751" t="s">
        <v>395</v>
      </c>
      <c r="Q751" t="s">
        <v>56</v>
      </c>
      <c r="R751" t="s">
        <v>53</v>
      </c>
      <c r="S751">
        <v>2705</v>
      </c>
      <c r="T751" s="37">
        <v>5485</v>
      </c>
    </row>
    <row r="752" spans="1:20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6</v>
      </c>
      <c r="H752" s="68">
        <v>0</v>
      </c>
      <c r="I752" s="68">
        <v>0</v>
      </c>
      <c r="J752" s="68">
        <v>2</v>
      </c>
      <c r="K752" s="68" t="s">
        <v>540</v>
      </c>
      <c r="L752" s="68">
        <v>88</v>
      </c>
      <c r="M752" s="68"/>
      <c r="O752" t="s">
        <v>47</v>
      </c>
      <c r="P752" t="s">
        <v>396</v>
      </c>
      <c r="Q752" t="s">
        <v>56</v>
      </c>
      <c r="R752" t="s">
        <v>53</v>
      </c>
      <c r="S752">
        <v>2543</v>
      </c>
      <c r="T752" s="37">
        <v>5192</v>
      </c>
    </row>
    <row r="753" spans="1:20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4</v>
      </c>
      <c r="G753" s="68">
        <v>4</v>
      </c>
      <c r="H753" s="68">
        <v>0</v>
      </c>
      <c r="I753" s="68">
        <v>0</v>
      </c>
      <c r="J753" s="68">
        <v>0</v>
      </c>
      <c r="K753" s="81"/>
      <c r="L753" s="68">
        <v>0</v>
      </c>
      <c r="M753" s="81"/>
      <c r="O753" t="s">
        <v>47</v>
      </c>
      <c r="P753" t="s">
        <v>397</v>
      </c>
      <c r="Q753" t="s">
        <v>56</v>
      </c>
      <c r="R753" t="s">
        <v>53</v>
      </c>
      <c r="S753">
        <v>2569</v>
      </c>
      <c r="T753" s="37">
        <v>5209</v>
      </c>
    </row>
    <row r="754" spans="1:20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6</v>
      </c>
      <c r="G754" s="68">
        <v>4</v>
      </c>
      <c r="H754" s="68">
        <v>0</v>
      </c>
      <c r="I754" s="68">
        <v>0</v>
      </c>
      <c r="J754" s="68">
        <v>2</v>
      </c>
      <c r="K754" s="68" t="s">
        <v>540</v>
      </c>
      <c r="L754" s="68">
        <v>88</v>
      </c>
      <c r="M754" s="68"/>
      <c r="O754" t="s">
        <v>47</v>
      </c>
      <c r="P754" t="s">
        <v>393</v>
      </c>
      <c r="Q754" t="s">
        <v>486</v>
      </c>
      <c r="R754" t="s">
        <v>52</v>
      </c>
      <c r="S754">
        <v>1188</v>
      </c>
      <c r="T754" s="37">
        <v>2682</v>
      </c>
    </row>
    <row r="755" spans="1:20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6</v>
      </c>
      <c r="H755" s="68">
        <v>0</v>
      </c>
      <c r="I755" s="68">
        <v>0</v>
      </c>
      <c r="J755" s="68">
        <v>2</v>
      </c>
      <c r="K755" s="68" t="s">
        <v>540</v>
      </c>
      <c r="L755" s="68">
        <v>88</v>
      </c>
      <c r="M755" s="68"/>
      <c r="O755" t="s">
        <v>47</v>
      </c>
      <c r="P755" t="s">
        <v>394</v>
      </c>
      <c r="Q755" t="s">
        <v>486</v>
      </c>
      <c r="R755" t="s">
        <v>52</v>
      </c>
      <c r="S755">
        <v>1194</v>
      </c>
      <c r="T755" s="37">
        <v>2694</v>
      </c>
    </row>
    <row r="756" spans="1:20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8</v>
      </c>
      <c r="G756" s="68">
        <v>4</v>
      </c>
      <c r="H756" s="68">
        <v>2</v>
      </c>
      <c r="I756" s="68">
        <v>0</v>
      </c>
      <c r="J756" s="68">
        <v>2</v>
      </c>
      <c r="K756" s="68" t="s">
        <v>540</v>
      </c>
      <c r="L756" s="68">
        <v>88</v>
      </c>
      <c r="M756" s="68"/>
      <c r="O756" t="s">
        <v>47</v>
      </c>
      <c r="P756" t="s">
        <v>395</v>
      </c>
      <c r="Q756" t="s">
        <v>486</v>
      </c>
      <c r="R756" t="s">
        <v>52</v>
      </c>
      <c r="S756">
        <v>1245</v>
      </c>
      <c r="T756" s="37">
        <v>2822</v>
      </c>
    </row>
    <row r="757" spans="1:20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4</v>
      </c>
      <c r="G757" s="68">
        <v>4</v>
      </c>
      <c r="H757" s="68">
        <v>0</v>
      </c>
      <c r="I757" s="68">
        <v>0</v>
      </c>
      <c r="J757" s="68">
        <v>0</v>
      </c>
      <c r="K757" s="81"/>
      <c r="L757" s="68">
        <v>0</v>
      </c>
      <c r="M757" s="68"/>
      <c r="O757" t="s">
        <v>47</v>
      </c>
      <c r="P757" t="s">
        <v>396</v>
      </c>
      <c r="Q757" t="s">
        <v>486</v>
      </c>
      <c r="R757" t="s">
        <v>52</v>
      </c>
      <c r="S757">
        <v>1198</v>
      </c>
      <c r="T757" s="37">
        <v>2708</v>
      </c>
    </row>
    <row r="758" spans="1:20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12</v>
      </c>
      <c r="G758" s="68">
        <v>6</v>
      </c>
      <c r="H758" s="68">
        <v>0</v>
      </c>
      <c r="I758" s="68">
        <v>0</v>
      </c>
      <c r="J758" s="68">
        <v>6</v>
      </c>
      <c r="K758" s="68" t="s">
        <v>542</v>
      </c>
      <c r="L758" s="68">
        <v>130</v>
      </c>
      <c r="M758" s="68"/>
      <c r="O758" t="s">
        <v>47</v>
      </c>
      <c r="P758" t="s">
        <v>397</v>
      </c>
      <c r="Q758" t="s">
        <v>486</v>
      </c>
      <c r="R758" t="s">
        <v>52</v>
      </c>
      <c r="S758">
        <v>1206</v>
      </c>
      <c r="T758" s="37">
        <v>2716</v>
      </c>
    </row>
    <row r="759" spans="1:20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6</v>
      </c>
      <c r="G759" s="68">
        <v>4</v>
      </c>
      <c r="H759" s="68">
        <v>2</v>
      </c>
      <c r="I759" s="68">
        <v>0</v>
      </c>
      <c r="J759" s="68">
        <v>0</v>
      </c>
      <c r="K759" s="81"/>
      <c r="L759" s="68">
        <v>0</v>
      </c>
      <c r="M759" s="81"/>
      <c r="O759" t="s">
        <v>47</v>
      </c>
      <c r="P759" t="s">
        <v>393</v>
      </c>
      <c r="Q759" t="s">
        <v>486</v>
      </c>
      <c r="R759" t="s">
        <v>53</v>
      </c>
      <c r="S759">
        <v>3312</v>
      </c>
      <c r="T759" s="37">
        <v>7261</v>
      </c>
    </row>
    <row r="760" spans="1:20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10</v>
      </c>
      <c r="G760" s="68">
        <v>6</v>
      </c>
      <c r="H760" s="68">
        <v>2</v>
      </c>
      <c r="I760" s="68">
        <v>0</v>
      </c>
      <c r="J760" s="68">
        <v>2</v>
      </c>
      <c r="K760" s="68" t="s">
        <v>540</v>
      </c>
      <c r="L760" s="68">
        <v>88</v>
      </c>
      <c r="M760" s="68"/>
      <c r="O760" t="s">
        <v>47</v>
      </c>
      <c r="P760" t="s">
        <v>394</v>
      </c>
      <c r="Q760" t="s">
        <v>486</v>
      </c>
      <c r="R760" t="s">
        <v>53</v>
      </c>
      <c r="S760">
        <v>3326</v>
      </c>
      <c r="T760" s="37">
        <v>7298</v>
      </c>
    </row>
    <row r="761" spans="1:20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6</v>
      </c>
      <c r="G761" s="68">
        <v>5</v>
      </c>
      <c r="H761" s="68">
        <v>0</v>
      </c>
      <c r="I761" s="68">
        <v>0</v>
      </c>
      <c r="J761" s="68">
        <v>1</v>
      </c>
      <c r="K761" s="68" t="s">
        <v>492</v>
      </c>
      <c r="L761" s="68">
        <v>44</v>
      </c>
      <c r="M761" s="68"/>
      <c r="O761" t="s">
        <v>47</v>
      </c>
      <c r="P761" t="s">
        <v>395</v>
      </c>
      <c r="Q761" t="s">
        <v>486</v>
      </c>
      <c r="R761" t="s">
        <v>53</v>
      </c>
      <c r="S761">
        <v>3489</v>
      </c>
      <c r="T761" s="37">
        <v>7621</v>
      </c>
    </row>
    <row r="762" spans="1:20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6</v>
      </c>
      <c r="G762" s="68">
        <v>4</v>
      </c>
      <c r="H762" s="68">
        <v>0</v>
      </c>
      <c r="I762" s="68">
        <v>0</v>
      </c>
      <c r="J762" s="68">
        <v>2</v>
      </c>
      <c r="K762" s="68" t="s">
        <v>540</v>
      </c>
      <c r="L762" s="68">
        <v>88</v>
      </c>
      <c r="M762" s="68"/>
      <c r="O762" t="s">
        <v>47</v>
      </c>
      <c r="P762" t="s">
        <v>396</v>
      </c>
      <c r="Q762" t="s">
        <v>486</v>
      </c>
      <c r="R762" t="s">
        <v>53</v>
      </c>
      <c r="S762">
        <v>3343</v>
      </c>
      <c r="T762" s="37">
        <v>7342</v>
      </c>
    </row>
    <row r="763" spans="1:20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6</v>
      </c>
      <c r="H763" s="68">
        <v>0</v>
      </c>
      <c r="I763" s="68">
        <v>0</v>
      </c>
      <c r="J763" s="68">
        <v>2</v>
      </c>
      <c r="K763" s="68" t="s">
        <v>540</v>
      </c>
      <c r="L763" s="68">
        <v>88</v>
      </c>
      <c r="M763" s="68"/>
      <c r="O763" t="s">
        <v>47</v>
      </c>
      <c r="P763" t="s">
        <v>397</v>
      </c>
      <c r="Q763" t="s">
        <v>486</v>
      </c>
      <c r="R763" t="s">
        <v>53</v>
      </c>
      <c r="S763">
        <v>3353</v>
      </c>
      <c r="T763" s="37">
        <v>7342</v>
      </c>
    </row>
    <row r="764" spans="1:20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88</v>
      </c>
      <c r="G764" s="68">
        <v>17</v>
      </c>
      <c r="H764" s="68">
        <v>20</v>
      </c>
      <c r="I764" s="68">
        <v>0</v>
      </c>
      <c r="J764" s="68">
        <v>51</v>
      </c>
      <c r="K764" s="68" t="s">
        <v>543</v>
      </c>
      <c r="L764" s="68">
        <v>1385</v>
      </c>
      <c r="M764" s="68"/>
      <c r="O764" t="s">
        <v>48</v>
      </c>
      <c r="P764" t="s">
        <v>398</v>
      </c>
      <c r="Q764" t="s">
        <v>55</v>
      </c>
      <c r="R764" t="s">
        <v>52</v>
      </c>
      <c r="S764">
        <v>1603</v>
      </c>
      <c r="T764" s="37">
        <v>3739</v>
      </c>
    </row>
    <row r="765" spans="1:20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8</v>
      </c>
      <c r="G765" s="68">
        <v>5</v>
      </c>
      <c r="H765" s="68">
        <v>3</v>
      </c>
      <c r="I765" s="68">
        <v>0</v>
      </c>
      <c r="J765" s="68">
        <v>0</v>
      </c>
      <c r="K765" s="81"/>
      <c r="L765" s="68">
        <v>0</v>
      </c>
      <c r="M765" s="81"/>
      <c r="O765" t="s">
        <v>48</v>
      </c>
      <c r="P765" t="s">
        <v>399</v>
      </c>
      <c r="Q765" t="s">
        <v>55</v>
      </c>
      <c r="R765" t="s">
        <v>52</v>
      </c>
      <c r="S765">
        <v>1269</v>
      </c>
      <c r="T765" s="37">
        <v>2667</v>
      </c>
    </row>
    <row r="766" spans="1:20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88</v>
      </c>
      <c r="G766" s="68">
        <v>17</v>
      </c>
      <c r="H766" s="68">
        <v>20</v>
      </c>
      <c r="I766" s="68">
        <v>0</v>
      </c>
      <c r="J766" s="68">
        <v>51</v>
      </c>
      <c r="K766" s="68" t="s">
        <v>543</v>
      </c>
      <c r="L766" s="68">
        <v>1385</v>
      </c>
      <c r="M766" s="68"/>
      <c r="O766" t="s">
        <v>48</v>
      </c>
      <c r="P766" t="s">
        <v>400</v>
      </c>
      <c r="Q766" t="s">
        <v>55</v>
      </c>
      <c r="R766" t="s">
        <v>52</v>
      </c>
      <c r="S766">
        <v>1607</v>
      </c>
      <c r="T766" s="37">
        <v>3746</v>
      </c>
    </row>
    <row r="767" spans="1:20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89</v>
      </c>
      <c r="G767" s="68">
        <v>17</v>
      </c>
      <c r="H767" s="68">
        <v>21</v>
      </c>
      <c r="I767" s="68">
        <v>0</v>
      </c>
      <c r="J767" s="68">
        <v>51</v>
      </c>
      <c r="K767" s="68" t="s">
        <v>543</v>
      </c>
      <c r="L767" s="68">
        <v>1385</v>
      </c>
      <c r="M767" s="68"/>
      <c r="O767" t="s">
        <v>48</v>
      </c>
      <c r="P767" t="s">
        <v>401</v>
      </c>
      <c r="Q767" t="s">
        <v>55</v>
      </c>
      <c r="R767" t="s">
        <v>52</v>
      </c>
      <c r="S767">
        <v>1304</v>
      </c>
      <c r="T767" s="37">
        <v>2767</v>
      </c>
    </row>
    <row r="768" spans="1:20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89</v>
      </c>
      <c r="G768" s="68">
        <v>19</v>
      </c>
      <c r="H768" s="68">
        <v>21</v>
      </c>
      <c r="I768" s="68">
        <v>0</v>
      </c>
      <c r="J768" s="68">
        <v>49</v>
      </c>
      <c r="K768" s="68" t="s">
        <v>544</v>
      </c>
      <c r="L768" s="68">
        <v>1362</v>
      </c>
      <c r="M768" s="68"/>
      <c r="O768" t="s">
        <v>48</v>
      </c>
      <c r="P768" t="s">
        <v>402</v>
      </c>
      <c r="Q768" t="s">
        <v>55</v>
      </c>
      <c r="R768" t="s">
        <v>52</v>
      </c>
      <c r="S768">
        <v>1266</v>
      </c>
      <c r="T768" s="37">
        <v>2668</v>
      </c>
    </row>
    <row r="769" spans="1:20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22</v>
      </c>
      <c r="G769" s="68">
        <v>7</v>
      </c>
      <c r="H769" s="68">
        <v>14</v>
      </c>
      <c r="I769" s="68">
        <v>0</v>
      </c>
      <c r="J769" s="68">
        <v>1</v>
      </c>
      <c r="K769" s="68" t="s">
        <v>489</v>
      </c>
      <c r="L769" s="68">
        <v>31</v>
      </c>
      <c r="M769" s="68"/>
      <c r="O769" t="s">
        <v>48</v>
      </c>
      <c r="P769" t="s">
        <v>403</v>
      </c>
      <c r="Q769" t="s">
        <v>55</v>
      </c>
      <c r="R769" t="s">
        <v>52</v>
      </c>
      <c r="S769">
        <v>1304</v>
      </c>
      <c r="T769" s="37">
        <v>2768</v>
      </c>
    </row>
    <row r="770" spans="1:20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86</v>
      </c>
      <c r="G770" s="68">
        <v>17</v>
      </c>
      <c r="H770" s="68">
        <v>20</v>
      </c>
      <c r="I770" s="68">
        <v>0</v>
      </c>
      <c r="J770" s="68">
        <v>49</v>
      </c>
      <c r="K770" s="68" t="s">
        <v>545</v>
      </c>
      <c r="L770" s="68">
        <v>1337</v>
      </c>
      <c r="M770" s="68"/>
      <c r="O770" t="s">
        <v>48</v>
      </c>
      <c r="P770" t="s">
        <v>404</v>
      </c>
      <c r="Q770" t="s">
        <v>55</v>
      </c>
      <c r="R770" t="s">
        <v>52</v>
      </c>
      <c r="S770">
        <v>1618</v>
      </c>
      <c r="T770" s="37">
        <v>3818</v>
      </c>
    </row>
    <row r="771" spans="1:20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86</v>
      </c>
      <c r="G771" s="68">
        <v>17</v>
      </c>
      <c r="H771" s="68">
        <v>20</v>
      </c>
      <c r="I771" s="68">
        <v>0</v>
      </c>
      <c r="J771" s="68">
        <v>49</v>
      </c>
      <c r="K771" s="68" t="s">
        <v>545</v>
      </c>
      <c r="L771" s="68">
        <v>1337</v>
      </c>
      <c r="M771" s="68"/>
      <c r="O771" t="s">
        <v>48</v>
      </c>
      <c r="P771" t="s">
        <v>405</v>
      </c>
      <c r="Q771" t="s">
        <v>55</v>
      </c>
      <c r="R771" t="s">
        <v>52</v>
      </c>
      <c r="S771">
        <v>1623</v>
      </c>
      <c r="T771" s="37">
        <v>3818</v>
      </c>
    </row>
    <row r="772" spans="1:20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89</v>
      </c>
      <c r="G772" s="68">
        <v>19</v>
      </c>
      <c r="H772" s="68">
        <v>21</v>
      </c>
      <c r="I772" s="68">
        <v>0</v>
      </c>
      <c r="J772" s="68">
        <v>49</v>
      </c>
      <c r="K772" s="68" t="s">
        <v>544</v>
      </c>
      <c r="L772" s="68">
        <v>1362</v>
      </c>
      <c r="M772" s="68"/>
      <c r="O772" t="s">
        <v>48</v>
      </c>
      <c r="P772" t="s">
        <v>406</v>
      </c>
      <c r="Q772" t="s">
        <v>55</v>
      </c>
      <c r="R772" t="s">
        <v>52</v>
      </c>
      <c r="S772">
        <v>1630</v>
      </c>
      <c r="T772" s="37">
        <v>3825</v>
      </c>
    </row>
    <row r="773" spans="1:20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14</v>
      </c>
      <c r="G773" s="68">
        <v>8</v>
      </c>
      <c r="H773" s="68">
        <v>2</v>
      </c>
      <c r="I773" s="68">
        <v>0</v>
      </c>
      <c r="J773" s="68">
        <v>4</v>
      </c>
      <c r="K773" s="68" t="s">
        <v>546</v>
      </c>
      <c r="L773" s="68">
        <v>95</v>
      </c>
      <c r="M773" s="68"/>
      <c r="O773" t="s">
        <v>48</v>
      </c>
      <c r="P773" t="s">
        <v>407</v>
      </c>
      <c r="Q773" t="s">
        <v>55</v>
      </c>
      <c r="R773" t="s">
        <v>52</v>
      </c>
      <c r="S773">
        <v>1631</v>
      </c>
      <c r="T773" s="37">
        <v>3827</v>
      </c>
    </row>
    <row r="774" spans="1:20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15</v>
      </c>
      <c r="G774" s="68">
        <v>8</v>
      </c>
      <c r="H774" s="68">
        <v>3</v>
      </c>
      <c r="I774" s="68">
        <v>0</v>
      </c>
      <c r="J774" s="68">
        <v>4</v>
      </c>
      <c r="K774" s="68" t="s">
        <v>546</v>
      </c>
      <c r="L774" s="68">
        <v>95</v>
      </c>
      <c r="M774" s="68"/>
      <c r="O774" t="s">
        <v>48</v>
      </c>
      <c r="P774" t="s">
        <v>408</v>
      </c>
      <c r="Q774" t="s">
        <v>55</v>
      </c>
      <c r="R774" t="s">
        <v>52</v>
      </c>
      <c r="S774">
        <v>1279</v>
      </c>
      <c r="T774" s="37">
        <v>2735</v>
      </c>
    </row>
    <row r="775" spans="1:20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7</v>
      </c>
      <c r="G775" s="68">
        <v>5</v>
      </c>
      <c r="H775" s="68">
        <v>2</v>
      </c>
      <c r="I775" s="68">
        <v>0</v>
      </c>
      <c r="J775" s="68">
        <v>0</v>
      </c>
      <c r="K775" s="81"/>
      <c r="L775" s="68">
        <v>0</v>
      </c>
      <c r="M775" s="81"/>
      <c r="O775" t="s">
        <v>48</v>
      </c>
      <c r="P775" t="s">
        <v>409</v>
      </c>
      <c r="Q775" t="s">
        <v>55</v>
      </c>
      <c r="R775" t="s">
        <v>52</v>
      </c>
      <c r="S775">
        <v>1619</v>
      </c>
      <c r="T775" s="37">
        <v>3820</v>
      </c>
    </row>
    <row r="776" spans="1:20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22</v>
      </c>
      <c r="G776" s="68">
        <v>7</v>
      </c>
      <c r="H776" s="68">
        <v>14</v>
      </c>
      <c r="I776" s="68">
        <v>0</v>
      </c>
      <c r="J776" s="68">
        <v>1</v>
      </c>
      <c r="K776" s="68" t="s">
        <v>489</v>
      </c>
      <c r="L776" s="68">
        <v>31</v>
      </c>
      <c r="M776" s="68"/>
      <c r="O776" t="s">
        <v>48</v>
      </c>
      <c r="P776" t="s">
        <v>410</v>
      </c>
      <c r="Q776" t="s">
        <v>55</v>
      </c>
      <c r="R776" t="s">
        <v>52</v>
      </c>
      <c r="S776">
        <v>1622</v>
      </c>
      <c r="T776" s="37">
        <v>3816</v>
      </c>
    </row>
    <row r="777" spans="1:20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16</v>
      </c>
      <c r="G777" s="68">
        <v>10</v>
      </c>
      <c r="H777" s="68">
        <v>2</v>
      </c>
      <c r="I777" s="68">
        <v>0</v>
      </c>
      <c r="J777" s="68">
        <v>4</v>
      </c>
      <c r="K777" s="68" t="s">
        <v>546</v>
      </c>
      <c r="L777" s="68">
        <v>95</v>
      </c>
      <c r="M777" s="81"/>
      <c r="O777" t="s">
        <v>48</v>
      </c>
      <c r="P777" t="s">
        <v>411</v>
      </c>
      <c r="Q777" t="s">
        <v>55</v>
      </c>
      <c r="R777" t="s">
        <v>52</v>
      </c>
      <c r="S777">
        <v>1602</v>
      </c>
      <c r="T777" s="37">
        <v>3737</v>
      </c>
    </row>
    <row r="778" spans="1:20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88</v>
      </c>
      <c r="G778" s="68">
        <v>17</v>
      </c>
      <c r="H778" s="68">
        <v>20</v>
      </c>
      <c r="I778" s="68">
        <v>0</v>
      </c>
      <c r="J778" s="68">
        <v>51</v>
      </c>
      <c r="K778" s="68" t="s">
        <v>543</v>
      </c>
      <c r="L778" s="68">
        <v>1385</v>
      </c>
      <c r="M778" s="68"/>
      <c r="O778" t="s">
        <v>48</v>
      </c>
      <c r="P778" t="s">
        <v>412</v>
      </c>
      <c r="Q778" t="s">
        <v>55</v>
      </c>
      <c r="R778" t="s">
        <v>52</v>
      </c>
      <c r="S778">
        <v>1608</v>
      </c>
      <c r="T778" s="37">
        <v>3748</v>
      </c>
    </row>
    <row r="779" spans="1:20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88</v>
      </c>
      <c r="G779" s="68">
        <v>17</v>
      </c>
      <c r="H779" s="68">
        <v>20</v>
      </c>
      <c r="I779" s="68">
        <v>0</v>
      </c>
      <c r="J779" s="68">
        <v>51</v>
      </c>
      <c r="K779" s="68" t="s">
        <v>543</v>
      </c>
      <c r="L779" s="68">
        <v>1385</v>
      </c>
      <c r="M779" s="68"/>
      <c r="O779" t="s">
        <v>48</v>
      </c>
      <c r="P779" t="s">
        <v>398</v>
      </c>
      <c r="Q779" t="s">
        <v>55</v>
      </c>
      <c r="R779" t="s">
        <v>53</v>
      </c>
      <c r="S779">
        <v>3787</v>
      </c>
      <c r="T779" s="37">
        <v>8814</v>
      </c>
    </row>
    <row r="780" spans="1:20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22</v>
      </c>
      <c r="G780" s="68">
        <v>7</v>
      </c>
      <c r="H780" s="68">
        <v>14</v>
      </c>
      <c r="I780" s="68">
        <v>0</v>
      </c>
      <c r="J780" s="68">
        <v>1</v>
      </c>
      <c r="K780" s="68" t="s">
        <v>489</v>
      </c>
      <c r="L780" s="68">
        <v>31</v>
      </c>
      <c r="M780" s="68"/>
      <c r="O780" t="s">
        <v>48</v>
      </c>
      <c r="P780" t="s">
        <v>399</v>
      </c>
      <c r="Q780" t="s">
        <v>55</v>
      </c>
      <c r="R780" t="s">
        <v>53</v>
      </c>
      <c r="S780">
        <v>2925</v>
      </c>
      <c r="T780" s="37">
        <v>5881</v>
      </c>
    </row>
    <row r="781" spans="1:20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72</v>
      </c>
      <c r="G781" s="68">
        <v>16</v>
      </c>
      <c r="H781" s="68">
        <v>17</v>
      </c>
      <c r="I781" s="68">
        <v>0</v>
      </c>
      <c r="J781" s="68">
        <v>39</v>
      </c>
      <c r="K781" s="68" t="s">
        <v>547</v>
      </c>
      <c r="L781" s="68">
        <v>1142</v>
      </c>
      <c r="M781" s="68"/>
      <c r="O781" t="s">
        <v>48</v>
      </c>
      <c r="P781" t="s">
        <v>400</v>
      </c>
      <c r="Q781" t="s">
        <v>55</v>
      </c>
      <c r="R781" t="s">
        <v>53</v>
      </c>
      <c r="S781">
        <v>3797</v>
      </c>
      <c r="T781" s="37">
        <v>8829</v>
      </c>
    </row>
    <row r="782" spans="1:20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38</v>
      </c>
      <c r="G782" s="68">
        <v>9</v>
      </c>
      <c r="H782" s="68">
        <v>18</v>
      </c>
      <c r="I782" s="68">
        <v>0</v>
      </c>
      <c r="J782" s="68">
        <v>11</v>
      </c>
      <c r="K782" s="68" t="s">
        <v>548</v>
      </c>
      <c r="L782" s="68">
        <v>251</v>
      </c>
      <c r="M782" s="68"/>
      <c r="O782" t="s">
        <v>48</v>
      </c>
      <c r="P782" t="s">
        <v>401</v>
      </c>
      <c r="Q782" t="s">
        <v>55</v>
      </c>
      <c r="R782" t="s">
        <v>53</v>
      </c>
      <c r="S782">
        <v>3132</v>
      </c>
      <c r="T782" s="37">
        <v>6723</v>
      </c>
    </row>
    <row r="783" spans="1:20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22</v>
      </c>
      <c r="G783" s="68">
        <v>7</v>
      </c>
      <c r="H783" s="68">
        <v>14</v>
      </c>
      <c r="I783" s="68">
        <v>0</v>
      </c>
      <c r="J783" s="68">
        <v>1</v>
      </c>
      <c r="K783" s="68" t="s">
        <v>489</v>
      </c>
      <c r="L783" s="68">
        <v>31</v>
      </c>
      <c r="M783" s="68"/>
      <c r="O783" t="s">
        <v>48</v>
      </c>
      <c r="P783" t="s">
        <v>402</v>
      </c>
      <c r="Q783" t="s">
        <v>55</v>
      </c>
      <c r="R783" t="s">
        <v>53</v>
      </c>
      <c r="S783">
        <v>2217</v>
      </c>
      <c r="T783" s="37">
        <v>4175</v>
      </c>
    </row>
    <row r="784" spans="1:20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22</v>
      </c>
      <c r="G784" s="68">
        <v>7</v>
      </c>
      <c r="H784" s="68">
        <v>14</v>
      </c>
      <c r="I784" s="68">
        <v>0</v>
      </c>
      <c r="J784" s="68">
        <v>1</v>
      </c>
      <c r="K784" s="68" t="s">
        <v>489</v>
      </c>
      <c r="L784" s="68">
        <v>31</v>
      </c>
      <c r="M784" s="68"/>
      <c r="O784" t="s">
        <v>48</v>
      </c>
      <c r="P784" t="s">
        <v>403</v>
      </c>
      <c r="Q784" t="s">
        <v>55</v>
      </c>
      <c r="R784" t="s">
        <v>53</v>
      </c>
      <c r="S784">
        <v>3128</v>
      </c>
      <c r="T784" s="37">
        <v>6708</v>
      </c>
    </row>
    <row r="785" spans="1:20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71</v>
      </c>
      <c r="G785" s="68">
        <v>16</v>
      </c>
      <c r="H785" s="68">
        <v>16</v>
      </c>
      <c r="I785" s="68">
        <v>0</v>
      </c>
      <c r="J785" s="68">
        <v>39</v>
      </c>
      <c r="K785" s="68" t="s">
        <v>547</v>
      </c>
      <c r="L785" s="68">
        <v>1142</v>
      </c>
      <c r="M785" s="68"/>
      <c r="O785" t="s">
        <v>48</v>
      </c>
      <c r="P785" t="s">
        <v>404</v>
      </c>
      <c r="Q785" t="s">
        <v>55</v>
      </c>
      <c r="R785" t="s">
        <v>53</v>
      </c>
      <c r="S785">
        <v>4520</v>
      </c>
      <c r="T785" s="37">
        <v>10678</v>
      </c>
    </row>
    <row r="786" spans="1:20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13</v>
      </c>
      <c r="G786" s="68">
        <v>7</v>
      </c>
      <c r="H786" s="68">
        <v>2</v>
      </c>
      <c r="I786" s="68">
        <v>0</v>
      </c>
      <c r="J786" s="68">
        <v>4</v>
      </c>
      <c r="K786" s="68" t="s">
        <v>546</v>
      </c>
      <c r="L786" s="68">
        <v>95</v>
      </c>
      <c r="M786" s="81"/>
      <c r="O786" t="s">
        <v>48</v>
      </c>
      <c r="P786" t="s">
        <v>405</v>
      </c>
      <c r="Q786" t="s">
        <v>55</v>
      </c>
      <c r="R786" t="s">
        <v>53</v>
      </c>
      <c r="S786">
        <v>4527</v>
      </c>
      <c r="T786" s="37">
        <v>10687</v>
      </c>
    </row>
    <row r="787" spans="1:20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15</v>
      </c>
      <c r="G787" s="68">
        <v>8</v>
      </c>
      <c r="H787" s="68">
        <v>3</v>
      </c>
      <c r="I787" s="68">
        <v>0</v>
      </c>
      <c r="J787" s="68">
        <v>4</v>
      </c>
      <c r="K787" s="68" t="s">
        <v>546</v>
      </c>
      <c r="L787" s="68">
        <v>95</v>
      </c>
      <c r="M787" s="68"/>
      <c r="O787" t="s">
        <v>48</v>
      </c>
      <c r="P787" t="s">
        <v>406</v>
      </c>
      <c r="Q787" t="s">
        <v>55</v>
      </c>
      <c r="R787" t="s">
        <v>53</v>
      </c>
      <c r="S787">
        <v>4545</v>
      </c>
      <c r="T787" s="37">
        <v>10708</v>
      </c>
    </row>
    <row r="788" spans="1:20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16</v>
      </c>
      <c r="G788" s="68">
        <v>10</v>
      </c>
      <c r="H788" s="68">
        <v>2</v>
      </c>
      <c r="I788" s="68">
        <v>0</v>
      </c>
      <c r="J788" s="68">
        <v>4</v>
      </c>
      <c r="K788" s="68" t="s">
        <v>546</v>
      </c>
      <c r="L788" s="68">
        <v>95</v>
      </c>
      <c r="M788" s="81"/>
      <c r="O788" t="s">
        <v>48</v>
      </c>
      <c r="P788" t="s">
        <v>407</v>
      </c>
      <c r="Q788" t="s">
        <v>55</v>
      </c>
      <c r="R788" t="s">
        <v>53</v>
      </c>
      <c r="S788">
        <v>4545</v>
      </c>
      <c r="T788" s="37">
        <v>10708</v>
      </c>
    </row>
    <row r="789" spans="1:20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38</v>
      </c>
      <c r="G789" s="68">
        <v>9</v>
      </c>
      <c r="H789" s="68">
        <v>18</v>
      </c>
      <c r="I789" s="68">
        <v>0</v>
      </c>
      <c r="J789" s="68">
        <v>11</v>
      </c>
      <c r="K789" s="68" t="s">
        <v>549</v>
      </c>
      <c r="L789" s="68">
        <v>251</v>
      </c>
      <c r="M789" s="68"/>
      <c r="O789" t="s">
        <v>48</v>
      </c>
      <c r="P789" t="s">
        <v>408</v>
      </c>
      <c r="Q789" t="s">
        <v>55</v>
      </c>
      <c r="R789" t="s">
        <v>53</v>
      </c>
      <c r="S789">
        <v>3099</v>
      </c>
      <c r="T789" s="37">
        <v>6693</v>
      </c>
    </row>
    <row r="790" spans="1:20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90</v>
      </c>
      <c r="G790" s="68">
        <v>19</v>
      </c>
      <c r="H790" s="68">
        <v>20</v>
      </c>
      <c r="I790" s="68">
        <v>0</v>
      </c>
      <c r="J790" s="68">
        <v>51</v>
      </c>
      <c r="K790" s="68" t="s">
        <v>550</v>
      </c>
      <c r="L790" s="68">
        <v>1410</v>
      </c>
      <c r="M790" s="68"/>
      <c r="O790" t="s">
        <v>48</v>
      </c>
      <c r="P790" t="s">
        <v>409</v>
      </c>
      <c r="Q790" t="s">
        <v>55</v>
      </c>
      <c r="R790" t="s">
        <v>53</v>
      </c>
      <c r="S790">
        <v>4520</v>
      </c>
      <c r="T790" s="37">
        <v>10678</v>
      </c>
    </row>
    <row r="791" spans="1:20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13</v>
      </c>
      <c r="G791" s="68">
        <v>7</v>
      </c>
      <c r="H791" s="68">
        <v>2</v>
      </c>
      <c r="I791" s="68">
        <v>0</v>
      </c>
      <c r="J791" s="68">
        <v>4</v>
      </c>
      <c r="K791" s="68" t="s">
        <v>546</v>
      </c>
      <c r="L791" s="68">
        <v>95</v>
      </c>
      <c r="M791" s="81"/>
      <c r="O791" t="s">
        <v>48</v>
      </c>
      <c r="P791" t="s">
        <v>410</v>
      </c>
      <c r="Q791" t="s">
        <v>55</v>
      </c>
      <c r="R791" t="s">
        <v>53</v>
      </c>
      <c r="S791">
        <v>4527</v>
      </c>
      <c r="T791" s="37">
        <v>10687</v>
      </c>
    </row>
    <row r="792" spans="1:20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90</v>
      </c>
      <c r="G792" s="68">
        <v>19</v>
      </c>
      <c r="H792" s="68">
        <v>20</v>
      </c>
      <c r="I792" s="68">
        <v>0</v>
      </c>
      <c r="J792" s="68">
        <v>51</v>
      </c>
      <c r="K792" s="68" t="s">
        <v>550</v>
      </c>
      <c r="L792" s="68">
        <v>1410</v>
      </c>
      <c r="M792" s="68"/>
      <c r="O792" t="s">
        <v>48</v>
      </c>
      <c r="P792" t="s">
        <v>411</v>
      </c>
      <c r="Q792" t="s">
        <v>55</v>
      </c>
      <c r="R792" t="s">
        <v>53</v>
      </c>
      <c r="S792">
        <v>3787</v>
      </c>
      <c r="T792" s="37">
        <v>8814</v>
      </c>
    </row>
    <row r="793" spans="1:20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88</v>
      </c>
      <c r="G793" s="68">
        <v>17</v>
      </c>
      <c r="H793" s="68">
        <v>20</v>
      </c>
      <c r="I793" s="68">
        <v>0</v>
      </c>
      <c r="J793" s="68">
        <v>51</v>
      </c>
      <c r="K793" s="68" t="s">
        <v>543</v>
      </c>
      <c r="L793" s="68">
        <v>1385</v>
      </c>
      <c r="M793" s="68"/>
      <c r="O793" t="s">
        <v>48</v>
      </c>
      <c r="P793" t="s">
        <v>412</v>
      </c>
      <c r="Q793" t="s">
        <v>55</v>
      </c>
      <c r="R793" t="s">
        <v>53</v>
      </c>
      <c r="S793">
        <v>3797</v>
      </c>
      <c r="T793" s="37">
        <v>8829</v>
      </c>
    </row>
    <row r="794" spans="1:20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14</v>
      </c>
      <c r="G794" s="68">
        <v>8</v>
      </c>
      <c r="H794" s="68">
        <v>2</v>
      </c>
      <c r="I794" s="68">
        <v>0</v>
      </c>
      <c r="J794" s="68">
        <v>4</v>
      </c>
      <c r="K794" s="68" t="s">
        <v>546</v>
      </c>
      <c r="L794" s="68">
        <v>95</v>
      </c>
      <c r="M794" s="68"/>
      <c r="O794" t="s">
        <v>48</v>
      </c>
      <c r="P794" t="s">
        <v>398</v>
      </c>
      <c r="Q794" t="s">
        <v>56</v>
      </c>
      <c r="R794" t="s">
        <v>52</v>
      </c>
      <c r="S794">
        <v>1450</v>
      </c>
      <c r="T794" s="37">
        <v>3355</v>
      </c>
    </row>
    <row r="795" spans="1:20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86</v>
      </c>
      <c r="G795" s="68">
        <v>17</v>
      </c>
      <c r="H795" s="68">
        <v>20</v>
      </c>
      <c r="I795" s="68">
        <v>0</v>
      </c>
      <c r="J795" s="68">
        <v>49</v>
      </c>
      <c r="K795" s="68" t="s">
        <v>545</v>
      </c>
      <c r="L795" s="68">
        <v>1337</v>
      </c>
      <c r="M795" s="68"/>
      <c r="O795" t="s">
        <v>48</v>
      </c>
      <c r="P795" t="s">
        <v>399</v>
      </c>
      <c r="Q795" t="s">
        <v>56</v>
      </c>
      <c r="R795" t="s">
        <v>52</v>
      </c>
      <c r="S795">
        <v>957</v>
      </c>
      <c r="T795" s="37">
        <v>1954</v>
      </c>
    </row>
    <row r="796" spans="1:20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73</v>
      </c>
      <c r="G796" s="68">
        <v>16</v>
      </c>
      <c r="H796" s="68">
        <v>16</v>
      </c>
      <c r="I796" s="68">
        <v>0</v>
      </c>
      <c r="J796" s="68">
        <v>41</v>
      </c>
      <c r="K796" s="68" t="s">
        <v>551</v>
      </c>
      <c r="L796" s="68">
        <v>1190</v>
      </c>
      <c r="M796" s="68"/>
      <c r="O796" t="s">
        <v>48</v>
      </c>
      <c r="P796" t="s">
        <v>400</v>
      </c>
      <c r="Q796" t="s">
        <v>56</v>
      </c>
      <c r="R796" t="s">
        <v>52</v>
      </c>
      <c r="S796">
        <v>1208</v>
      </c>
      <c r="T796" s="37">
        <v>2672</v>
      </c>
    </row>
    <row r="797" spans="1:20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88</v>
      </c>
      <c r="G797" s="68">
        <v>19</v>
      </c>
      <c r="H797" s="68">
        <v>20</v>
      </c>
      <c r="I797" s="68">
        <v>0</v>
      </c>
      <c r="J797" s="68">
        <v>49</v>
      </c>
      <c r="K797" s="68" t="s">
        <v>544</v>
      </c>
      <c r="L797" s="68">
        <v>1362</v>
      </c>
      <c r="M797" s="68"/>
      <c r="O797" t="s">
        <v>48</v>
      </c>
      <c r="P797" t="s">
        <v>401</v>
      </c>
      <c r="Q797" t="s">
        <v>56</v>
      </c>
      <c r="R797" t="s">
        <v>52</v>
      </c>
      <c r="S797">
        <v>987</v>
      </c>
      <c r="T797" s="37">
        <v>2041</v>
      </c>
    </row>
    <row r="798" spans="1:20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88</v>
      </c>
      <c r="G798" s="68">
        <v>19</v>
      </c>
      <c r="H798" s="68">
        <v>20</v>
      </c>
      <c r="I798" s="68">
        <v>0</v>
      </c>
      <c r="J798" s="68">
        <v>49</v>
      </c>
      <c r="K798" s="68" t="s">
        <v>544</v>
      </c>
      <c r="L798" s="68">
        <v>1362</v>
      </c>
      <c r="M798" s="68"/>
      <c r="O798" t="s">
        <v>48</v>
      </c>
      <c r="P798" t="s">
        <v>402</v>
      </c>
      <c r="Q798" t="s">
        <v>56</v>
      </c>
      <c r="R798" t="s">
        <v>52</v>
      </c>
      <c r="S798">
        <v>780</v>
      </c>
      <c r="T798" s="37">
        <v>1447</v>
      </c>
    </row>
    <row r="799" spans="1:20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73</v>
      </c>
      <c r="G799" s="68">
        <v>16</v>
      </c>
      <c r="H799" s="68">
        <v>16</v>
      </c>
      <c r="I799" s="68">
        <v>0</v>
      </c>
      <c r="J799" s="68">
        <v>41</v>
      </c>
      <c r="K799" s="68" t="s">
        <v>551</v>
      </c>
      <c r="L799" s="68">
        <v>1190</v>
      </c>
      <c r="M799" s="68"/>
      <c r="O799" t="s">
        <v>48</v>
      </c>
      <c r="P799" t="s">
        <v>403</v>
      </c>
      <c r="Q799" t="s">
        <v>56</v>
      </c>
      <c r="R799" t="s">
        <v>52</v>
      </c>
      <c r="S799">
        <v>988</v>
      </c>
      <c r="T799" s="37">
        <v>2045</v>
      </c>
    </row>
    <row r="800" spans="1:20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7</v>
      </c>
      <c r="G800" s="68">
        <v>5</v>
      </c>
      <c r="H800" s="68">
        <v>2</v>
      </c>
      <c r="I800" s="68">
        <v>0</v>
      </c>
      <c r="J800" s="68">
        <v>0</v>
      </c>
      <c r="K800" s="81"/>
      <c r="L800" s="68">
        <v>0</v>
      </c>
      <c r="M800" s="81"/>
      <c r="O800" t="s">
        <v>48</v>
      </c>
      <c r="P800" t="s">
        <v>404</v>
      </c>
      <c r="Q800" t="s">
        <v>56</v>
      </c>
      <c r="R800" t="s">
        <v>52</v>
      </c>
      <c r="S800">
        <v>1391</v>
      </c>
      <c r="T800" s="37">
        <v>3231</v>
      </c>
    </row>
    <row r="801" spans="1:20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90</v>
      </c>
      <c r="G801" s="68">
        <v>19</v>
      </c>
      <c r="H801" s="68">
        <v>20</v>
      </c>
      <c r="I801" s="68">
        <v>0</v>
      </c>
      <c r="J801" s="68">
        <v>51</v>
      </c>
      <c r="K801" s="68" t="s">
        <v>550</v>
      </c>
      <c r="L801" s="68">
        <v>1410</v>
      </c>
      <c r="M801" s="68"/>
      <c r="O801" t="s">
        <v>48</v>
      </c>
      <c r="P801" t="s">
        <v>405</v>
      </c>
      <c r="Q801" t="s">
        <v>56</v>
      </c>
      <c r="R801" t="s">
        <v>52</v>
      </c>
      <c r="S801">
        <v>1395</v>
      </c>
      <c r="T801" s="37">
        <v>3231</v>
      </c>
    </row>
    <row r="802" spans="1:20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90</v>
      </c>
      <c r="G802" s="68">
        <v>19</v>
      </c>
      <c r="H802" s="68">
        <v>20</v>
      </c>
      <c r="I802" s="68">
        <v>0</v>
      </c>
      <c r="J802" s="68">
        <v>51</v>
      </c>
      <c r="K802" s="68" t="s">
        <v>550</v>
      </c>
      <c r="L802" s="68">
        <v>1410</v>
      </c>
      <c r="M802" s="68"/>
      <c r="O802" t="s">
        <v>48</v>
      </c>
      <c r="P802" t="s">
        <v>406</v>
      </c>
      <c r="Q802" t="s">
        <v>56</v>
      </c>
      <c r="R802" t="s">
        <v>52</v>
      </c>
      <c r="S802">
        <v>1400</v>
      </c>
      <c r="T802" s="37">
        <v>3237</v>
      </c>
    </row>
    <row r="803" spans="1:20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16</v>
      </c>
      <c r="G803" s="68">
        <v>10</v>
      </c>
      <c r="H803" s="68">
        <v>2</v>
      </c>
      <c r="I803" s="68">
        <v>0</v>
      </c>
      <c r="J803" s="68">
        <v>4</v>
      </c>
      <c r="K803" s="68" t="s">
        <v>546</v>
      </c>
      <c r="L803" s="68">
        <v>95</v>
      </c>
      <c r="M803" s="81"/>
      <c r="O803" t="s">
        <v>48</v>
      </c>
      <c r="P803" t="s">
        <v>407</v>
      </c>
      <c r="Q803" t="s">
        <v>56</v>
      </c>
      <c r="R803" t="s">
        <v>52</v>
      </c>
      <c r="S803">
        <v>1400</v>
      </c>
      <c r="T803" s="37">
        <v>3237</v>
      </c>
    </row>
    <row r="804" spans="1:20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86</v>
      </c>
      <c r="G804" s="68">
        <v>17</v>
      </c>
      <c r="H804" s="68">
        <v>20</v>
      </c>
      <c r="I804" s="68">
        <v>0</v>
      </c>
      <c r="J804" s="68">
        <v>49</v>
      </c>
      <c r="K804" s="68" t="s">
        <v>545</v>
      </c>
      <c r="L804" s="68">
        <v>1337</v>
      </c>
      <c r="M804" s="68"/>
      <c r="O804" t="s">
        <v>48</v>
      </c>
      <c r="P804" t="s">
        <v>408</v>
      </c>
      <c r="Q804" t="s">
        <v>56</v>
      </c>
      <c r="R804" t="s">
        <v>52</v>
      </c>
      <c r="S804">
        <v>973</v>
      </c>
      <c r="T804" s="37">
        <v>2019</v>
      </c>
    </row>
    <row r="805" spans="1:20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71</v>
      </c>
      <c r="G805" s="68">
        <v>16</v>
      </c>
      <c r="H805" s="68">
        <v>16</v>
      </c>
      <c r="I805" s="68">
        <v>0</v>
      </c>
      <c r="J805" s="68">
        <v>39</v>
      </c>
      <c r="K805" s="68" t="s">
        <v>547</v>
      </c>
      <c r="L805" s="68">
        <v>1142</v>
      </c>
      <c r="M805" s="68"/>
      <c r="O805" t="s">
        <v>48</v>
      </c>
      <c r="P805" t="s">
        <v>409</v>
      </c>
      <c r="Q805" t="s">
        <v>56</v>
      </c>
      <c r="R805" t="s">
        <v>52</v>
      </c>
      <c r="S805">
        <v>1391</v>
      </c>
      <c r="T805" s="37">
        <v>3231</v>
      </c>
    </row>
    <row r="806" spans="1:20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71</v>
      </c>
      <c r="G806" s="68">
        <v>16</v>
      </c>
      <c r="H806" s="68">
        <v>16</v>
      </c>
      <c r="I806" s="68">
        <v>0</v>
      </c>
      <c r="J806" s="68">
        <v>39</v>
      </c>
      <c r="K806" s="68" t="s">
        <v>547</v>
      </c>
      <c r="L806" s="68">
        <v>1142</v>
      </c>
      <c r="M806" s="68"/>
      <c r="O806" t="s">
        <v>48</v>
      </c>
      <c r="P806" t="s">
        <v>410</v>
      </c>
      <c r="Q806" t="s">
        <v>56</v>
      </c>
      <c r="R806" t="s">
        <v>52</v>
      </c>
      <c r="S806">
        <v>1395</v>
      </c>
      <c r="T806" s="37">
        <v>3231</v>
      </c>
    </row>
    <row r="807" spans="1:20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90</v>
      </c>
      <c r="G807" s="68">
        <v>19</v>
      </c>
      <c r="H807" s="68">
        <v>20</v>
      </c>
      <c r="I807" s="68">
        <v>0</v>
      </c>
      <c r="J807" s="68">
        <v>51</v>
      </c>
      <c r="K807" s="68" t="s">
        <v>550</v>
      </c>
      <c r="L807" s="68">
        <v>1410</v>
      </c>
      <c r="M807" s="68"/>
      <c r="O807" t="s">
        <v>48</v>
      </c>
      <c r="P807" t="s">
        <v>411</v>
      </c>
      <c r="Q807" t="s">
        <v>56</v>
      </c>
      <c r="R807" t="s">
        <v>52</v>
      </c>
      <c r="S807">
        <v>1449</v>
      </c>
      <c r="T807" s="37">
        <v>3353</v>
      </c>
    </row>
    <row r="808" spans="1:20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86</v>
      </c>
      <c r="G808" s="68">
        <v>17</v>
      </c>
      <c r="H808" s="68">
        <v>20</v>
      </c>
      <c r="I808" s="68">
        <v>0</v>
      </c>
      <c r="J808" s="68">
        <v>49</v>
      </c>
      <c r="K808" s="68" t="s">
        <v>545</v>
      </c>
      <c r="L808" s="68">
        <v>1337</v>
      </c>
      <c r="M808" s="68"/>
      <c r="O808" t="s">
        <v>48</v>
      </c>
      <c r="P808" t="s">
        <v>412</v>
      </c>
      <c r="Q808" t="s">
        <v>56</v>
      </c>
      <c r="R808" t="s">
        <v>52</v>
      </c>
      <c r="S808">
        <v>1208</v>
      </c>
      <c r="T808" s="37">
        <v>2672</v>
      </c>
    </row>
    <row r="809" spans="1:20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17</v>
      </c>
      <c r="G809" s="68">
        <v>10</v>
      </c>
      <c r="H809" s="68">
        <v>3</v>
      </c>
      <c r="I809" s="68">
        <v>0</v>
      </c>
      <c r="J809" s="68">
        <v>4</v>
      </c>
      <c r="K809" s="68" t="s">
        <v>546</v>
      </c>
      <c r="L809" s="68">
        <v>95</v>
      </c>
      <c r="M809" s="81"/>
      <c r="O809" t="s">
        <v>48</v>
      </c>
      <c r="P809" t="s">
        <v>398</v>
      </c>
      <c r="Q809" t="s">
        <v>56</v>
      </c>
      <c r="R809" t="s">
        <v>53</v>
      </c>
      <c r="S809">
        <v>3582</v>
      </c>
      <c r="T809" s="37">
        <v>8230</v>
      </c>
    </row>
    <row r="810" spans="1:20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14</v>
      </c>
      <c r="G810" s="68">
        <v>8</v>
      </c>
      <c r="H810" s="68">
        <v>2</v>
      </c>
      <c r="I810" s="68">
        <v>0</v>
      </c>
      <c r="J810" s="68">
        <v>4</v>
      </c>
      <c r="K810" s="68" t="s">
        <v>546</v>
      </c>
      <c r="L810" s="68">
        <v>95</v>
      </c>
      <c r="M810" s="68"/>
      <c r="O810" t="s">
        <v>48</v>
      </c>
      <c r="P810" t="s">
        <v>399</v>
      </c>
      <c r="Q810" t="s">
        <v>56</v>
      </c>
      <c r="R810" t="s">
        <v>53</v>
      </c>
      <c r="S810">
        <v>2447</v>
      </c>
      <c r="T810" s="37">
        <v>4782</v>
      </c>
    </row>
    <row r="811" spans="1:20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7</v>
      </c>
      <c r="G811" s="68">
        <v>5</v>
      </c>
      <c r="H811" s="68">
        <v>2</v>
      </c>
      <c r="I811" s="68">
        <v>0</v>
      </c>
      <c r="J811" s="68">
        <v>0</v>
      </c>
      <c r="K811" s="81"/>
      <c r="L811" s="68">
        <v>0</v>
      </c>
      <c r="M811" s="81"/>
      <c r="O811" t="s">
        <v>48</v>
      </c>
      <c r="P811" t="s">
        <v>400</v>
      </c>
      <c r="Q811" t="s">
        <v>56</v>
      </c>
      <c r="R811" t="s">
        <v>53</v>
      </c>
      <c r="S811">
        <v>3592</v>
      </c>
      <c r="T811" s="37">
        <v>8245</v>
      </c>
    </row>
    <row r="812" spans="1:20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14</v>
      </c>
      <c r="G812" s="68">
        <v>8</v>
      </c>
      <c r="H812" s="68">
        <v>2</v>
      </c>
      <c r="I812" s="68">
        <v>0</v>
      </c>
      <c r="J812" s="68">
        <v>4</v>
      </c>
      <c r="K812" s="68" t="s">
        <v>546</v>
      </c>
      <c r="L812" s="68">
        <v>95</v>
      </c>
      <c r="M812" s="68"/>
      <c r="O812" t="s">
        <v>48</v>
      </c>
      <c r="P812" t="s">
        <v>401</v>
      </c>
      <c r="Q812" t="s">
        <v>56</v>
      </c>
      <c r="R812" t="s">
        <v>53</v>
      </c>
      <c r="S812">
        <v>2513</v>
      </c>
      <c r="T812" s="37">
        <v>4962</v>
      </c>
    </row>
    <row r="813" spans="1:20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16</v>
      </c>
      <c r="G813" s="68">
        <v>10</v>
      </c>
      <c r="H813" s="68">
        <v>2</v>
      </c>
      <c r="I813" s="68">
        <v>0</v>
      </c>
      <c r="J813" s="68">
        <v>4</v>
      </c>
      <c r="K813" s="68" t="s">
        <v>546</v>
      </c>
      <c r="L813" s="68">
        <v>95</v>
      </c>
      <c r="M813" s="81"/>
      <c r="O813" t="s">
        <v>48</v>
      </c>
      <c r="P813" t="s">
        <v>402</v>
      </c>
      <c r="Q813" t="s">
        <v>56</v>
      </c>
      <c r="R813" t="s">
        <v>53</v>
      </c>
      <c r="S813">
        <v>1737</v>
      </c>
      <c r="T813" s="37">
        <v>3078</v>
      </c>
    </row>
    <row r="814" spans="1:20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</v>
      </c>
      <c r="G814" s="68">
        <v>8</v>
      </c>
      <c r="H814" s="68">
        <v>2</v>
      </c>
      <c r="I814" s="68">
        <v>0</v>
      </c>
      <c r="J814" s="68">
        <v>0</v>
      </c>
      <c r="K814" s="81"/>
      <c r="L814" s="68">
        <v>0</v>
      </c>
      <c r="M814" s="81"/>
      <c r="O814" t="s">
        <v>48</v>
      </c>
      <c r="P814" t="s">
        <v>403</v>
      </c>
      <c r="Q814" t="s">
        <v>56</v>
      </c>
      <c r="R814" t="s">
        <v>53</v>
      </c>
      <c r="S814">
        <v>1760</v>
      </c>
      <c r="T814" s="37">
        <v>3112</v>
      </c>
    </row>
    <row r="815" spans="1:20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90</v>
      </c>
      <c r="G815" s="68">
        <v>19</v>
      </c>
      <c r="H815" s="68">
        <v>20</v>
      </c>
      <c r="I815" s="68">
        <v>0</v>
      </c>
      <c r="J815" s="68">
        <v>51</v>
      </c>
      <c r="K815" s="68" t="s">
        <v>550</v>
      </c>
      <c r="L815" s="68">
        <v>1410</v>
      </c>
      <c r="M815" s="68"/>
      <c r="O815" t="s">
        <v>48</v>
      </c>
      <c r="P815" t="s">
        <v>404</v>
      </c>
      <c r="Q815" t="s">
        <v>56</v>
      </c>
      <c r="R815" t="s">
        <v>53</v>
      </c>
      <c r="S815">
        <v>4316</v>
      </c>
      <c r="T815" s="37">
        <v>10098</v>
      </c>
    </row>
    <row r="816" spans="1:20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91</v>
      </c>
      <c r="G816" s="68">
        <v>19</v>
      </c>
      <c r="H816" s="68">
        <v>21</v>
      </c>
      <c r="I816" s="68">
        <v>0</v>
      </c>
      <c r="J816" s="68">
        <v>51</v>
      </c>
      <c r="K816" s="68" t="s">
        <v>550</v>
      </c>
      <c r="L816" s="68">
        <v>1410</v>
      </c>
      <c r="M816" s="68"/>
      <c r="O816" t="s">
        <v>48</v>
      </c>
      <c r="P816" t="s">
        <v>405</v>
      </c>
      <c r="Q816" t="s">
        <v>56</v>
      </c>
      <c r="R816" t="s">
        <v>53</v>
      </c>
      <c r="S816">
        <v>4321</v>
      </c>
      <c r="T816" s="37">
        <v>10099</v>
      </c>
    </row>
    <row r="817" spans="1:20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88</v>
      </c>
      <c r="G817" s="68">
        <v>19</v>
      </c>
      <c r="H817" s="68">
        <v>20</v>
      </c>
      <c r="I817" s="68">
        <v>0</v>
      </c>
      <c r="J817" s="68">
        <v>49</v>
      </c>
      <c r="K817" s="68" t="s">
        <v>544</v>
      </c>
      <c r="L817" s="68">
        <v>1362</v>
      </c>
      <c r="M817" s="68"/>
      <c r="O817" t="s">
        <v>48</v>
      </c>
      <c r="P817" t="s">
        <v>406</v>
      </c>
      <c r="Q817" t="s">
        <v>56</v>
      </c>
      <c r="R817" t="s">
        <v>53</v>
      </c>
      <c r="S817">
        <v>4334</v>
      </c>
      <c r="T817" s="37">
        <v>10119</v>
      </c>
    </row>
    <row r="818" spans="1:20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74</v>
      </c>
      <c r="G818" s="68">
        <v>16</v>
      </c>
      <c r="H818" s="68">
        <v>17</v>
      </c>
      <c r="I818" s="68">
        <v>0</v>
      </c>
      <c r="J818" s="68">
        <v>41</v>
      </c>
      <c r="K818" s="68" t="s">
        <v>551</v>
      </c>
      <c r="L818" s="68">
        <v>1190</v>
      </c>
      <c r="M818" s="68"/>
      <c r="O818" t="s">
        <v>48</v>
      </c>
      <c r="P818" t="s">
        <v>407</v>
      </c>
      <c r="Q818" t="s">
        <v>56</v>
      </c>
      <c r="R818" t="s">
        <v>53</v>
      </c>
      <c r="S818">
        <v>4334</v>
      </c>
      <c r="T818" s="37">
        <v>10119</v>
      </c>
    </row>
    <row r="819" spans="1:20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90</v>
      </c>
      <c r="G819" s="68">
        <v>19</v>
      </c>
      <c r="H819" s="68">
        <v>20</v>
      </c>
      <c r="I819" s="68">
        <v>0</v>
      </c>
      <c r="J819" s="68">
        <v>51</v>
      </c>
      <c r="K819" s="68" t="s">
        <v>550</v>
      </c>
      <c r="L819" s="68">
        <v>1410</v>
      </c>
      <c r="M819" s="68"/>
      <c r="O819" t="s">
        <v>48</v>
      </c>
      <c r="P819" t="s">
        <v>408</v>
      </c>
      <c r="Q819" t="s">
        <v>56</v>
      </c>
      <c r="R819" t="s">
        <v>53</v>
      </c>
      <c r="S819">
        <v>2487</v>
      </c>
      <c r="T819" s="37">
        <v>4945</v>
      </c>
    </row>
    <row r="820" spans="1:20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91</v>
      </c>
      <c r="G820" s="68">
        <v>19</v>
      </c>
      <c r="H820" s="68">
        <v>21</v>
      </c>
      <c r="I820" s="68">
        <v>0</v>
      </c>
      <c r="J820" s="68">
        <v>51</v>
      </c>
      <c r="K820" s="68" t="s">
        <v>550</v>
      </c>
      <c r="L820" s="68">
        <v>1410</v>
      </c>
      <c r="M820" s="68"/>
      <c r="O820" t="s">
        <v>48</v>
      </c>
      <c r="P820" t="s">
        <v>409</v>
      </c>
      <c r="Q820" t="s">
        <v>56</v>
      </c>
      <c r="R820" t="s">
        <v>53</v>
      </c>
      <c r="S820">
        <v>4316</v>
      </c>
      <c r="T820" s="37">
        <v>10098</v>
      </c>
    </row>
    <row r="821" spans="1:20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87</v>
      </c>
      <c r="G821" s="68">
        <v>17</v>
      </c>
      <c r="H821" s="68">
        <v>21</v>
      </c>
      <c r="I821" s="68">
        <v>0</v>
      </c>
      <c r="J821" s="68">
        <v>49</v>
      </c>
      <c r="K821" s="68" t="s">
        <v>545</v>
      </c>
      <c r="L821" s="68">
        <v>1337</v>
      </c>
      <c r="M821" s="68"/>
      <c r="O821" t="s">
        <v>48</v>
      </c>
      <c r="P821" t="s">
        <v>410</v>
      </c>
      <c r="Q821" t="s">
        <v>56</v>
      </c>
      <c r="R821" t="s">
        <v>53</v>
      </c>
      <c r="S821">
        <v>4321</v>
      </c>
      <c r="T821" s="37">
        <v>10099</v>
      </c>
    </row>
    <row r="822" spans="1:20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86</v>
      </c>
      <c r="G822" s="68">
        <v>17</v>
      </c>
      <c r="H822" s="68">
        <v>20</v>
      </c>
      <c r="I822" s="68">
        <v>0</v>
      </c>
      <c r="J822" s="68">
        <v>49</v>
      </c>
      <c r="K822" s="68" t="s">
        <v>545</v>
      </c>
      <c r="L822" s="68">
        <v>1337</v>
      </c>
      <c r="M822" s="68"/>
      <c r="O822" t="s">
        <v>48</v>
      </c>
      <c r="P822" t="s">
        <v>411</v>
      </c>
      <c r="Q822" t="s">
        <v>56</v>
      </c>
      <c r="R822" t="s">
        <v>53</v>
      </c>
      <c r="S822">
        <v>3582</v>
      </c>
      <c r="T822" s="37">
        <v>8230</v>
      </c>
    </row>
    <row r="823" spans="1:20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7</v>
      </c>
      <c r="G823" s="68">
        <v>5</v>
      </c>
      <c r="H823" s="68">
        <v>2</v>
      </c>
      <c r="I823" s="68">
        <v>0</v>
      </c>
      <c r="J823" s="68">
        <v>0</v>
      </c>
      <c r="K823" s="81"/>
      <c r="L823" s="68">
        <v>0</v>
      </c>
      <c r="M823" s="81"/>
      <c r="O823" t="s">
        <v>48</v>
      </c>
      <c r="P823" t="s">
        <v>412</v>
      </c>
      <c r="Q823" t="s">
        <v>56</v>
      </c>
      <c r="R823" t="s">
        <v>53</v>
      </c>
      <c r="S823">
        <v>3592</v>
      </c>
      <c r="T823" s="37">
        <v>8245</v>
      </c>
    </row>
    <row r="824" spans="1:20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17</v>
      </c>
      <c r="G824" s="68">
        <v>10</v>
      </c>
      <c r="H824" s="68">
        <v>3</v>
      </c>
      <c r="I824" s="68">
        <v>0</v>
      </c>
      <c r="J824" s="68">
        <v>4</v>
      </c>
      <c r="K824" s="68" t="s">
        <v>546</v>
      </c>
      <c r="L824" s="68">
        <v>95</v>
      </c>
      <c r="M824" s="81"/>
      <c r="O824" t="s">
        <v>48</v>
      </c>
      <c r="P824" t="s">
        <v>398</v>
      </c>
      <c r="Q824" t="s">
        <v>486</v>
      </c>
      <c r="R824" t="s">
        <v>52</v>
      </c>
      <c r="S824">
        <v>1587</v>
      </c>
      <c r="T824" s="37">
        <v>3873</v>
      </c>
    </row>
    <row r="825" spans="1:20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14</v>
      </c>
      <c r="G825" s="68">
        <v>8</v>
      </c>
      <c r="H825" s="68">
        <v>2</v>
      </c>
      <c r="I825" s="68">
        <v>0</v>
      </c>
      <c r="J825" s="68">
        <v>4</v>
      </c>
      <c r="K825" s="68" t="s">
        <v>546</v>
      </c>
      <c r="L825" s="68">
        <v>95</v>
      </c>
      <c r="M825" s="68"/>
      <c r="O825" t="s">
        <v>48</v>
      </c>
      <c r="P825" t="s">
        <v>399</v>
      </c>
      <c r="Q825" t="s">
        <v>486</v>
      </c>
      <c r="R825" t="s">
        <v>52</v>
      </c>
      <c r="S825">
        <v>1185</v>
      </c>
      <c r="T825" s="37">
        <v>2657</v>
      </c>
    </row>
    <row r="826" spans="1:20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23</v>
      </c>
      <c r="G826" s="68">
        <v>7</v>
      </c>
      <c r="H826" s="68">
        <v>15</v>
      </c>
      <c r="I826" s="68">
        <v>0</v>
      </c>
      <c r="J826" s="68">
        <v>1</v>
      </c>
      <c r="K826" s="68" t="s">
        <v>489</v>
      </c>
      <c r="L826" s="68">
        <v>31</v>
      </c>
      <c r="M826" s="68"/>
      <c r="O826" t="s">
        <v>48</v>
      </c>
      <c r="P826" t="s">
        <v>400</v>
      </c>
      <c r="Q826" t="s">
        <v>486</v>
      </c>
      <c r="R826" t="s">
        <v>52</v>
      </c>
      <c r="S826">
        <v>1592</v>
      </c>
      <c r="T826" s="37">
        <v>3882</v>
      </c>
    </row>
    <row r="827" spans="1:20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88</v>
      </c>
      <c r="G827" s="68">
        <v>19</v>
      </c>
      <c r="H827" s="68">
        <v>20</v>
      </c>
      <c r="I827" s="68">
        <v>0</v>
      </c>
      <c r="J827" s="68">
        <v>49</v>
      </c>
      <c r="K827" s="68" t="s">
        <v>544</v>
      </c>
      <c r="L827" s="68">
        <v>1362</v>
      </c>
      <c r="M827" s="68"/>
      <c r="O827" t="s">
        <v>48</v>
      </c>
      <c r="P827" t="s">
        <v>401</v>
      </c>
      <c r="Q827" t="s">
        <v>486</v>
      </c>
      <c r="R827" t="s">
        <v>52</v>
      </c>
      <c r="S827">
        <v>1202</v>
      </c>
      <c r="T827" s="37">
        <v>2688</v>
      </c>
    </row>
    <row r="828" spans="1:20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89</v>
      </c>
      <c r="G828" s="68">
        <v>17</v>
      </c>
      <c r="H828" s="68">
        <v>21</v>
      </c>
      <c r="I828" s="68">
        <v>0</v>
      </c>
      <c r="J828" s="68">
        <v>51</v>
      </c>
      <c r="K828" s="68" t="s">
        <v>543</v>
      </c>
      <c r="L828" s="68">
        <v>1385</v>
      </c>
      <c r="M828" s="68"/>
      <c r="O828" t="s">
        <v>48</v>
      </c>
      <c r="P828" t="s">
        <v>402</v>
      </c>
      <c r="Q828" t="s">
        <v>486</v>
      </c>
      <c r="R828" t="s">
        <v>52</v>
      </c>
      <c r="S828">
        <v>1190</v>
      </c>
      <c r="T828" s="37">
        <v>2666</v>
      </c>
    </row>
    <row r="829" spans="1:20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88</v>
      </c>
      <c r="G829" s="68">
        <v>17</v>
      </c>
      <c r="H829" s="68">
        <v>20</v>
      </c>
      <c r="I829" s="68">
        <v>0</v>
      </c>
      <c r="J829" s="68">
        <v>51</v>
      </c>
      <c r="K829" s="68" t="s">
        <v>543</v>
      </c>
      <c r="L829" s="68">
        <v>1385</v>
      </c>
      <c r="M829" s="68"/>
      <c r="O829" t="s">
        <v>48</v>
      </c>
      <c r="P829" t="s">
        <v>403</v>
      </c>
      <c r="Q829" t="s">
        <v>486</v>
      </c>
      <c r="R829" t="s">
        <v>52</v>
      </c>
      <c r="S829">
        <v>1201</v>
      </c>
      <c r="T829" s="37">
        <v>2690</v>
      </c>
    </row>
    <row r="830" spans="1:20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7</v>
      </c>
      <c r="G830" s="68">
        <v>5</v>
      </c>
      <c r="H830" s="68">
        <v>2</v>
      </c>
      <c r="I830" s="68">
        <v>0</v>
      </c>
      <c r="J830" s="68">
        <v>0</v>
      </c>
      <c r="K830" s="81"/>
      <c r="L830" s="68">
        <v>0</v>
      </c>
      <c r="M830" s="81"/>
      <c r="O830" t="s">
        <v>48</v>
      </c>
      <c r="P830" t="s">
        <v>404</v>
      </c>
      <c r="Q830" t="s">
        <v>486</v>
      </c>
      <c r="R830" t="s">
        <v>52</v>
      </c>
      <c r="S830">
        <v>1594</v>
      </c>
      <c r="T830" s="37">
        <v>3890</v>
      </c>
    </row>
    <row r="831" spans="1:20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16</v>
      </c>
      <c r="G831" s="68">
        <v>10</v>
      </c>
      <c r="H831" s="68">
        <v>2</v>
      </c>
      <c r="I831" s="68">
        <v>0</v>
      </c>
      <c r="J831" s="68">
        <v>4</v>
      </c>
      <c r="K831" s="68" t="s">
        <v>546</v>
      </c>
      <c r="L831" s="68">
        <v>95</v>
      </c>
      <c r="M831" s="81"/>
      <c r="O831" t="s">
        <v>48</v>
      </c>
      <c r="P831" t="s">
        <v>405</v>
      </c>
      <c r="Q831" t="s">
        <v>486</v>
      </c>
      <c r="R831" t="s">
        <v>52</v>
      </c>
      <c r="S831">
        <v>1592</v>
      </c>
      <c r="T831" s="37">
        <v>3885</v>
      </c>
    </row>
    <row r="832" spans="1:20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88</v>
      </c>
      <c r="G832" s="68">
        <v>17</v>
      </c>
      <c r="H832" s="68">
        <v>20</v>
      </c>
      <c r="I832" s="68">
        <v>0</v>
      </c>
      <c r="J832" s="68">
        <v>51</v>
      </c>
      <c r="K832" s="68" t="s">
        <v>543</v>
      </c>
      <c r="L832" s="68">
        <v>1385</v>
      </c>
      <c r="M832" s="68"/>
      <c r="O832" t="s">
        <v>48</v>
      </c>
      <c r="P832" t="s">
        <v>406</v>
      </c>
      <c r="Q832" t="s">
        <v>486</v>
      </c>
      <c r="R832" t="s">
        <v>52</v>
      </c>
      <c r="S832">
        <v>1601</v>
      </c>
      <c r="T832" s="37">
        <v>3901</v>
      </c>
    </row>
    <row r="833" spans="1:20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73</v>
      </c>
      <c r="G833" s="68">
        <v>16</v>
      </c>
      <c r="H833" s="68">
        <v>16</v>
      </c>
      <c r="I833" s="68">
        <v>0</v>
      </c>
      <c r="J833" s="68">
        <v>41</v>
      </c>
      <c r="K833" s="68" t="s">
        <v>551</v>
      </c>
      <c r="L833" s="68">
        <v>1190</v>
      </c>
      <c r="M833" s="68"/>
      <c r="O833" t="s">
        <v>48</v>
      </c>
      <c r="P833" t="s">
        <v>407</v>
      </c>
      <c r="Q833" t="s">
        <v>486</v>
      </c>
      <c r="R833" t="s">
        <v>52</v>
      </c>
      <c r="S833">
        <v>1601</v>
      </c>
      <c r="T833" s="37">
        <v>3901</v>
      </c>
    </row>
    <row r="834" spans="1:20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7</v>
      </c>
      <c r="G834" s="68">
        <v>5</v>
      </c>
      <c r="H834" s="68">
        <v>2</v>
      </c>
      <c r="I834" s="68">
        <v>0</v>
      </c>
      <c r="J834" s="68">
        <v>0</v>
      </c>
      <c r="K834" s="81"/>
      <c r="L834" s="68">
        <v>0</v>
      </c>
      <c r="M834" s="81"/>
      <c r="O834" t="s">
        <v>48</v>
      </c>
      <c r="P834" t="s">
        <v>408</v>
      </c>
      <c r="Q834" t="s">
        <v>486</v>
      </c>
      <c r="R834" t="s">
        <v>52</v>
      </c>
      <c r="S834">
        <v>1194</v>
      </c>
      <c r="T834" s="37">
        <v>2680</v>
      </c>
    </row>
    <row r="835" spans="1:20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88</v>
      </c>
      <c r="G835" s="68">
        <v>19</v>
      </c>
      <c r="H835" s="68">
        <v>20</v>
      </c>
      <c r="I835" s="68">
        <v>0</v>
      </c>
      <c r="J835" s="68">
        <v>49</v>
      </c>
      <c r="K835" s="68" t="s">
        <v>544</v>
      </c>
      <c r="L835" s="68">
        <v>1362</v>
      </c>
      <c r="M835" s="68"/>
      <c r="O835" t="s">
        <v>48</v>
      </c>
      <c r="P835" t="s">
        <v>409</v>
      </c>
      <c r="Q835" t="s">
        <v>486</v>
      </c>
      <c r="R835" t="s">
        <v>52</v>
      </c>
      <c r="S835">
        <v>1594</v>
      </c>
      <c r="T835" s="37">
        <v>3890</v>
      </c>
    </row>
    <row r="836" spans="1:20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88</v>
      </c>
      <c r="G836" s="68">
        <v>17</v>
      </c>
      <c r="H836" s="68">
        <v>20</v>
      </c>
      <c r="I836" s="68">
        <v>0</v>
      </c>
      <c r="J836" s="68">
        <v>51</v>
      </c>
      <c r="K836" s="68" t="s">
        <v>543</v>
      </c>
      <c r="L836" s="68">
        <v>1385</v>
      </c>
      <c r="M836" s="68"/>
      <c r="O836" t="s">
        <v>48</v>
      </c>
      <c r="P836" t="s">
        <v>410</v>
      </c>
      <c r="Q836" t="s">
        <v>486</v>
      </c>
      <c r="R836" t="s">
        <v>52</v>
      </c>
      <c r="S836">
        <v>1592</v>
      </c>
      <c r="T836" s="37">
        <v>3885</v>
      </c>
    </row>
    <row r="837" spans="1:20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16</v>
      </c>
      <c r="G837" s="68">
        <v>10</v>
      </c>
      <c r="H837" s="68">
        <v>2</v>
      </c>
      <c r="I837" s="68">
        <v>0</v>
      </c>
      <c r="J837" s="68">
        <v>4</v>
      </c>
      <c r="K837" s="68" t="s">
        <v>546</v>
      </c>
      <c r="L837" s="68">
        <v>95</v>
      </c>
      <c r="M837" s="81"/>
      <c r="O837" t="s">
        <v>48</v>
      </c>
      <c r="P837" t="s">
        <v>411</v>
      </c>
      <c r="Q837" t="s">
        <v>486</v>
      </c>
      <c r="R837" t="s">
        <v>52</v>
      </c>
      <c r="S837">
        <v>1587</v>
      </c>
      <c r="T837" s="37">
        <v>3873</v>
      </c>
    </row>
    <row r="838" spans="1:20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87</v>
      </c>
      <c r="G838" s="68">
        <v>17</v>
      </c>
      <c r="H838" s="68">
        <v>21</v>
      </c>
      <c r="I838" s="68">
        <v>0</v>
      </c>
      <c r="J838" s="68">
        <v>49</v>
      </c>
      <c r="K838" s="68" t="s">
        <v>545</v>
      </c>
      <c r="L838" s="68">
        <v>1337</v>
      </c>
      <c r="M838" s="68"/>
      <c r="O838" t="s">
        <v>48</v>
      </c>
      <c r="P838" t="s">
        <v>412</v>
      </c>
      <c r="Q838" t="s">
        <v>486</v>
      </c>
      <c r="R838" t="s">
        <v>52</v>
      </c>
      <c r="S838">
        <v>1592</v>
      </c>
      <c r="T838" s="37">
        <v>3882</v>
      </c>
    </row>
    <row r="839" spans="1:20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14</v>
      </c>
      <c r="G839" s="68">
        <v>8</v>
      </c>
      <c r="H839" s="68">
        <v>2</v>
      </c>
      <c r="I839" s="68">
        <v>0</v>
      </c>
      <c r="J839" s="68">
        <v>4</v>
      </c>
      <c r="K839" s="68" t="s">
        <v>546</v>
      </c>
      <c r="L839" s="68">
        <v>95</v>
      </c>
      <c r="M839" s="68"/>
      <c r="O839" t="s">
        <v>48</v>
      </c>
      <c r="P839" t="s">
        <v>398</v>
      </c>
      <c r="Q839" t="s">
        <v>486</v>
      </c>
      <c r="R839" t="s">
        <v>53</v>
      </c>
      <c r="S839">
        <v>5031</v>
      </c>
      <c r="T839" s="37">
        <v>12097</v>
      </c>
    </row>
    <row r="840" spans="1:20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22</v>
      </c>
      <c r="G840" s="68">
        <v>7</v>
      </c>
      <c r="H840" s="68">
        <v>14</v>
      </c>
      <c r="I840" s="68">
        <v>0</v>
      </c>
      <c r="J840" s="68">
        <v>1</v>
      </c>
      <c r="K840" s="68" t="s">
        <v>489</v>
      </c>
      <c r="L840" s="68">
        <v>31</v>
      </c>
      <c r="M840" s="68"/>
      <c r="O840" t="s">
        <v>48</v>
      </c>
      <c r="P840" t="s">
        <v>399</v>
      </c>
      <c r="Q840" t="s">
        <v>486</v>
      </c>
      <c r="R840" t="s">
        <v>53</v>
      </c>
      <c r="S840">
        <v>3261</v>
      </c>
      <c r="T840" s="37">
        <v>7045</v>
      </c>
    </row>
    <row r="841" spans="1:20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22</v>
      </c>
      <c r="G841" s="68">
        <v>7</v>
      </c>
      <c r="H841" s="68">
        <v>14</v>
      </c>
      <c r="I841" s="68">
        <v>0</v>
      </c>
      <c r="J841" s="68">
        <v>1</v>
      </c>
      <c r="K841" s="68" t="s">
        <v>489</v>
      </c>
      <c r="L841" s="68">
        <v>31</v>
      </c>
      <c r="M841" s="68"/>
      <c r="O841" t="s">
        <v>48</v>
      </c>
      <c r="P841" t="s">
        <v>400</v>
      </c>
      <c r="Q841" t="s">
        <v>486</v>
      </c>
      <c r="R841" t="s">
        <v>53</v>
      </c>
      <c r="S841">
        <v>5041</v>
      </c>
      <c r="T841" s="37">
        <v>12112</v>
      </c>
    </row>
    <row r="842" spans="1:20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22</v>
      </c>
      <c r="G842" s="68">
        <v>7</v>
      </c>
      <c r="H842" s="68">
        <v>14</v>
      </c>
      <c r="I842" s="68">
        <v>0</v>
      </c>
      <c r="J842" s="68">
        <v>1</v>
      </c>
      <c r="K842" s="68" t="s">
        <v>489</v>
      </c>
      <c r="L842" s="68">
        <v>31</v>
      </c>
      <c r="M842" s="68"/>
      <c r="O842" t="s">
        <v>48</v>
      </c>
      <c r="P842" t="s">
        <v>401</v>
      </c>
      <c r="Q842" t="s">
        <v>486</v>
      </c>
      <c r="R842" t="s">
        <v>53</v>
      </c>
      <c r="S842">
        <v>3299</v>
      </c>
      <c r="T842" s="37">
        <v>7123</v>
      </c>
    </row>
    <row r="843" spans="1:20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14</v>
      </c>
      <c r="G843" s="68">
        <v>8</v>
      </c>
      <c r="H843" s="68">
        <v>2</v>
      </c>
      <c r="I843" s="68">
        <v>0</v>
      </c>
      <c r="J843" s="68">
        <v>4</v>
      </c>
      <c r="K843" s="68" t="s">
        <v>546</v>
      </c>
      <c r="L843" s="68">
        <v>95</v>
      </c>
      <c r="M843" s="68"/>
      <c r="O843" t="s">
        <v>48</v>
      </c>
      <c r="P843" t="s">
        <v>402</v>
      </c>
      <c r="Q843" t="s">
        <v>486</v>
      </c>
      <c r="R843" t="s">
        <v>53</v>
      </c>
      <c r="S843">
        <v>3272</v>
      </c>
      <c r="T843" s="37">
        <v>7079</v>
      </c>
    </row>
    <row r="844" spans="1:20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88</v>
      </c>
      <c r="G844" s="68">
        <v>19</v>
      </c>
      <c r="H844" s="68">
        <v>20</v>
      </c>
      <c r="I844" s="68">
        <v>0</v>
      </c>
      <c r="J844" s="68">
        <v>49</v>
      </c>
      <c r="K844" s="68" t="s">
        <v>544</v>
      </c>
      <c r="L844" s="68">
        <v>1362</v>
      </c>
      <c r="M844" s="68"/>
      <c r="O844" t="s">
        <v>48</v>
      </c>
      <c r="P844" t="s">
        <v>403</v>
      </c>
      <c r="Q844" t="s">
        <v>486</v>
      </c>
      <c r="R844" t="s">
        <v>53</v>
      </c>
      <c r="S844">
        <v>3300</v>
      </c>
      <c r="T844" s="37">
        <v>7118</v>
      </c>
    </row>
    <row r="845" spans="1:20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23</v>
      </c>
      <c r="G845" s="68">
        <v>7</v>
      </c>
      <c r="H845" s="68">
        <v>15</v>
      </c>
      <c r="I845" s="68">
        <v>0</v>
      </c>
      <c r="J845" s="68">
        <v>1</v>
      </c>
      <c r="K845" s="68" t="s">
        <v>489</v>
      </c>
      <c r="L845" s="68">
        <v>31</v>
      </c>
      <c r="M845" s="68"/>
      <c r="O845" t="s">
        <v>48</v>
      </c>
      <c r="P845" t="s">
        <v>404</v>
      </c>
      <c r="Q845" t="s">
        <v>486</v>
      </c>
      <c r="R845" t="s">
        <v>53</v>
      </c>
      <c r="S845">
        <v>5049</v>
      </c>
      <c r="T845" s="37">
        <v>12128</v>
      </c>
    </row>
    <row r="846" spans="1:20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14</v>
      </c>
      <c r="G846" s="68">
        <v>8</v>
      </c>
      <c r="H846" s="68">
        <v>2</v>
      </c>
      <c r="I846" s="68">
        <v>0</v>
      </c>
      <c r="J846" s="68">
        <v>4</v>
      </c>
      <c r="K846" s="68" t="s">
        <v>546</v>
      </c>
      <c r="L846" s="68">
        <v>95</v>
      </c>
      <c r="M846" s="68"/>
      <c r="O846" t="s">
        <v>48</v>
      </c>
      <c r="P846" t="s">
        <v>405</v>
      </c>
      <c r="Q846" t="s">
        <v>486</v>
      </c>
      <c r="R846" t="s">
        <v>53</v>
      </c>
      <c r="S846">
        <v>5043</v>
      </c>
      <c r="T846" s="37">
        <v>12121</v>
      </c>
    </row>
    <row r="847" spans="1:20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8</v>
      </c>
      <c r="G847" s="68">
        <v>5</v>
      </c>
      <c r="H847" s="68">
        <v>3</v>
      </c>
      <c r="I847" s="68">
        <v>0</v>
      </c>
      <c r="J847" s="68">
        <v>0</v>
      </c>
      <c r="K847" s="81"/>
      <c r="L847" s="68">
        <v>0</v>
      </c>
      <c r="M847" s="81"/>
      <c r="O847" t="s">
        <v>48</v>
      </c>
      <c r="P847" t="s">
        <v>406</v>
      </c>
      <c r="Q847" t="s">
        <v>486</v>
      </c>
      <c r="R847" t="s">
        <v>53</v>
      </c>
      <c r="S847">
        <v>5065</v>
      </c>
      <c r="T847" s="37">
        <v>12152</v>
      </c>
    </row>
    <row r="848" spans="1:20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73</v>
      </c>
      <c r="G848" s="68">
        <v>16</v>
      </c>
      <c r="H848" s="68">
        <v>16</v>
      </c>
      <c r="I848" s="68">
        <v>0</v>
      </c>
      <c r="J848" s="68">
        <v>41</v>
      </c>
      <c r="K848" s="68" t="s">
        <v>551</v>
      </c>
      <c r="L848" s="68">
        <v>1190</v>
      </c>
      <c r="M848" s="68"/>
      <c r="O848" t="s">
        <v>48</v>
      </c>
      <c r="P848" t="s">
        <v>407</v>
      </c>
      <c r="Q848" t="s">
        <v>486</v>
      </c>
      <c r="R848" t="s">
        <v>53</v>
      </c>
      <c r="S848">
        <v>5065</v>
      </c>
      <c r="T848" s="37">
        <v>12152</v>
      </c>
    </row>
    <row r="849" spans="1:20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71</v>
      </c>
      <c r="G849" s="68">
        <v>16</v>
      </c>
      <c r="H849" s="68">
        <v>16</v>
      </c>
      <c r="I849" s="68">
        <v>0</v>
      </c>
      <c r="J849" s="68">
        <v>39</v>
      </c>
      <c r="K849" s="68" t="s">
        <v>547</v>
      </c>
      <c r="L849" s="68">
        <v>1142</v>
      </c>
      <c r="M849" s="68"/>
      <c r="O849" t="s">
        <v>48</v>
      </c>
      <c r="P849" t="s">
        <v>408</v>
      </c>
      <c r="Q849" t="s">
        <v>486</v>
      </c>
      <c r="R849" t="s">
        <v>53</v>
      </c>
      <c r="S849">
        <v>3289</v>
      </c>
      <c r="T849" s="37">
        <v>7123</v>
      </c>
    </row>
    <row r="850" spans="1:20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86</v>
      </c>
      <c r="G850" s="68">
        <v>17</v>
      </c>
      <c r="H850" s="68">
        <v>20</v>
      </c>
      <c r="I850" s="68">
        <v>0</v>
      </c>
      <c r="J850" s="68">
        <v>49</v>
      </c>
      <c r="K850" s="68" t="s">
        <v>545</v>
      </c>
      <c r="L850" s="68">
        <v>1337</v>
      </c>
      <c r="M850" s="68"/>
      <c r="O850" t="s">
        <v>48</v>
      </c>
      <c r="P850" t="s">
        <v>409</v>
      </c>
      <c r="Q850" t="s">
        <v>486</v>
      </c>
      <c r="R850" t="s">
        <v>53</v>
      </c>
      <c r="S850">
        <v>5049</v>
      </c>
      <c r="T850" s="37">
        <v>12128</v>
      </c>
    </row>
    <row r="851" spans="1:20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88</v>
      </c>
      <c r="G851" s="68">
        <v>19</v>
      </c>
      <c r="H851" s="68">
        <v>20</v>
      </c>
      <c r="I851" s="68">
        <v>0</v>
      </c>
      <c r="J851" s="68">
        <v>49</v>
      </c>
      <c r="K851" s="68" t="s">
        <v>544</v>
      </c>
      <c r="L851" s="68">
        <v>1362</v>
      </c>
      <c r="M851" s="68"/>
      <c r="O851" t="s">
        <v>48</v>
      </c>
      <c r="P851" t="s">
        <v>410</v>
      </c>
      <c r="Q851" t="s">
        <v>486</v>
      </c>
      <c r="R851" t="s">
        <v>53</v>
      </c>
      <c r="S851">
        <v>5043</v>
      </c>
      <c r="T851" s="37">
        <v>12121</v>
      </c>
    </row>
    <row r="852" spans="1:20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7</v>
      </c>
      <c r="G852" s="68">
        <v>5</v>
      </c>
      <c r="H852" s="68">
        <v>2</v>
      </c>
      <c r="I852" s="68">
        <v>0</v>
      </c>
      <c r="J852" s="68">
        <v>0</v>
      </c>
      <c r="K852" s="81"/>
      <c r="L852" s="68">
        <v>0</v>
      </c>
      <c r="M852" s="81"/>
      <c r="O852" t="s">
        <v>48</v>
      </c>
      <c r="P852" t="s">
        <v>411</v>
      </c>
      <c r="Q852" t="s">
        <v>486</v>
      </c>
      <c r="R852" t="s">
        <v>53</v>
      </c>
      <c r="S852">
        <v>5031</v>
      </c>
      <c r="T852" s="37">
        <v>12097</v>
      </c>
    </row>
    <row r="853" spans="1:20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86</v>
      </c>
      <c r="G853" s="68">
        <v>17</v>
      </c>
      <c r="H853" s="68">
        <v>20</v>
      </c>
      <c r="I853" s="68">
        <v>0</v>
      </c>
      <c r="J853" s="68">
        <v>49</v>
      </c>
      <c r="K853" s="68" t="s">
        <v>545</v>
      </c>
      <c r="L853" s="68">
        <v>1337</v>
      </c>
      <c r="M853" s="68"/>
      <c r="O853" t="s">
        <v>48</v>
      </c>
      <c r="P853" t="s">
        <v>412</v>
      </c>
      <c r="Q853" t="s">
        <v>486</v>
      </c>
      <c r="R853" t="s">
        <v>53</v>
      </c>
      <c r="S853">
        <v>5041</v>
      </c>
      <c r="T853" s="37">
        <v>12112</v>
      </c>
    </row>
    <row r="854" spans="1:20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181</v>
      </c>
      <c r="G854" s="68">
        <v>6</v>
      </c>
      <c r="H854" s="68">
        <v>14</v>
      </c>
      <c r="I854" s="68">
        <v>1</v>
      </c>
      <c r="J854" s="68">
        <v>160</v>
      </c>
      <c r="K854" s="68" t="s">
        <v>552</v>
      </c>
      <c r="L854" s="68">
        <v>3814</v>
      </c>
      <c r="M854" s="68"/>
      <c r="O854" t="s">
        <v>81</v>
      </c>
      <c r="P854" t="s">
        <v>413</v>
      </c>
      <c r="Q854" t="s">
        <v>55</v>
      </c>
      <c r="R854" t="s">
        <v>52</v>
      </c>
      <c r="S854">
        <v>1341</v>
      </c>
      <c r="T854" s="37">
        <v>2866</v>
      </c>
    </row>
    <row r="855" spans="1:20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117</v>
      </c>
      <c r="G855" s="68">
        <v>5</v>
      </c>
      <c r="H855" s="68">
        <v>11</v>
      </c>
      <c r="I855" s="68">
        <v>1</v>
      </c>
      <c r="J855" s="68">
        <v>100</v>
      </c>
      <c r="K855" s="68" t="s">
        <v>553</v>
      </c>
      <c r="L855" s="68">
        <v>2672</v>
      </c>
      <c r="M855" s="68"/>
      <c r="O855" t="s">
        <v>81</v>
      </c>
      <c r="P855" t="s">
        <v>414</v>
      </c>
      <c r="Q855" t="s">
        <v>55</v>
      </c>
      <c r="R855" t="s">
        <v>52</v>
      </c>
      <c r="S855">
        <v>1348</v>
      </c>
      <c r="T855" s="37">
        <v>2868</v>
      </c>
    </row>
    <row r="856" spans="1:20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181</v>
      </c>
      <c r="G856" s="68">
        <v>6</v>
      </c>
      <c r="H856" s="68">
        <v>14</v>
      </c>
      <c r="I856" s="68">
        <v>1</v>
      </c>
      <c r="J856" s="68">
        <v>160</v>
      </c>
      <c r="K856" s="68" t="s">
        <v>552</v>
      </c>
      <c r="L856" s="68">
        <v>3814</v>
      </c>
      <c r="M856" s="68"/>
      <c r="O856" t="s">
        <v>81</v>
      </c>
      <c r="P856" t="s">
        <v>415</v>
      </c>
      <c r="Q856" t="s">
        <v>55</v>
      </c>
      <c r="R856" t="s">
        <v>52</v>
      </c>
      <c r="S856">
        <v>1351</v>
      </c>
      <c r="T856" s="37">
        <v>2849</v>
      </c>
    </row>
    <row r="857" spans="1:20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118</v>
      </c>
      <c r="G857" s="68">
        <v>6</v>
      </c>
      <c r="H857" s="68">
        <v>11</v>
      </c>
      <c r="I857" s="68">
        <v>1</v>
      </c>
      <c r="J857" s="68">
        <v>100</v>
      </c>
      <c r="K857" s="68" t="s">
        <v>553</v>
      </c>
      <c r="L857" s="68">
        <v>2672</v>
      </c>
      <c r="M857" s="68"/>
      <c r="O857" t="s">
        <v>81</v>
      </c>
      <c r="P857" t="s">
        <v>416</v>
      </c>
      <c r="Q857" t="s">
        <v>55</v>
      </c>
      <c r="R857" t="s">
        <v>52</v>
      </c>
      <c r="S857">
        <v>1366</v>
      </c>
      <c r="T857" s="37">
        <v>2922</v>
      </c>
    </row>
    <row r="858" spans="1:20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181</v>
      </c>
      <c r="G858" s="68">
        <v>6</v>
      </c>
      <c r="H858" s="68">
        <v>14</v>
      </c>
      <c r="I858" s="68">
        <v>1</v>
      </c>
      <c r="J858" s="68">
        <v>160</v>
      </c>
      <c r="K858" s="68" t="s">
        <v>552</v>
      </c>
      <c r="L858" s="68">
        <v>3814</v>
      </c>
      <c r="M858" s="68"/>
      <c r="O858" t="s">
        <v>81</v>
      </c>
      <c r="P858" t="s">
        <v>417</v>
      </c>
      <c r="Q858" t="s">
        <v>55</v>
      </c>
      <c r="R858" t="s">
        <v>52</v>
      </c>
      <c r="S858">
        <v>1346</v>
      </c>
      <c r="T858" s="37">
        <v>2840</v>
      </c>
    </row>
    <row r="859" spans="1:20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118</v>
      </c>
      <c r="G859" s="68">
        <v>6</v>
      </c>
      <c r="H859" s="68">
        <v>11</v>
      </c>
      <c r="I859" s="68">
        <v>1</v>
      </c>
      <c r="J859" s="68">
        <v>100</v>
      </c>
      <c r="K859" s="68" t="s">
        <v>553</v>
      </c>
      <c r="L859" s="68">
        <v>2672</v>
      </c>
      <c r="M859" s="68"/>
      <c r="O859" t="s">
        <v>81</v>
      </c>
      <c r="P859" t="s">
        <v>413</v>
      </c>
      <c r="Q859" t="s">
        <v>55</v>
      </c>
      <c r="R859" t="s">
        <v>53</v>
      </c>
      <c r="S859">
        <v>3444</v>
      </c>
      <c r="T859" s="37">
        <v>6949</v>
      </c>
    </row>
    <row r="860" spans="1:20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117</v>
      </c>
      <c r="G860" s="68">
        <v>5</v>
      </c>
      <c r="H860" s="68">
        <v>11</v>
      </c>
      <c r="I860" s="68">
        <v>1</v>
      </c>
      <c r="J860" s="68">
        <v>100</v>
      </c>
      <c r="K860" s="68" t="s">
        <v>553</v>
      </c>
      <c r="L860" s="68">
        <v>2672</v>
      </c>
      <c r="M860" s="68"/>
      <c r="O860" t="s">
        <v>81</v>
      </c>
      <c r="P860" t="s">
        <v>414</v>
      </c>
      <c r="Q860" t="s">
        <v>55</v>
      </c>
      <c r="R860" t="s">
        <v>53</v>
      </c>
      <c r="S860">
        <v>3479</v>
      </c>
      <c r="T860" s="37">
        <v>7056</v>
      </c>
    </row>
    <row r="861" spans="1:20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180</v>
      </c>
      <c r="G861" s="68">
        <v>4</v>
      </c>
      <c r="H861" s="68">
        <v>15</v>
      </c>
      <c r="I861" s="68">
        <v>1</v>
      </c>
      <c r="J861" s="68">
        <v>160</v>
      </c>
      <c r="K861" s="68" t="s">
        <v>554</v>
      </c>
      <c r="L861" s="68">
        <v>3764</v>
      </c>
      <c r="M861" s="68"/>
      <c r="O861" t="s">
        <v>81</v>
      </c>
      <c r="P861" t="s">
        <v>415</v>
      </c>
      <c r="Q861" t="s">
        <v>55</v>
      </c>
      <c r="R861" t="s">
        <v>53</v>
      </c>
      <c r="S861">
        <v>2722</v>
      </c>
      <c r="T861" s="37">
        <v>5183</v>
      </c>
    </row>
    <row r="862" spans="1:20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181</v>
      </c>
      <c r="G862" s="68">
        <v>6</v>
      </c>
      <c r="H862" s="68">
        <v>14</v>
      </c>
      <c r="I862" s="68">
        <v>1</v>
      </c>
      <c r="J862" s="68">
        <v>160</v>
      </c>
      <c r="K862" s="68" t="s">
        <v>552</v>
      </c>
      <c r="L862" s="68">
        <v>3814</v>
      </c>
      <c r="M862" s="68"/>
      <c r="O862" t="s">
        <v>81</v>
      </c>
      <c r="P862" t="s">
        <v>416</v>
      </c>
      <c r="Q862" t="s">
        <v>55</v>
      </c>
      <c r="R862" t="s">
        <v>53</v>
      </c>
      <c r="S862">
        <v>3453</v>
      </c>
      <c r="T862" s="37">
        <v>7024</v>
      </c>
    </row>
    <row r="863" spans="1:20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179</v>
      </c>
      <c r="G863" s="68">
        <v>4</v>
      </c>
      <c r="H863" s="68">
        <v>14</v>
      </c>
      <c r="I863" s="68">
        <v>1</v>
      </c>
      <c r="J863" s="68">
        <v>160</v>
      </c>
      <c r="K863" s="68" t="s">
        <v>554</v>
      </c>
      <c r="L863" s="68">
        <v>3764</v>
      </c>
      <c r="M863" s="68"/>
      <c r="O863" t="s">
        <v>81</v>
      </c>
      <c r="P863" t="s">
        <v>417</v>
      </c>
      <c r="Q863" t="s">
        <v>55</v>
      </c>
      <c r="R863" t="s">
        <v>53</v>
      </c>
      <c r="S863">
        <v>2712</v>
      </c>
      <c r="T863" s="37">
        <v>5168</v>
      </c>
    </row>
    <row r="864" spans="1:20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181</v>
      </c>
      <c r="G864" s="68">
        <v>6</v>
      </c>
      <c r="H864" s="68">
        <v>14</v>
      </c>
      <c r="I864" s="68">
        <v>1</v>
      </c>
      <c r="J864" s="68">
        <v>160</v>
      </c>
      <c r="K864" s="68" t="s">
        <v>552</v>
      </c>
      <c r="L864" s="68">
        <v>3814</v>
      </c>
      <c r="M864" s="68"/>
      <c r="O864" t="s">
        <v>81</v>
      </c>
      <c r="P864" t="s">
        <v>413</v>
      </c>
      <c r="Q864" t="s">
        <v>56</v>
      </c>
      <c r="R864" t="s">
        <v>52</v>
      </c>
      <c r="S864">
        <v>1062</v>
      </c>
      <c r="T864" s="37">
        <v>2245</v>
      </c>
    </row>
    <row r="865" spans="1:20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118</v>
      </c>
      <c r="G865" s="68">
        <v>6</v>
      </c>
      <c r="H865" s="68">
        <v>11</v>
      </c>
      <c r="I865" s="68">
        <v>1</v>
      </c>
      <c r="J865" s="68">
        <v>100</v>
      </c>
      <c r="K865" s="68" t="s">
        <v>553</v>
      </c>
      <c r="L865" s="68">
        <v>2672</v>
      </c>
      <c r="M865" s="68"/>
      <c r="O865" t="s">
        <v>81</v>
      </c>
      <c r="P865" t="s">
        <v>414</v>
      </c>
      <c r="Q865" t="s">
        <v>56</v>
      </c>
      <c r="R865" t="s">
        <v>52</v>
      </c>
      <c r="S865">
        <v>1059</v>
      </c>
      <c r="T865" s="37">
        <v>2233</v>
      </c>
    </row>
    <row r="866" spans="1:20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181</v>
      </c>
      <c r="G866" s="68">
        <v>6</v>
      </c>
      <c r="H866" s="68">
        <v>14</v>
      </c>
      <c r="I866" s="68">
        <v>1</v>
      </c>
      <c r="J866" s="68">
        <v>160</v>
      </c>
      <c r="K866" s="68" t="s">
        <v>552</v>
      </c>
      <c r="L866" s="68">
        <v>3814</v>
      </c>
      <c r="M866" s="68"/>
      <c r="O866" t="s">
        <v>81</v>
      </c>
      <c r="P866" t="s">
        <v>415</v>
      </c>
      <c r="Q866" t="s">
        <v>56</v>
      </c>
      <c r="R866" t="s">
        <v>52</v>
      </c>
      <c r="S866">
        <v>854</v>
      </c>
      <c r="T866" s="37">
        <v>1648</v>
      </c>
    </row>
    <row r="867" spans="1:20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117</v>
      </c>
      <c r="G867" s="68">
        <v>5</v>
      </c>
      <c r="H867" s="68">
        <v>11</v>
      </c>
      <c r="I867" s="68">
        <v>1</v>
      </c>
      <c r="J867" s="68">
        <v>100</v>
      </c>
      <c r="K867" s="68" t="s">
        <v>553</v>
      </c>
      <c r="L867" s="68">
        <v>2672</v>
      </c>
      <c r="M867" s="68"/>
      <c r="O867" t="s">
        <v>81</v>
      </c>
      <c r="P867" t="s">
        <v>416</v>
      </c>
      <c r="Q867" t="s">
        <v>56</v>
      </c>
      <c r="R867" t="s">
        <v>52</v>
      </c>
      <c r="S867">
        <v>1047</v>
      </c>
      <c r="T867" s="37">
        <v>2218</v>
      </c>
    </row>
    <row r="868" spans="1:20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117</v>
      </c>
      <c r="G868" s="68">
        <v>5</v>
      </c>
      <c r="H868" s="68">
        <v>11</v>
      </c>
      <c r="I868" s="68">
        <v>1</v>
      </c>
      <c r="J868" s="68">
        <v>100</v>
      </c>
      <c r="K868" s="68" t="s">
        <v>553</v>
      </c>
      <c r="L868" s="68">
        <v>2672</v>
      </c>
      <c r="M868" s="68"/>
      <c r="O868" t="s">
        <v>81</v>
      </c>
      <c r="P868" t="s">
        <v>417</v>
      </c>
      <c r="Q868" t="s">
        <v>56</v>
      </c>
      <c r="R868" t="s">
        <v>52</v>
      </c>
      <c r="S868">
        <v>1030</v>
      </c>
      <c r="T868" s="37">
        <v>2145</v>
      </c>
    </row>
    <row r="869" spans="1:20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179</v>
      </c>
      <c r="G869" s="68">
        <v>4</v>
      </c>
      <c r="H869" s="68">
        <v>14</v>
      </c>
      <c r="I869" s="68">
        <v>1</v>
      </c>
      <c r="J869" s="68">
        <v>160</v>
      </c>
      <c r="K869" s="68" t="s">
        <v>554</v>
      </c>
      <c r="L869" s="68">
        <v>3764</v>
      </c>
      <c r="M869" s="68"/>
      <c r="O869" t="s">
        <v>81</v>
      </c>
      <c r="P869" t="s">
        <v>413</v>
      </c>
      <c r="Q869" t="s">
        <v>56</v>
      </c>
      <c r="R869" t="s">
        <v>53</v>
      </c>
      <c r="S869">
        <v>2148</v>
      </c>
      <c r="T869" s="37">
        <v>4015</v>
      </c>
    </row>
    <row r="870" spans="1:20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179</v>
      </c>
      <c r="G870" s="68">
        <v>4</v>
      </c>
      <c r="H870" s="68">
        <v>14</v>
      </c>
      <c r="I870" s="68">
        <v>1</v>
      </c>
      <c r="J870" s="68">
        <v>160</v>
      </c>
      <c r="K870" s="68" t="s">
        <v>554</v>
      </c>
      <c r="L870" s="68">
        <v>3764</v>
      </c>
      <c r="M870" s="68"/>
      <c r="O870" t="s">
        <v>81</v>
      </c>
      <c r="P870" t="s">
        <v>414</v>
      </c>
      <c r="Q870" t="s">
        <v>56</v>
      </c>
      <c r="R870" t="s">
        <v>53</v>
      </c>
      <c r="S870">
        <v>2876</v>
      </c>
      <c r="T870" s="37">
        <v>5831</v>
      </c>
    </row>
    <row r="871" spans="1:20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179</v>
      </c>
      <c r="G871" s="68">
        <v>4</v>
      </c>
      <c r="H871" s="68">
        <v>14</v>
      </c>
      <c r="I871" s="68">
        <v>1</v>
      </c>
      <c r="J871" s="68">
        <v>160</v>
      </c>
      <c r="K871" s="68" t="s">
        <v>554</v>
      </c>
      <c r="L871" s="68">
        <v>3764</v>
      </c>
      <c r="M871" s="68"/>
      <c r="O871" t="s">
        <v>81</v>
      </c>
      <c r="P871" t="s">
        <v>415</v>
      </c>
      <c r="Q871" t="s">
        <v>56</v>
      </c>
      <c r="R871" t="s">
        <v>53</v>
      </c>
      <c r="S871">
        <v>2110</v>
      </c>
      <c r="T871" s="37">
        <v>3960</v>
      </c>
    </row>
    <row r="872" spans="1:20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180</v>
      </c>
      <c r="G872" s="68">
        <v>5</v>
      </c>
      <c r="H872" s="68">
        <v>14</v>
      </c>
      <c r="I872" s="68">
        <v>1</v>
      </c>
      <c r="J872" s="68">
        <v>160</v>
      </c>
      <c r="K872" s="68" t="s">
        <v>552</v>
      </c>
      <c r="L872" s="68">
        <v>3814</v>
      </c>
      <c r="M872" s="68"/>
      <c r="O872" t="s">
        <v>81</v>
      </c>
      <c r="P872" t="s">
        <v>416</v>
      </c>
      <c r="Q872" t="s">
        <v>56</v>
      </c>
      <c r="R872" t="s">
        <v>53</v>
      </c>
      <c r="S872">
        <v>2858</v>
      </c>
      <c r="T872" s="37">
        <v>5825</v>
      </c>
    </row>
    <row r="873" spans="1:20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180</v>
      </c>
      <c r="G873" s="68">
        <v>4</v>
      </c>
      <c r="H873" s="68">
        <v>15</v>
      </c>
      <c r="I873" s="68">
        <v>1</v>
      </c>
      <c r="J873" s="68">
        <v>160</v>
      </c>
      <c r="K873" s="68" t="s">
        <v>554</v>
      </c>
      <c r="L873" s="68">
        <v>3764</v>
      </c>
      <c r="M873" s="68"/>
      <c r="O873" t="s">
        <v>81</v>
      </c>
      <c r="P873" t="s">
        <v>417</v>
      </c>
      <c r="Q873" t="s">
        <v>56</v>
      </c>
      <c r="R873" t="s">
        <v>53</v>
      </c>
      <c r="S873">
        <v>2100</v>
      </c>
      <c r="T873" s="37">
        <v>3945</v>
      </c>
    </row>
    <row r="874" spans="1:20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179</v>
      </c>
      <c r="G874" s="68">
        <v>4</v>
      </c>
      <c r="H874" s="68">
        <v>14</v>
      </c>
      <c r="I874" s="68">
        <v>1</v>
      </c>
      <c r="J874" s="68">
        <v>160</v>
      </c>
      <c r="K874" s="68" t="s">
        <v>554</v>
      </c>
      <c r="L874" s="68">
        <v>3764</v>
      </c>
      <c r="M874" s="68"/>
      <c r="O874" t="s">
        <v>81</v>
      </c>
      <c r="P874" t="s">
        <v>413</v>
      </c>
      <c r="Q874" t="s">
        <v>486</v>
      </c>
      <c r="R874" t="s">
        <v>52</v>
      </c>
      <c r="S874">
        <v>1270</v>
      </c>
      <c r="T874" s="37">
        <v>2881</v>
      </c>
    </row>
    <row r="875" spans="1:20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179</v>
      </c>
      <c r="G875" s="68">
        <v>4</v>
      </c>
      <c r="H875" s="68">
        <v>14</v>
      </c>
      <c r="I875" s="68">
        <v>1</v>
      </c>
      <c r="J875" s="68">
        <v>160</v>
      </c>
      <c r="K875" s="68" t="s">
        <v>554</v>
      </c>
      <c r="L875" s="68">
        <v>3764</v>
      </c>
      <c r="M875" s="68"/>
      <c r="O875" t="s">
        <v>81</v>
      </c>
      <c r="P875" t="s">
        <v>414</v>
      </c>
      <c r="Q875" t="s">
        <v>486</v>
      </c>
      <c r="R875" t="s">
        <v>52</v>
      </c>
      <c r="S875">
        <v>1272</v>
      </c>
      <c r="T875" s="37">
        <v>2879</v>
      </c>
    </row>
    <row r="876" spans="1:20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182</v>
      </c>
      <c r="G876" s="68">
        <v>6</v>
      </c>
      <c r="H876" s="68">
        <v>15</v>
      </c>
      <c r="I876" s="68">
        <v>1</v>
      </c>
      <c r="J876" s="68">
        <v>160</v>
      </c>
      <c r="K876" s="68" t="s">
        <v>555</v>
      </c>
      <c r="L876" s="68">
        <v>3790</v>
      </c>
      <c r="M876" s="68"/>
      <c r="O876" t="s">
        <v>81</v>
      </c>
      <c r="P876" t="s">
        <v>415</v>
      </c>
      <c r="Q876" t="s">
        <v>486</v>
      </c>
      <c r="R876" t="s">
        <v>52</v>
      </c>
      <c r="S876">
        <v>1260</v>
      </c>
      <c r="T876" s="37">
        <v>2857</v>
      </c>
    </row>
    <row r="877" spans="1:20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118</v>
      </c>
      <c r="G877" s="68">
        <v>5</v>
      </c>
      <c r="H877" s="68">
        <v>12</v>
      </c>
      <c r="I877" s="68">
        <v>1</v>
      </c>
      <c r="J877" s="68">
        <v>100</v>
      </c>
      <c r="K877" s="68" t="s">
        <v>553</v>
      </c>
      <c r="L877" s="68">
        <v>2672</v>
      </c>
      <c r="M877" s="68"/>
      <c r="O877" t="s">
        <v>81</v>
      </c>
      <c r="P877" t="s">
        <v>416</v>
      </c>
      <c r="Q877" t="s">
        <v>486</v>
      </c>
      <c r="R877" t="s">
        <v>52</v>
      </c>
      <c r="S877">
        <v>1264</v>
      </c>
      <c r="T877" s="37">
        <v>2871</v>
      </c>
    </row>
    <row r="878" spans="1:20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179</v>
      </c>
      <c r="G878" s="68">
        <v>4</v>
      </c>
      <c r="H878" s="68">
        <v>14</v>
      </c>
      <c r="I878" s="68">
        <v>1</v>
      </c>
      <c r="J878" s="68">
        <v>160</v>
      </c>
      <c r="K878" s="68" t="s">
        <v>554</v>
      </c>
      <c r="L878" s="68">
        <v>3764</v>
      </c>
      <c r="M878" s="68"/>
      <c r="O878" t="s">
        <v>81</v>
      </c>
      <c r="P878" t="s">
        <v>417</v>
      </c>
      <c r="Q878" t="s">
        <v>486</v>
      </c>
      <c r="R878" t="s">
        <v>52</v>
      </c>
      <c r="S878">
        <v>1255</v>
      </c>
      <c r="T878" s="37">
        <v>2848</v>
      </c>
    </row>
    <row r="879" spans="1:20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118</v>
      </c>
      <c r="G879" s="68">
        <v>6</v>
      </c>
      <c r="H879" s="68">
        <v>11</v>
      </c>
      <c r="I879" s="68">
        <v>1</v>
      </c>
      <c r="J879" s="68">
        <v>100</v>
      </c>
      <c r="K879" s="68" t="s">
        <v>553</v>
      </c>
      <c r="L879" s="68">
        <v>2672</v>
      </c>
      <c r="M879" s="68"/>
      <c r="O879" t="s">
        <v>81</v>
      </c>
      <c r="P879" t="s">
        <v>413</v>
      </c>
      <c r="Q879" t="s">
        <v>486</v>
      </c>
      <c r="R879" t="s">
        <v>53</v>
      </c>
      <c r="S879">
        <v>3662</v>
      </c>
      <c r="T879" s="37">
        <v>7986</v>
      </c>
    </row>
    <row r="880" spans="1:20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182</v>
      </c>
      <c r="G880" s="68">
        <v>6</v>
      </c>
      <c r="H880" s="68">
        <v>15</v>
      </c>
      <c r="I880" s="68">
        <v>1</v>
      </c>
      <c r="J880" s="68">
        <v>160</v>
      </c>
      <c r="K880" s="68" t="s">
        <v>555</v>
      </c>
      <c r="L880" s="68">
        <v>3790</v>
      </c>
      <c r="M880" s="68"/>
      <c r="O880" t="s">
        <v>81</v>
      </c>
      <c r="P880" t="s">
        <v>414</v>
      </c>
      <c r="Q880" t="s">
        <v>486</v>
      </c>
      <c r="R880" t="s">
        <v>53</v>
      </c>
      <c r="S880">
        <v>3661</v>
      </c>
      <c r="T880" s="37">
        <v>7991</v>
      </c>
    </row>
    <row r="881" spans="1:20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119</v>
      </c>
      <c r="G881" s="68">
        <v>6</v>
      </c>
      <c r="H881" s="68">
        <v>12</v>
      </c>
      <c r="I881" s="68">
        <v>1</v>
      </c>
      <c r="J881" s="68">
        <v>100</v>
      </c>
      <c r="K881" s="68" t="s">
        <v>553</v>
      </c>
      <c r="L881" s="68">
        <v>2672</v>
      </c>
      <c r="M881" s="68"/>
      <c r="O881" t="s">
        <v>81</v>
      </c>
      <c r="P881" t="s">
        <v>415</v>
      </c>
      <c r="Q881" t="s">
        <v>486</v>
      </c>
      <c r="R881" t="s">
        <v>53</v>
      </c>
      <c r="S881">
        <v>3634</v>
      </c>
      <c r="T881" s="37">
        <v>7947</v>
      </c>
    </row>
    <row r="882" spans="1:20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181</v>
      </c>
      <c r="G882" s="68">
        <v>6</v>
      </c>
      <c r="H882" s="68">
        <v>14</v>
      </c>
      <c r="I882" s="68">
        <v>1</v>
      </c>
      <c r="J882" s="68">
        <v>160</v>
      </c>
      <c r="K882" s="68" t="s">
        <v>552</v>
      </c>
      <c r="L882" s="68">
        <v>3814</v>
      </c>
      <c r="M882" s="68"/>
      <c r="O882" t="s">
        <v>81</v>
      </c>
      <c r="P882" t="s">
        <v>416</v>
      </c>
      <c r="Q882" t="s">
        <v>486</v>
      </c>
      <c r="R882" t="s">
        <v>53</v>
      </c>
      <c r="S882">
        <v>3651</v>
      </c>
      <c r="T882" s="37">
        <v>7991</v>
      </c>
    </row>
    <row r="883" spans="1:20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179</v>
      </c>
      <c r="G883" s="68">
        <v>4</v>
      </c>
      <c r="H883" s="68">
        <v>14</v>
      </c>
      <c r="I883" s="68">
        <v>1</v>
      </c>
      <c r="J883" s="68">
        <v>160</v>
      </c>
      <c r="K883" s="68" t="s">
        <v>554</v>
      </c>
      <c r="L883" s="68">
        <v>3764</v>
      </c>
      <c r="M883" s="68"/>
      <c r="O883" t="s">
        <v>81</v>
      </c>
      <c r="P883" t="s">
        <v>417</v>
      </c>
      <c r="Q883" t="s">
        <v>486</v>
      </c>
      <c r="R883" t="s">
        <v>53</v>
      </c>
      <c r="S883">
        <v>3624</v>
      </c>
      <c r="T883" s="37">
        <v>7932</v>
      </c>
    </row>
    <row r="884" spans="1:20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8</v>
      </c>
      <c r="G884" s="68">
        <v>7</v>
      </c>
      <c r="H884" s="68">
        <v>1</v>
      </c>
      <c r="I884" s="68">
        <v>0</v>
      </c>
      <c r="J884" s="68">
        <v>0</v>
      </c>
      <c r="K884" s="81"/>
      <c r="L884" s="68">
        <v>0</v>
      </c>
      <c r="M884" s="81"/>
      <c r="O884" t="s">
        <v>82</v>
      </c>
      <c r="P884" t="s">
        <v>418</v>
      </c>
      <c r="Q884" t="s">
        <v>55</v>
      </c>
      <c r="R884" t="s">
        <v>52</v>
      </c>
      <c r="S884">
        <v>2524</v>
      </c>
      <c r="T884" s="37">
        <v>5998</v>
      </c>
    </row>
    <row r="885" spans="1:20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16</v>
      </c>
      <c r="G885" s="68">
        <v>9</v>
      </c>
      <c r="H885" s="68">
        <v>2</v>
      </c>
      <c r="I885" s="68">
        <v>0</v>
      </c>
      <c r="J885" s="68">
        <v>5</v>
      </c>
      <c r="K885" s="68" t="s">
        <v>556</v>
      </c>
      <c r="L885" s="68">
        <v>154</v>
      </c>
      <c r="M885" s="68"/>
      <c r="O885" t="s">
        <v>82</v>
      </c>
      <c r="P885" t="s">
        <v>302</v>
      </c>
      <c r="Q885" t="s">
        <v>55</v>
      </c>
      <c r="R885" t="s">
        <v>52</v>
      </c>
      <c r="S885">
        <v>2527</v>
      </c>
      <c r="T885" s="37">
        <v>6003</v>
      </c>
    </row>
    <row r="886" spans="1:20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3</v>
      </c>
      <c r="G886" s="68">
        <v>2</v>
      </c>
      <c r="H886" s="68">
        <v>1</v>
      </c>
      <c r="I886" s="68">
        <v>0</v>
      </c>
      <c r="J886" s="68">
        <v>0</v>
      </c>
      <c r="K886" s="81"/>
      <c r="L886" s="68">
        <v>0</v>
      </c>
      <c r="M886" s="81"/>
      <c r="O886" t="s">
        <v>82</v>
      </c>
      <c r="P886" t="s">
        <v>304</v>
      </c>
      <c r="Q886" t="s">
        <v>55</v>
      </c>
      <c r="R886" t="s">
        <v>52</v>
      </c>
      <c r="S886">
        <v>2530</v>
      </c>
      <c r="T886" s="37">
        <v>5954</v>
      </c>
    </row>
    <row r="887" spans="1:20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5</v>
      </c>
      <c r="G887" s="68">
        <v>4</v>
      </c>
      <c r="H887" s="68">
        <v>1</v>
      </c>
      <c r="I887" s="68">
        <v>0</v>
      </c>
      <c r="J887" s="68">
        <v>0</v>
      </c>
      <c r="K887" s="81"/>
      <c r="L887" s="68">
        <v>0</v>
      </c>
      <c r="M887" s="81"/>
      <c r="O887" t="s">
        <v>82</v>
      </c>
      <c r="P887" t="s">
        <v>419</v>
      </c>
      <c r="Q887" t="s">
        <v>55</v>
      </c>
      <c r="R887" t="s">
        <v>52</v>
      </c>
      <c r="S887">
        <v>2533</v>
      </c>
      <c r="T887" s="37">
        <v>5973</v>
      </c>
    </row>
    <row r="888" spans="1:20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15</v>
      </c>
      <c r="G888" s="68">
        <v>8</v>
      </c>
      <c r="H888" s="68">
        <v>3</v>
      </c>
      <c r="I888" s="68">
        <v>0</v>
      </c>
      <c r="J888" s="68">
        <v>4</v>
      </c>
      <c r="K888" s="68" t="s">
        <v>557</v>
      </c>
      <c r="L888" s="68">
        <v>180</v>
      </c>
      <c r="M888" s="68"/>
      <c r="O888" t="s">
        <v>82</v>
      </c>
      <c r="P888" t="s">
        <v>420</v>
      </c>
      <c r="Q888" t="s">
        <v>55</v>
      </c>
      <c r="R888" t="s">
        <v>52</v>
      </c>
      <c r="S888">
        <v>2573</v>
      </c>
      <c r="T888" s="37">
        <v>6102</v>
      </c>
    </row>
    <row r="889" spans="1:20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7</v>
      </c>
      <c r="G889" s="68">
        <v>6</v>
      </c>
      <c r="H889" s="68">
        <v>1</v>
      </c>
      <c r="I889" s="68">
        <v>0</v>
      </c>
      <c r="J889" s="68">
        <v>0</v>
      </c>
      <c r="K889" s="81"/>
      <c r="L889" s="68">
        <v>0</v>
      </c>
      <c r="M889" s="81"/>
      <c r="O889" t="s">
        <v>82</v>
      </c>
      <c r="P889" t="s">
        <v>421</v>
      </c>
      <c r="Q889" t="s">
        <v>55</v>
      </c>
      <c r="R889" t="s">
        <v>52</v>
      </c>
      <c r="S889">
        <v>2560</v>
      </c>
      <c r="T889" s="37">
        <v>6075</v>
      </c>
    </row>
    <row r="890" spans="1:20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3</v>
      </c>
      <c r="G890" s="68">
        <v>2</v>
      </c>
      <c r="H890" s="68">
        <v>1</v>
      </c>
      <c r="I890" s="68">
        <v>0</v>
      </c>
      <c r="J890" s="68">
        <v>0</v>
      </c>
      <c r="K890" s="81"/>
      <c r="L890" s="68">
        <v>0</v>
      </c>
      <c r="M890" s="81"/>
      <c r="O890" t="s">
        <v>82</v>
      </c>
      <c r="P890" t="s">
        <v>422</v>
      </c>
      <c r="Q890" t="s">
        <v>55</v>
      </c>
      <c r="R890" t="s">
        <v>52</v>
      </c>
      <c r="S890">
        <v>2568</v>
      </c>
      <c r="T890" s="37">
        <v>6091</v>
      </c>
    </row>
    <row r="891" spans="1:20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7</v>
      </c>
      <c r="G891" s="68">
        <v>4</v>
      </c>
      <c r="H891" s="68">
        <v>2</v>
      </c>
      <c r="I891" s="68">
        <v>0</v>
      </c>
      <c r="J891" s="68">
        <v>1</v>
      </c>
      <c r="K891" s="68" t="s">
        <v>494</v>
      </c>
      <c r="L891" s="68">
        <v>57</v>
      </c>
      <c r="M891" s="81"/>
      <c r="O891" t="s">
        <v>82</v>
      </c>
      <c r="P891" t="s">
        <v>423</v>
      </c>
      <c r="Q891" t="s">
        <v>55</v>
      </c>
      <c r="R891" t="s">
        <v>52</v>
      </c>
      <c r="S891">
        <v>2558</v>
      </c>
      <c r="T891" s="37">
        <v>6054</v>
      </c>
    </row>
    <row r="892" spans="1:20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6</v>
      </c>
      <c r="G892" s="68">
        <v>4</v>
      </c>
      <c r="H892" s="68">
        <v>2</v>
      </c>
      <c r="I892" s="68">
        <v>0</v>
      </c>
      <c r="J892" s="68">
        <v>0</v>
      </c>
      <c r="K892" s="81"/>
      <c r="L892" s="68">
        <v>0</v>
      </c>
      <c r="M892" s="81"/>
      <c r="O892" t="s">
        <v>82</v>
      </c>
      <c r="P892" t="s">
        <v>424</v>
      </c>
      <c r="Q892" t="s">
        <v>55</v>
      </c>
      <c r="R892" t="s">
        <v>52</v>
      </c>
      <c r="S892">
        <v>2337</v>
      </c>
      <c r="T892" s="37">
        <v>5416</v>
      </c>
    </row>
    <row r="893" spans="1:20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10</v>
      </c>
      <c r="G893" s="68">
        <v>7</v>
      </c>
      <c r="H893" s="68">
        <v>3</v>
      </c>
      <c r="I893" s="68">
        <v>0</v>
      </c>
      <c r="J893" s="68">
        <v>0</v>
      </c>
      <c r="K893" s="81"/>
      <c r="L893" s="68">
        <v>0</v>
      </c>
      <c r="M893" s="81"/>
      <c r="O893" t="s">
        <v>82</v>
      </c>
      <c r="P893" t="s">
        <v>425</v>
      </c>
      <c r="Q893" t="s">
        <v>55</v>
      </c>
      <c r="R893" t="s">
        <v>52</v>
      </c>
      <c r="S893">
        <v>2547</v>
      </c>
      <c r="T893" s="37">
        <v>6039</v>
      </c>
    </row>
    <row r="894" spans="1:20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5</v>
      </c>
      <c r="G894" s="68">
        <v>4</v>
      </c>
      <c r="H894" s="68">
        <v>1</v>
      </c>
      <c r="I894" s="68">
        <v>0</v>
      </c>
      <c r="J894" s="68">
        <v>0</v>
      </c>
      <c r="K894" s="81"/>
      <c r="L894" s="68">
        <v>0</v>
      </c>
      <c r="M894" s="81"/>
      <c r="O894" t="s">
        <v>82</v>
      </c>
      <c r="P894" t="s">
        <v>426</v>
      </c>
      <c r="Q894" t="s">
        <v>55</v>
      </c>
      <c r="R894" t="s">
        <v>52</v>
      </c>
      <c r="S894">
        <v>2330</v>
      </c>
      <c r="T894" s="37">
        <v>5399</v>
      </c>
    </row>
    <row r="895" spans="1:20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5</v>
      </c>
      <c r="G895" s="68">
        <v>2</v>
      </c>
      <c r="H895" s="68">
        <v>2</v>
      </c>
      <c r="I895" s="68">
        <v>0</v>
      </c>
      <c r="J895" s="68">
        <v>1</v>
      </c>
      <c r="K895" s="68" t="s">
        <v>493</v>
      </c>
      <c r="L895" s="68">
        <v>44</v>
      </c>
      <c r="M895" s="68"/>
      <c r="O895" t="s">
        <v>82</v>
      </c>
      <c r="P895" t="s">
        <v>325</v>
      </c>
      <c r="Q895" t="s">
        <v>55</v>
      </c>
      <c r="R895" t="s">
        <v>52</v>
      </c>
      <c r="S895">
        <v>2503</v>
      </c>
      <c r="T895" s="37">
        <v>5908</v>
      </c>
    </row>
    <row r="896" spans="1:20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4</v>
      </c>
      <c r="G896" s="68">
        <v>2</v>
      </c>
      <c r="H896" s="68">
        <v>1</v>
      </c>
      <c r="I896" s="68">
        <v>0</v>
      </c>
      <c r="J896" s="68">
        <v>1</v>
      </c>
      <c r="K896" s="68" t="s">
        <v>493</v>
      </c>
      <c r="L896" s="68">
        <v>44</v>
      </c>
      <c r="M896" s="68"/>
      <c r="O896" t="s">
        <v>82</v>
      </c>
      <c r="P896" t="s">
        <v>427</v>
      </c>
      <c r="Q896" t="s">
        <v>55</v>
      </c>
      <c r="R896" t="s">
        <v>52</v>
      </c>
      <c r="S896">
        <v>2551</v>
      </c>
      <c r="T896" s="37">
        <v>6057</v>
      </c>
    </row>
    <row r="897" spans="1:20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13</v>
      </c>
      <c r="G897" s="68">
        <v>8</v>
      </c>
      <c r="H897" s="68">
        <v>2</v>
      </c>
      <c r="I897" s="68">
        <v>0</v>
      </c>
      <c r="J897" s="68">
        <v>3</v>
      </c>
      <c r="K897" s="68" t="s">
        <v>558</v>
      </c>
      <c r="L897" s="68">
        <v>103</v>
      </c>
      <c r="M897" s="68"/>
      <c r="O897" t="s">
        <v>82</v>
      </c>
      <c r="P897" t="s">
        <v>428</v>
      </c>
      <c r="Q897" t="s">
        <v>55</v>
      </c>
      <c r="R897" t="s">
        <v>52</v>
      </c>
      <c r="S897">
        <v>2330</v>
      </c>
      <c r="T897" s="37">
        <v>5399</v>
      </c>
    </row>
    <row r="898" spans="1:20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3</v>
      </c>
      <c r="G898" s="68">
        <v>2</v>
      </c>
      <c r="H898" s="68">
        <v>1</v>
      </c>
      <c r="I898" s="68">
        <v>0</v>
      </c>
      <c r="J898" s="68">
        <v>0</v>
      </c>
      <c r="K898" s="81"/>
      <c r="L898" s="68">
        <v>0</v>
      </c>
      <c r="M898" s="81"/>
      <c r="O898" t="s">
        <v>82</v>
      </c>
      <c r="P898" t="s">
        <v>429</v>
      </c>
      <c r="Q898" t="s">
        <v>55</v>
      </c>
      <c r="R898" t="s">
        <v>52</v>
      </c>
      <c r="S898">
        <v>2538</v>
      </c>
      <c r="T898" s="37">
        <v>5982</v>
      </c>
    </row>
    <row r="899" spans="1:20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20</v>
      </c>
      <c r="G899" s="68">
        <v>12</v>
      </c>
      <c r="H899" s="68">
        <v>2</v>
      </c>
      <c r="I899" s="68">
        <v>0</v>
      </c>
      <c r="J899" s="68">
        <v>6</v>
      </c>
      <c r="K899" s="68" t="s">
        <v>559</v>
      </c>
      <c r="L899" s="68">
        <v>242</v>
      </c>
      <c r="M899" s="68"/>
      <c r="O899" t="s">
        <v>82</v>
      </c>
      <c r="P899" t="s">
        <v>430</v>
      </c>
      <c r="Q899" t="s">
        <v>55</v>
      </c>
      <c r="R899" t="s">
        <v>52</v>
      </c>
      <c r="S899">
        <v>2549</v>
      </c>
      <c r="T899" s="37">
        <v>6008</v>
      </c>
    </row>
    <row r="900" spans="1:20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6</v>
      </c>
      <c r="G900" s="68">
        <v>4</v>
      </c>
      <c r="H900" s="68">
        <v>2</v>
      </c>
      <c r="I900" s="68">
        <v>0</v>
      </c>
      <c r="J900" s="68">
        <v>0</v>
      </c>
      <c r="K900" s="81"/>
      <c r="L900" s="68">
        <v>0</v>
      </c>
      <c r="M900" s="81"/>
      <c r="O900" t="s">
        <v>82</v>
      </c>
      <c r="P900" t="s">
        <v>335</v>
      </c>
      <c r="Q900" t="s">
        <v>55</v>
      </c>
      <c r="R900" t="s">
        <v>52</v>
      </c>
      <c r="S900">
        <v>2522</v>
      </c>
      <c r="T900" s="37">
        <v>5992</v>
      </c>
    </row>
    <row r="901" spans="1:20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17</v>
      </c>
      <c r="G901" s="68">
        <v>10</v>
      </c>
      <c r="H901" s="68">
        <v>1</v>
      </c>
      <c r="I901" s="68">
        <v>0</v>
      </c>
      <c r="J901" s="68">
        <v>6</v>
      </c>
      <c r="K901" s="68" t="s">
        <v>559</v>
      </c>
      <c r="L901" s="68">
        <v>242</v>
      </c>
      <c r="M901" s="68"/>
      <c r="O901" t="s">
        <v>82</v>
      </c>
      <c r="P901" t="s">
        <v>431</v>
      </c>
      <c r="Q901" t="s">
        <v>55</v>
      </c>
      <c r="R901" t="s">
        <v>52</v>
      </c>
      <c r="S901">
        <v>2584</v>
      </c>
      <c r="T901" s="37">
        <v>6117</v>
      </c>
    </row>
    <row r="902" spans="1:20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12</v>
      </c>
      <c r="G902" s="68">
        <v>8</v>
      </c>
      <c r="H902" s="68">
        <v>1</v>
      </c>
      <c r="I902" s="68">
        <v>0</v>
      </c>
      <c r="J902" s="68">
        <v>3</v>
      </c>
      <c r="K902" s="68" t="s">
        <v>558</v>
      </c>
      <c r="L902" s="68">
        <v>103</v>
      </c>
      <c r="M902" s="68"/>
      <c r="O902" t="s">
        <v>82</v>
      </c>
      <c r="P902" t="s">
        <v>338</v>
      </c>
      <c r="Q902" t="s">
        <v>55</v>
      </c>
      <c r="R902" t="s">
        <v>52</v>
      </c>
      <c r="S902">
        <v>2536</v>
      </c>
      <c r="T902" s="37">
        <v>6014</v>
      </c>
    </row>
    <row r="903" spans="1:20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5</v>
      </c>
      <c r="G903" s="68">
        <v>2</v>
      </c>
      <c r="H903" s="68">
        <v>2</v>
      </c>
      <c r="I903" s="68">
        <v>0</v>
      </c>
      <c r="J903" s="68">
        <v>1</v>
      </c>
      <c r="K903" s="68" t="s">
        <v>494</v>
      </c>
      <c r="L903" s="68">
        <v>57</v>
      </c>
      <c r="M903" s="68"/>
      <c r="O903" t="s">
        <v>82</v>
      </c>
      <c r="P903" t="s">
        <v>432</v>
      </c>
      <c r="Q903" t="s">
        <v>55</v>
      </c>
      <c r="R903" t="s">
        <v>52</v>
      </c>
      <c r="S903">
        <v>2326</v>
      </c>
      <c r="T903" s="37">
        <v>5402</v>
      </c>
    </row>
    <row r="904" spans="1:20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7</v>
      </c>
      <c r="G904" s="68">
        <v>6</v>
      </c>
      <c r="H904" s="68">
        <v>1</v>
      </c>
      <c r="I904" s="68">
        <v>0</v>
      </c>
      <c r="J904" s="68">
        <v>0</v>
      </c>
      <c r="K904" s="81"/>
      <c r="L904" s="68">
        <v>0</v>
      </c>
      <c r="M904" s="81"/>
      <c r="O904" t="s">
        <v>82</v>
      </c>
      <c r="P904" t="s">
        <v>433</v>
      </c>
      <c r="Q904" t="s">
        <v>55</v>
      </c>
      <c r="R904" t="s">
        <v>52</v>
      </c>
      <c r="S904">
        <v>2337</v>
      </c>
      <c r="T904" s="37">
        <v>5416</v>
      </c>
    </row>
    <row r="905" spans="1:20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7</v>
      </c>
      <c r="G905" s="68">
        <v>6</v>
      </c>
      <c r="H905" s="68">
        <v>1</v>
      </c>
      <c r="I905" s="68">
        <v>0</v>
      </c>
      <c r="J905" s="68">
        <v>0</v>
      </c>
      <c r="K905" s="81"/>
      <c r="L905" s="68">
        <v>0</v>
      </c>
      <c r="M905" s="81"/>
      <c r="O905" t="s">
        <v>82</v>
      </c>
      <c r="P905" t="s">
        <v>434</v>
      </c>
      <c r="Q905" t="s">
        <v>55</v>
      </c>
      <c r="R905" t="s">
        <v>52</v>
      </c>
      <c r="S905">
        <v>2540</v>
      </c>
      <c r="T905" s="37">
        <v>6024</v>
      </c>
    </row>
    <row r="906" spans="1:20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6</v>
      </c>
      <c r="G906" s="68">
        <v>4</v>
      </c>
      <c r="H906" s="68">
        <v>2</v>
      </c>
      <c r="I906" s="68">
        <v>0</v>
      </c>
      <c r="J906" s="68">
        <v>0</v>
      </c>
      <c r="K906" s="81"/>
      <c r="L906" s="68">
        <v>0</v>
      </c>
      <c r="M906" s="81"/>
      <c r="O906" t="s">
        <v>82</v>
      </c>
      <c r="P906" t="s">
        <v>435</v>
      </c>
      <c r="Q906" t="s">
        <v>55</v>
      </c>
      <c r="R906" t="s">
        <v>52</v>
      </c>
      <c r="S906">
        <v>2554</v>
      </c>
      <c r="T906" s="37">
        <v>6017</v>
      </c>
    </row>
    <row r="907" spans="1:20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5</v>
      </c>
      <c r="G907" s="68">
        <v>4</v>
      </c>
      <c r="H907" s="68">
        <v>1</v>
      </c>
      <c r="I907" s="68">
        <v>0</v>
      </c>
      <c r="J907" s="68">
        <v>0</v>
      </c>
      <c r="K907" s="81"/>
      <c r="L907" s="68">
        <v>0</v>
      </c>
      <c r="M907" s="81"/>
      <c r="O907" t="s">
        <v>82</v>
      </c>
      <c r="P907" t="s">
        <v>436</v>
      </c>
      <c r="Q907" t="s">
        <v>55</v>
      </c>
      <c r="R907" t="s">
        <v>52</v>
      </c>
      <c r="S907">
        <v>2519</v>
      </c>
      <c r="T907" s="37">
        <v>5987</v>
      </c>
    </row>
    <row r="908" spans="1:20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5</v>
      </c>
      <c r="G908" s="68">
        <v>4</v>
      </c>
      <c r="H908" s="68">
        <v>1</v>
      </c>
      <c r="I908" s="68">
        <v>0</v>
      </c>
      <c r="J908" s="68">
        <v>0</v>
      </c>
      <c r="K908" s="81"/>
      <c r="L908" s="68">
        <v>0</v>
      </c>
      <c r="M908" s="81"/>
      <c r="O908" t="s">
        <v>82</v>
      </c>
      <c r="P908" t="s">
        <v>437</v>
      </c>
      <c r="Q908" t="s">
        <v>55</v>
      </c>
      <c r="R908" t="s">
        <v>52</v>
      </c>
      <c r="S908">
        <v>2558</v>
      </c>
      <c r="T908" s="37">
        <v>6054</v>
      </c>
    </row>
    <row r="909" spans="1:20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5</v>
      </c>
      <c r="G909" s="68">
        <v>4</v>
      </c>
      <c r="H909" s="68">
        <v>1</v>
      </c>
      <c r="I909" s="68">
        <v>0</v>
      </c>
      <c r="J909" s="68">
        <v>0</v>
      </c>
      <c r="K909" s="81"/>
      <c r="L909" s="68">
        <v>0</v>
      </c>
      <c r="M909" s="81"/>
      <c r="O909" t="s">
        <v>82</v>
      </c>
      <c r="P909" t="s">
        <v>438</v>
      </c>
      <c r="Q909" t="s">
        <v>55</v>
      </c>
      <c r="R909" t="s">
        <v>52</v>
      </c>
      <c r="S909">
        <v>2547</v>
      </c>
      <c r="T909" s="37">
        <v>6039</v>
      </c>
    </row>
    <row r="910" spans="1:20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5</v>
      </c>
      <c r="G910" s="68">
        <v>4</v>
      </c>
      <c r="H910" s="68">
        <v>1</v>
      </c>
      <c r="I910" s="68">
        <v>0</v>
      </c>
      <c r="J910" s="68">
        <v>0</v>
      </c>
      <c r="K910" s="81"/>
      <c r="L910" s="68">
        <v>0</v>
      </c>
      <c r="M910" s="81"/>
      <c r="O910" t="s">
        <v>82</v>
      </c>
      <c r="P910" t="s">
        <v>439</v>
      </c>
      <c r="Q910" t="s">
        <v>55</v>
      </c>
      <c r="R910" t="s">
        <v>52</v>
      </c>
      <c r="S910">
        <v>2533</v>
      </c>
      <c r="T910" s="37">
        <v>6009</v>
      </c>
    </row>
    <row r="911" spans="1:20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5</v>
      </c>
      <c r="G911" s="68">
        <v>4</v>
      </c>
      <c r="H911" s="68">
        <v>1</v>
      </c>
      <c r="I911" s="68">
        <v>0</v>
      </c>
      <c r="J911" s="68">
        <v>0</v>
      </c>
      <c r="K911" s="81"/>
      <c r="L911" s="68">
        <v>0</v>
      </c>
      <c r="M911" s="81"/>
      <c r="O911" t="s">
        <v>82</v>
      </c>
      <c r="P911" t="s">
        <v>440</v>
      </c>
      <c r="Q911" t="s">
        <v>55</v>
      </c>
      <c r="R911" t="s">
        <v>52</v>
      </c>
      <c r="S911">
        <v>2333</v>
      </c>
      <c r="T911" s="37">
        <v>5419</v>
      </c>
    </row>
    <row r="912" spans="1:20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18</v>
      </c>
      <c r="G912" s="68">
        <v>10</v>
      </c>
      <c r="H912" s="68">
        <v>4</v>
      </c>
      <c r="I912" s="68">
        <v>0</v>
      </c>
      <c r="J912" s="68">
        <v>4</v>
      </c>
      <c r="K912" s="68" t="s">
        <v>557</v>
      </c>
      <c r="L912" s="68">
        <v>180</v>
      </c>
      <c r="M912" s="68"/>
      <c r="O912" t="s">
        <v>82</v>
      </c>
      <c r="P912" t="s">
        <v>441</v>
      </c>
      <c r="Q912" t="s">
        <v>55</v>
      </c>
      <c r="R912" t="s">
        <v>52</v>
      </c>
      <c r="S912">
        <v>2556</v>
      </c>
      <c r="T912" s="37">
        <v>6068</v>
      </c>
    </row>
    <row r="913" spans="1:20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16</v>
      </c>
      <c r="G913" s="68">
        <v>8</v>
      </c>
      <c r="H913" s="68">
        <v>4</v>
      </c>
      <c r="I913" s="68">
        <v>0</v>
      </c>
      <c r="J913" s="68">
        <v>4</v>
      </c>
      <c r="K913" s="68" t="s">
        <v>557</v>
      </c>
      <c r="L913" s="68">
        <v>180</v>
      </c>
      <c r="M913" s="68"/>
      <c r="O913" t="s">
        <v>82</v>
      </c>
      <c r="P913" t="s">
        <v>442</v>
      </c>
      <c r="Q913" t="s">
        <v>55</v>
      </c>
      <c r="R913" t="s">
        <v>52</v>
      </c>
      <c r="S913">
        <v>2540</v>
      </c>
      <c r="T913" s="37">
        <v>6024</v>
      </c>
    </row>
    <row r="914" spans="1:20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10</v>
      </c>
      <c r="G914" s="68">
        <v>7</v>
      </c>
      <c r="H914" s="68">
        <v>3</v>
      </c>
      <c r="I914" s="68">
        <v>0</v>
      </c>
      <c r="J914" s="68">
        <v>0</v>
      </c>
      <c r="K914" s="81"/>
      <c r="L914" s="68">
        <v>0</v>
      </c>
      <c r="M914" s="68"/>
      <c r="O914" t="s">
        <v>82</v>
      </c>
      <c r="P914" t="s">
        <v>418</v>
      </c>
      <c r="Q914" t="s">
        <v>55</v>
      </c>
      <c r="R914" t="s">
        <v>53</v>
      </c>
      <c r="S914">
        <v>5056</v>
      </c>
      <c r="T914" s="37">
        <v>11429</v>
      </c>
    </row>
    <row r="915" spans="1:20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9</v>
      </c>
      <c r="G915" s="68">
        <v>8</v>
      </c>
      <c r="H915" s="68">
        <v>1</v>
      </c>
      <c r="I915" s="68">
        <v>0</v>
      </c>
      <c r="J915" s="68">
        <v>0</v>
      </c>
      <c r="K915" s="81"/>
      <c r="L915" s="68">
        <v>0</v>
      </c>
      <c r="M915" s="81"/>
      <c r="O915" t="s">
        <v>82</v>
      </c>
      <c r="P915" t="s">
        <v>302</v>
      </c>
      <c r="Q915" t="s">
        <v>55</v>
      </c>
      <c r="R915" t="s">
        <v>53</v>
      </c>
      <c r="S915">
        <v>5059</v>
      </c>
      <c r="T915" s="37">
        <v>11472</v>
      </c>
    </row>
    <row r="916" spans="1:20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9</v>
      </c>
      <c r="G916" s="68">
        <v>8</v>
      </c>
      <c r="H916" s="68">
        <v>1</v>
      </c>
      <c r="I916" s="68">
        <v>0</v>
      </c>
      <c r="J916" s="68">
        <v>0</v>
      </c>
      <c r="K916" s="81"/>
      <c r="L916" s="68">
        <v>0</v>
      </c>
      <c r="M916" s="81"/>
      <c r="O916" t="s">
        <v>82</v>
      </c>
      <c r="P916" t="s">
        <v>304</v>
      </c>
      <c r="Q916" t="s">
        <v>55</v>
      </c>
      <c r="R916" t="s">
        <v>53</v>
      </c>
      <c r="S916">
        <v>4301</v>
      </c>
      <c r="T916" s="37">
        <v>9561</v>
      </c>
    </row>
    <row r="917" spans="1:20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4</v>
      </c>
      <c r="G917" s="68">
        <v>2</v>
      </c>
      <c r="H917" s="68">
        <v>1</v>
      </c>
      <c r="I917" s="68">
        <v>0</v>
      </c>
      <c r="J917" s="68">
        <v>1</v>
      </c>
      <c r="K917" s="68" t="s">
        <v>493</v>
      </c>
      <c r="L917" s="68">
        <v>44</v>
      </c>
      <c r="M917" s="68"/>
      <c r="O917" t="s">
        <v>82</v>
      </c>
      <c r="P917" t="s">
        <v>419</v>
      </c>
      <c r="Q917" t="s">
        <v>55</v>
      </c>
      <c r="R917" t="s">
        <v>53</v>
      </c>
      <c r="S917">
        <v>4292</v>
      </c>
      <c r="T917" s="37">
        <v>9560</v>
      </c>
    </row>
    <row r="918" spans="1:20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5</v>
      </c>
      <c r="G918" s="68">
        <v>4</v>
      </c>
      <c r="H918" s="68">
        <v>1</v>
      </c>
      <c r="I918" s="68">
        <v>0</v>
      </c>
      <c r="J918" s="68">
        <v>0</v>
      </c>
      <c r="K918" s="81"/>
      <c r="L918" s="68">
        <v>0</v>
      </c>
      <c r="M918" s="81"/>
      <c r="O918" t="s">
        <v>82</v>
      </c>
      <c r="P918" t="s">
        <v>420</v>
      </c>
      <c r="Q918" t="s">
        <v>55</v>
      </c>
      <c r="R918" t="s">
        <v>53</v>
      </c>
      <c r="S918">
        <v>5115</v>
      </c>
      <c r="T918" s="37">
        <v>11530</v>
      </c>
    </row>
    <row r="919" spans="1:20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16</v>
      </c>
      <c r="G919" s="68">
        <v>8</v>
      </c>
      <c r="H919" s="68">
        <v>4</v>
      </c>
      <c r="I919" s="68">
        <v>0</v>
      </c>
      <c r="J919" s="68">
        <v>4</v>
      </c>
      <c r="K919" s="68" t="s">
        <v>557</v>
      </c>
      <c r="L919" s="68">
        <v>180</v>
      </c>
      <c r="M919" s="68"/>
      <c r="O919" t="s">
        <v>82</v>
      </c>
      <c r="P919" t="s">
        <v>421</v>
      </c>
      <c r="Q919" t="s">
        <v>55</v>
      </c>
      <c r="R919" t="s">
        <v>53</v>
      </c>
      <c r="S919">
        <v>5096</v>
      </c>
      <c r="T919" s="37">
        <v>11519</v>
      </c>
    </row>
    <row r="920" spans="1:20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7</v>
      </c>
      <c r="G920" s="68">
        <v>6</v>
      </c>
      <c r="H920" s="68">
        <v>1</v>
      </c>
      <c r="I920" s="68">
        <v>0</v>
      </c>
      <c r="J920" s="68">
        <v>0</v>
      </c>
      <c r="K920" s="81"/>
      <c r="L920" s="68">
        <v>0</v>
      </c>
      <c r="M920" s="81"/>
      <c r="O920" t="s">
        <v>82</v>
      </c>
      <c r="P920" t="s">
        <v>422</v>
      </c>
      <c r="Q920" t="s">
        <v>55</v>
      </c>
      <c r="R920" t="s">
        <v>53</v>
      </c>
      <c r="S920">
        <v>5100</v>
      </c>
      <c r="T920" s="37">
        <v>11531</v>
      </c>
    </row>
    <row r="921" spans="1:20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5</v>
      </c>
      <c r="G921" s="68">
        <v>4</v>
      </c>
      <c r="H921" s="68">
        <v>1</v>
      </c>
      <c r="I921" s="68">
        <v>0</v>
      </c>
      <c r="J921" s="68">
        <v>0</v>
      </c>
      <c r="K921" s="81"/>
      <c r="L921" s="68">
        <v>0</v>
      </c>
      <c r="M921" s="81"/>
      <c r="O921" t="s">
        <v>82</v>
      </c>
      <c r="P921" t="s">
        <v>423</v>
      </c>
      <c r="Q921" t="s">
        <v>55</v>
      </c>
      <c r="R921" t="s">
        <v>53</v>
      </c>
      <c r="S921">
        <v>5074</v>
      </c>
      <c r="T921" s="37">
        <v>11447</v>
      </c>
    </row>
    <row r="922" spans="1:20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10</v>
      </c>
      <c r="G922" s="68">
        <v>8</v>
      </c>
      <c r="H922" s="68">
        <v>2</v>
      </c>
      <c r="I922" s="68">
        <v>0</v>
      </c>
      <c r="J922" s="68">
        <v>0</v>
      </c>
      <c r="K922" s="81"/>
      <c r="L922" s="68">
        <v>0</v>
      </c>
      <c r="M922" s="81"/>
      <c r="O922" t="s">
        <v>82</v>
      </c>
      <c r="P922" t="s">
        <v>424</v>
      </c>
      <c r="Q922" t="s">
        <v>55</v>
      </c>
      <c r="R922" t="s">
        <v>53</v>
      </c>
      <c r="S922">
        <v>4301</v>
      </c>
      <c r="T922" s="37">
        <v>9560</v>
      </c>
    </row>
    <row r="923" spans="1:20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9</v>
      </c>
      <c r="G923" s="68">
        <v>8</v>
      </c>
      <c r="H923" s="68">
        <v>1</v>
      </c>
      <c r="I923" s="68">
        <v>0</v>
      </c>
      <c r="J923" s="68">
        <v>0</v>
      </c>
      <c r="K923" s="81"/>
      <c r="L923" s="68">
        <v>0</v>
      </c>
      <c r="M923" s="81"/>
      <c r="O923" t="s">
        <v>82</v>
      </c>
      <c r="P923" t="s">
        <v>425</v>
      </c>
      <c r="Q923" t="s">
        <v>55</v>
      </c>
      <c r="R923" t="s">
        <v>53</v>
      </c>
      <c r="S923">
        <v>5055</v>
      </c>
      <c r="T923" s="37">
        <v>11409</v>
      </c>
    </row>
    <row r="924" spans="1:20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6</v>
      </c>
      <c r="G924" s="68">
        <v>4</v>
      </c>
      <c r="H924" s="68">
        <v>2</v>
      </c>
      <c r="I924" s="68">
        <v>0</v>
      </c>
      <c r="J924" s="68">
        <v>0</v>
      </c>
      <c r="K924" s="81"/>
      <c r="L924" s="68">
        <v>0</v>
      </c>
      <c r="M924" s="81"/>
      <c r="O924" t="s">
        <v>82</v>
      </c>
      <c r="P924" t="s">
        <v>426</v>
      </c>
      <c r="Q924" t="s">
        <v>55</v>
      </c>
      <c r="R924" t="s">
        <v>53</v>
      </c>
      <c r="S924">
        <v>4291</v>
      </c>
      <c r="T924" s="37">
        <v>9536</v>
      </c>
    </row>
    <row r="925" spans="1:20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5</v>
      </c>
      <c r="G925" s="68">
        <v>4</v>
      </c>
      <c r="H925" s="68">
        <v>1</v>
      </c>
      <c r="I925" s="68">
        <v>0</v>
      </c>
      <c r="J925" s="68">
        <v>0</v>
      </c>
      <c r="K925" s="81"/>
      <c r="L925" s="68">
        <v>0</v>
      </c>
      <c r="M925" s="81"/>
      <c r="O925" t="s">
        <v>82</v>
      </c>
      <c r="P925" t="s">
        <v>325</v>
      </c>
      <c r="Q925" t="s">
        <v>55</v>
      </c>
      <c r="R925" t="s">
        <v>53</v>
      </c>
      <c r="S925">
        <v>4306</v>
      </c>
      <c r="T925" s="37">
        <v>9600</v>
      </c>
    </row>
    <row r="926" spans="1:20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11</v>
      </c>
      <c r="G926" s="68">
        <v>7</v>
      </c>
      <c r="H926" s="68">
        <v>4</v>
      </c>
      <c r="I926" s="68">
        <v>0</v>
      </c>
      <c r="J926" s="68">
        <v>0</v>
      </c>
      <c r="K926" s="81"/>
      <c r="L926" s="68">
        <v>0</v>
      </c>
      <c r="M926" s="81"/>
      <c r="O926" t="s">
        <v>82</v>
      </c>
      <c r="P926" t="s">
        <v>427</v>
      </c>
      <c r="Q926" t="s">
        <v>55</v>
      </c>
      <c r="R926" t="s">
        <v>53</v>
      </c>
      <c r="S926">
        <v>5062</v>
      </c>
      <c r="T926" s="37">
        <v>11482</v>
      </c>
    </row>
    <row r="927" spans="1:20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5</v>
      </c>
      <c r="G927" s="68">
        <v>4</v>
      </c>
      <c r="H927" s="68">
        <v>1</v>
      </c>
      <c r="I927" s="68">
        <v>0</v>
      </c>
      <c r="J927" s="68">
        <v>0</v>
      </c>
      <c r="K927" s="81"/>
      <c r="L927" s="68">
        <v>0</v>
      </c>
      <c r="M927" s="81"/>
      <c r="O927" t="s">
        <v>82</v>
      </c>
      <c r="P927" t="s">
        <v>428</v>
      </c>
      <c r="Q927" t="s">
        <v>55</v>
      </c>
      <c r="R927" t="s">
        <v>53</v>
      </c>
      <c r="S927">
        <v>4291</v>
      </c>
      <c r="T927" s="37">
        <v>9536</v>
      </c>
    </row>
    <row r="928" spans="1:20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6</v>
      </c>
      <c r="G928" s="68">
        <v>4</v>
      </c>
      <c r="H928" s="68">
        <v>2</v>
      </c>
      <c r="I928" s="68">
        <v>0</v>
      </c>
      <c r="J928" s="68">
        <v>0</v>
      </c>
      <c r="K928" s="81"/>
      <c r="L928" s="68">
        <v>0</v>
      </c>
      <c r="M928" s="81"/>
      <c r="O928" t="s">
        <v>82</v>
      </c>
      <c r="P928" t="s">
        <v>429</v>
      </c>
      <c r="Q928" t="s">
        <v>55</v>
      </c>
      <c r="R928" t="s">
        <v>53</v>
      </c>
      <c r="S928">
        <v>4302</v>
      </c>
      <c r="T928" s="37">
        <v>9573</v>
      </c>
    </row>
    <row r="929" spans="1:20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7</v>
      </c>
      <c r="G929" s="68">
        <v>4</v>
      </c>
      <c r="H929" s="68">
        <v>2</v>
      </c>
      <c r="I929" s="68">
        <v>0</v>
      </c>
      <c r="J929" s="68">
        <v>1</v>
      </c>
      <c r="K929" s="68" t="s">
        <v>494</v>
      </c>
      <c r="L929" s="68">
        <v>57</v>
      </c>
      <c r="M929" s="81"/>
      <c r="O929" t="s">
        <v>82</v>
      </c>
      <c r="P929" t="s">
        <v>430</v>
      </c>
      <c r="Q929" t="s">
        <v>55</v>
      </c>
      <c r="R929" t="s">
        <v>53</v>
      </c>
      <c r="S929">
        <v>5068</v>
      </c>
      <c r="T929" s="37">
        <v>11368</v>
      </c>
    </row>
    <row r="930" spans="1:20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8</v>
      </c>
      <c r="G930" s="68">
        <v>6</v>
      </c>
      <c r="H930" s="68">
        <v>2</v>
      </c>
      <c r="I930" s="68">
        <v>0</v>
      </c>
      <c r="J930" s="68">
        <v>0</v>
      </c>
      <c r="K930" s="81"/>
      <c r="L930" s="68">
        <v>0</v>
      </c>
      <c r="M930" s="81"/>
      <c r="O930" t="s">
        <v>82</v>
      </c>
      <c r="P930" t="s">
        <v>335</v>
      </c>
      <c r="Q930" t="s">
        <v>55</v>
      </c>
      <c r="R930" t="s">
        <v>53</v>
      </c>
      <c r="S930">
        <v>5040</v>
      </c>
      <c r="T930" s="37">
        <v>11452</v>
      </c>
    </row>
    <row r="931" spans="1:20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9</v>
      </c>
      <c r="G931" s="68">
        <v>8</v>
      </c>
      <c r="H931" s="68">
        <v>1</v>
      </c>
      <c r="I931" s="68">
        <v>0</v>
      </c>
      <c r="J931" s="68">
        <v>0</v>
      </c>
      <c r="K931" s="81"/>
      <c r="L931" s="68">
        <v>0</v>
      </c>
      <c r="M931" s="81"/>
      <c r="O931" t="s">
        <v>82</v>
      </c>
      <c r="P931" t="s">
        <v>431</v>
      </c>
      <c r="Q931" t="s">
        <v>55</v>
      </c>
      <c r="R931" t="s">
        <v>53</v>
      </c>
      <c r="S931">
        <v>5134</v>
      </c>
      <c r="T931" s="37">
        <v>11568</v>
      </c>
    </row>
    <row r="932" spans="1:20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2</v>
      </c>
      <c r="H932" s="68">
        <v>3</v>
      </c>
      <c r="I932" s="68">
        <v>0</v>
      </c>
      <c r="J932" s="68">
        <v>1</v>
      </c>
      <c r="K932" s="68" t="s">
        <v>494</v>
      </c>
      <c r="L932" s="68">
        <v>57</v>
      </c>
      <c r="M932" s="68"/>
      <c r="O932" t="s">
        <v>82</v>
      </c>
      <c r="P932" t="s">
        <v>338</v>
      </c>
      <c r="Q932" t="s">
        <v>55</v>
      </c>
      <c r="R932" t="s">
        <v>53</v>
      </c>
      <c r="S932">
        <v>5078</v>
      </c>
      <c r="T932" s="37">
        <v>11511</v>
      </c>
    </row>
    <row r="933" spans="1:20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3</v>
      </c>
      <c r="G933" s="68">
        <v>2</v>
      </c>
      <c r="H933" s="68">
        <v>1</v>
      </c>
      <c r="I933" s="68">
        <v>0</v>
      </c>
      <c r="J933" s="68">
        <v>0</v>
      </c>
      <c r="K933" s="81"/>
      <c r="L933" s="68">
        <v>0</v>
      </c>
      <c r="M933" s="81"/>
      <c r="O933" t="s">
        <v>82</v>
      </c>
      <c r="P933" t="s">
        <v>432</v>
      </c>
      <c r="Q933" t="s">
        <v>55</v>
      </c>
      <c r="R933" t="s">
        <v>53</v>
      </c>
      <c r="S933">
        <v>4292</v>
      </c>
      <c r="T933" s="37">
        <v>9550</v>
      </c>
    </row>
    <row r="934" spans="1:20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6</v>
      </c>
      <c r="G934" s="68">
        <v>4</v>
      </c>
      <c r="H934" s="68">
        <v>2</v>
      </c>
      <c r="I934" s="68">
        <v>0</v>
      </c>
      <c r="J934" s="68">
        <v>0</v>
      </c>
      <c r="K934" s="81"/>
      <c r="L934" s="68">
        <v>0</v>
      </c>
      <c r="M934" s="81"/>
      <c r="O934" t="s">
        <v>82</v>
      </c>
      <c r="P934" t="s">
        <v>433</v>
      </c>
      <c r="Q934" t="s">
        <v>55</v>
      </c>
      <c r="R934" t="s">
        <v>53</v>
      </c>
      <c r="S934">
        <v>4301</v>
      </c>
      <c r="T934" s="37">
        <v>9560</v>
      </c>
    </row>
    <row r="935" spans="1:20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6</v>
      </c>
      <c r="G935" s="68">
        <v>4</v>
      </c>
      <c r="H935" s="68">
        <v>1</v>
      </c>
      <c r="I935" s="68">
        <v>0</v>
      </c>
      <c r="J935" s="68">
        <v>1</v>
      </c>
      <c r="K935" s="68" t="s">
        <v>493</v>
      </c>
      <c r="L935" s="68">
        <v>44</v>
      </c>
      <c r="M935" s="81"/>
      <c r="O935" t="s">
        <v>82</v>
      </c>
      <c r="P935" t="s">
        <v>434</v>
      </c>
      <c r="Q935" t="s">
        <v>55</v>
      </c>
      <c r="R935" t="s">
        <v>53</v>
      </c>
      <c r="S935">
        <v>5040</v>
      </c>
      <c r="T935" s="37">
        <v>11410</v>
      </c>
    </row>
    <row r="936" spans="1:20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7</v>
      </c>
      <c r="G936" s="68">
        <v>4</v>
      </c>
      <c r="H936" s="68">
        <v>2</v>
      </c>
      <c r="I936" s="68">
        <v>0</v>
      </c>
      <c r="J936" s="68">
        <v>1</v>
      </c>
      <c r="K936" s="68" t="s">
        <v>494</v>
      </c>
      <c r="L936" s="68">
        <v>57</v>
      </c>
      <c r="M936" s="81"/>
      <c r="O936" t="s">
        <v>82</v>
      </c>
      <c r="P936" t="s">
        <v>435</v>
      </c>
      <c r="Q936" t="s">
        <v>55</v>
      </c>
      <c r="R936" t="s">
        <v>53</v>
      </c>
      <c r="S936">
        <v>4363</v>
      </c>
      <c r="T936" s="37">
        <v>9681</v>
      </c>
    </row>
    <row r="937" spans="1:20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8</v>
      </c>
      <c r="G937" s="68">
        <v>7</v>
      </c>
      <c r="H937" s="68">
        <v>1</v>
      </c>
      <c r="I937" s="68">
        <v>0</v>
      </c>
      <c r="J937" s="68">
        <v>0</v>
      </c>
      <c r="K937" s="81"/>
      <c r="L937" s="68">
        <v>0</v>
      </c>
      <c r="M937" s="81"/>
      <c r="O937" t="s">
        <v>82</v>
      </c>
      <c r="P937" t="s">
        <v>436</v>
      </c>
      <c r="Q937" t="s">
        <v>55</v>
      </c>
      <c r="R937" t="s">
        <v>53</v>
      </c>
      <c r="S937">
        <v>5041</v>
      </c>
      <c r="T937" s="37">
        <v>11430</v>
      </c>
    </row>
    <row r="938" spans="1:20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6</v>
      </c>
      <c r="G938" s="68">
        <v>4</v>
      </c>
      <c r="H938" s="68">
        <v>1</v>
      </c>
      <c r="I938" s="68">
        <v>0</v>
      </c>
      <c r="J938" s="68">
        <v>1</v>
      </c>
      <c r="K938" s="68" t="s">
        <v>493</v>
      </c>
      <c r="L938" s="68">
        <v>44</v>
      </c>
      <c r="M938" s="81"/>
      <c r="O938" t="s">
        <v>82</v>
      </c>
      <c r="P938" t="s">
        <v>437</v>
      </c>
      <c r="Q938" t="s">
        <v>55</v>
      </c>
      <c r="R938" t="s">
        <v>53</v>
      </c>
      <c r="S938">
        <v>5074</v>
      </c>
      <c r="T938" s="37">
        <v>11447</v>
      </c>
    </row>
    <row r="939" spans="1:20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3</v>
      </c>
      <c r="G939" s="68">
        <v>2</v>
      </c>
      <c r="H939" s="68">
        <v>1</v>
      </c>
      <c r="I939" s="68">
        <v>0</v>
      </c>
      <c r="J939" s="68">
        <v>0</v>
      </c>
      <c r="K939" s="81"/>
      <c r="L939" s="68">
        <v>0</v>
      </c>
      <c r="M939" s="81"/>
      <c r="O939" t="s">
        <v>82</v>
      </c>
      <c r="P939" t="s">
        <v>438</v>
      </c>
      <c r="Q939" t="s">
        <v>55</v>
      </c>
      <c r="R939" t="s">
        <v>53</v>
      </c>
      <c r="S939">
        <v>5055</v>
      </c>
      <c r="T939" s="37">
        <v>11409</v>
      </c>
    </row>
    <row r="940" spans="1:20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13</v>
      </c>
      <c r="G940" s="68">
        <v>9</v>
      </c>
      <c r="H940" s="68">
        <v>1</v>
      </c>
      <c r="I940" s="68">
        <v>0</v>
      </c>
      <c r="J940" s="68">
        <v>3</v>
      </c>
      <c r="K940" s="68" t="s">
        <v>558</v>
      </c>
      <c r="L940" s="68">
        <v>103</v>
      </c>
      <c r="M940" s="68"/>
      <c r="O940" t="s">
        <v>82</v>
      </c>
      <c r="P940" t="s">
        <v>439</v>
      </c>
      <c r="Q940" t="s">
        <v>55</v>
      </c>
      <c r="R940" t="s">
        <v>53</v>
      </c>
      <c r="S940">
        <v>5075</v>
      </c>
      <c r="T940" s="37">
        <v>11467</v>
      </c>
    </row>
    <row r="941" spans="1:20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5</v>
      </c>
      <c r="G941" s="68">
        <v>2</v>
      </c>
      <c r="H941" s="68">
        <v>2</v>
      </c>
      <c r="I941" s="68">
        <v>0</v>
      </c>
      <c r="J941" s="68">
        <v>1</v>
      </c>
      <c r="K941" s="68" t="s">
        <v>493</v>
      </c>
      <c r="L941" s="68">
        <v>44</v>
      </c>
      <c r="M941" s="68"/>
      <c r="O941" t="s">
        <v>82</v>
      </c>
      <c r="P941" t="s">
        <v>440</v>
      </c>
      <c r="Q941" t="s">
        <v>55</v>
      </c>
      <c r="R941" t="s">
        <v>53</v>
      </c>
      <c r="S941">
        <v>4302</v>
      </c>
      <c r="T941" s="37">
        <v>9568</v>
      </c>
    </row>
    <row r="942" spans="1:20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17</v>
      </c>
      <c r="G942" s="68">
        <v>10</v>
      </c>
      <c r="H942" s="68">
        <v>1</v>
      </c>
      <c r="I942" s="68">
        <v>0</v>
      </c>
      <c r="J942" s="68">
        <v>6</v>
      </c>
      <c r="K942" s="68" t="s">
        <v>559</v>
      </c>
      <c r="L942" s="68">
        <v>242</v>
      </c>
      <c r="M942" s="68"/>
      <c r="O942" t="s">
        <v>82</v>
      </c>
      <c r="P942" t="s">
        <v>441</v>
      </c>
      <c r="Q942" t="s">
        <v>55</v>
      </c>
      <c r="R942" t="s">
        <v>53</v>
      </c>
      <c r="S942">
        <v>5077</v>
      </c>
      <c r="T942" s="37">
        <v>11481</v>
      </c>
    </row>
    <row r="943" spans="1:20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7</v>
      </c>
      <c r="G943" s="68">
        <v>4</v>
      </c>
      <c r="H943" s="68">
        <v>2</v>
      </c>
      <c r="I943" s="68">
        <v>0</v>
      </c>
      <c r="J943" s="68">
        <v>1</v>
      </c>
      <c r="K943" s="68" t="s">
        <v>493</v>
      </c>
      <c r="L943" s="68">
        <v>44</v>
      </c>
      <c r="M943" s="81"/>
      <c r="O943" t="s">
        <v>82</v>
      </c>
      <c r="P943" t="s">
        <v>442</v>
      </c>
      <c r="Q943" t="s">
        <v>55</v>
      </c>
      <c r="R943" t="s">
        <v>53</v>
      </c>
      <c r="S943">
        <v>5040</v>
      </c>
      <c r="T943" s="37">
        <v>11410</v>
      </c>
    </row>
    <row r="944" spans="1:20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8</v>
      </c>
      <c r="G944" s="68">
        <v>4</v>
      </c>
      <c r="H944" s="68">
        <v>3</v>
      </c>
      <c r="I944" s="68">
        <v>0</v>
      </c>
      <c r="J944" s="68">
        <v>1</v>
      </c>
      <c r="K944" s="68" t="s">
        <v>494</v>
      </c>
      <c r="L944" s="68">
        <v>57</v>
      </c>
      <c r="M944" s="81"/>
      <c r="O944" t="s">
        <v>82</v>
      </c>
      <c r="P944" t="s">
        <v>418</v>
      </c>
      <c r="Q944" t="s">
        <v>56</v>
      </c>
      <c r="R944" t="s">
        <v>52</v>
      </c>
      <c r="S944">
        <v>989</v>
      </c>
      <c r="T944" s="37">
        <v>2050</v>
      </c>
    </row>
    <row r="945" spans="1:20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17</v>
      </c>
      <c r="G945" s="68">
        <v>10</v>
      </c>
      <c r="H945" s="68">
        <v>1</v>
      </c>
      <c r="I945" s="68">
        <v>0</v>
      </c>
      <c r="J945" s="68">
        <v>6</v>
      </c>
      <c r="K945" s="68" t="s">
        <v>559</v>
      </c>
      <c r="L945" s="68">
        <v>242</v>
      </c>
      <c r="M945" s="68"/>
      <c r="O945" t="s">
        <v>82</v>
      </c>
      <c r="P945" t="s">
        <v>302</v>
      </c>
      <c r="Q945" t="s">
        <v>56</v>
      </c>
      <c r="R945" t="s">
        <v>52</v>
      </c>
      <c r="S945">
        <v>990</v>
      </c>
      <c r="T945" s="37">
        <v>2052</v>
      </c>
    </row>
    <row r="946" spans="1:20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17</v>
      </c>
      <c r="G946" s="68">
        <v>10</v>
      </c>
      <c r="H946" s="68">
        <v>1</v>
      </c>
      <c r="I946" s="68">
        <v>0</v>
      </c>
      <c r="J946" s="68">
        <v>6</v>
      </c>
      <c r="K946" s="68" t="s">
        <v>559</v>
      </c>
      <c r="L946" s="68">
        <v>242</v>
      </c>
      <c r="M946" s="68"/>
      <c r="O946" t="s">
        <v>82</v>
      </c>
      <c r="P946" t="s">
        <v>304</v>
      </c>
      <c r="Q946" t="s">
        <v>56</v>
      </c>
      <c r="R946" t="s">
        <v>52</v>
      </c>
      <c r="S946">
        <v>777</v>
      </c>
      <c r="T946" s="37">
        <v>1443</v>
      </c>
    </row>
    <row r="947" spans="1:20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5</v>
      </c>
      <c r="G947" s="68">
        <v>4</v>
      </c>
      <c r="H947" s="68">
        <v>1</v>
      </c>
      <c r="I947" s="68">
        <v>0</v>
      </c>
      <c r="J947" s="68">
        <v>0</v>
      </c>
      <c r="K947" s="81"/>
      <c r="L947" s="68">
        <v>0</v>
      </c>
      <c r="M947" s="81"/>
      <c r="O947" t="s">
        <v>82</v>
      </c>
      <c r="P947" t="s">
        <v>419</v>
      </c>
      <c r="Q947" t="s">
        <v>56</v>
      </c>
      <c r="R947" t="s">
        <v>52</v>
      </c>
      <c r="S947">
        <v>1138</v>
      </c>
      <c r="T947" s="37">
        <v>2437</v>
      </c>
    </row>
    <row r="948" spans="1:20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17</v>
      </c>
      <c r="G948" s="68">
        <v>10</v>
      </c>
      <c r="H948" s="68">
        <v>1</v>
      </c>
      <c r="I948" s="68">
        <v>0</v>
      </c>
      <c r="J948" s="68">
        <v>6</v>
      </c>
      <c r="K948" s="68" t="s">
        <v>559</v>
      </c>
      <c r="L948" s="68">
        <v>242</v>
      </c>
      <c r="M948" s="68"/>
      <c r="O948" t="s">
        <v>82</v>
      </c>
      <c r="P948" t="s">
        <v>420</v>
      </c>
      <c r="Q948" t="s">
        <v>56</v>
      </c>
      <c r="R948" t="s">
        <v>52</v>
      </c>
      <c r="S948">
        <v>1017</v>
      </c>
      <c r="T948" s="37">
        <v>2108</v>
      </c>
    </row>
    <row r="949" spans="1:20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6</v>
      </c>
      <c r="G949" s="68">
        <v>4</v>
      </c>
      <c r="H949" s="68">
        <v>2</v>
      </c>
      <c r="I949" s="68">
        <v>0</v>
      </c>
      <c r="J949" s="68">
        <v>0</v>
      </c>
      <c r="K949" s="81"/>
      <c r="L949" s="68">
        <v>0</v>
      </c>
      <c r="M949" s="81"/>
      <c r="O949" t="s">
        <v>82</v>
      </c>
      <c r="P949" t="s">
        <v>421</v>
      </c>
      <c r="Q949" t="s">
        <v>56</v>
      </c>
      <c r="R949" t="s">
        <v>52</v>
      </c>
      <c r="S949">
        <v>1158</v>
      </c>
      <c r="T949" s="37">
        <v>2489</v>
      </c>
    </row>
    <row r="950" spans="1:20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8</v>
      </c>
      <c r="G950" s="68">
        <v>7</v>
      </c>
      <c r="H950" s="68">
        <v>1</v>
      </c>
      <c r="I950" s="68">
        <v>0</v>
      </c>
      <c r="J950" s="68">
        <v>0</v>
      </c>
      <c r="K950" s="81"/>
      <c r="L950" s="68">
        <v>0</v>
      </c>
      <c r="M950" s="81"/>
      <c r="O950" t="s">
        <v>82</v>
      </c>
      <c r="P950" t="s">
        <v>422</v>
      </c>
      <c r="Q950" t="s">
        <v>56</v>
      </c>
      <c r="R950" t="s">
        <v>52</v>
      </c>
      <c r="S950">
        <v>1002</v>
      </c>
      <c r="T950" s="37">
        <v>2080</v>
      </c>
    </row>
    <row r="951" spans="1:20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15</v>
      </c>
      <c r="G951" s="68">
        <v>8</v>
      </c>
      <c r="H951" s="68">
        <v>3</v>
      </c>
      <c r="I951" s="68">
        <v>0</v>
      </c>
      <c r="J951" s="68">
        <v>4</v>
      </c>
      <c r="K951" s="68" t="s">
        <v>557</v>
      </c>
      <c r="L951" s="68">
        <v>180</v>
      </c>
      <c r="M951" s="68"/>
      <c r="O951" t="s">
        <v>82</v>
      </c>
      <c r="P951" t="s">
        <v>423</v>
      </c>
      <c r="Q951" t="s">
        <v>56</v>
      </c>
      <c r="R951" t="s">
        <v>52</v>
      </c>
      <c r="S951">
        <v>985</v>
      </c>
      <c r="T951" s="37">
        <v>2038</v>
      </c>
    </row>
    <row r="952" spans="1:20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12</v>
      </c>
      <c r="G952" s="68">
        <v>8</v>
      </c>
      <c r="H952" s="68">
        <v>1</v>
      </c>
      <c r="I952" s="68">
        <v>0</v>
      </c>
      <c r="J952" s="68">
        <v>3</v>
      </c>
      <c r="K952" s="68" t="s">
        <v>558</v>
      </c>
      <c r="L952" s="68">
        <v>103</v>
      </c>
      <c r="M952" s="68"/>
      <c r="O952" t="s">
        <v>82</v>
      </c>
      <c r="P952" t="s">
        <v>424</v>
      </c>
      <c r="Q952" t="s">
        <v>56</v>
      </c>
      <c r="R952" t="s">
        <v>52</v>
      </c>
      <c r="S952">
        <v>780</v>
      </c>
      <c r="T952" s="37">
        <v>1447</v>
      </c>
    </row>
    <row r="953" spans="1:20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19</v>
      </c>
      <c r="G953" s="68">
        <v>12</v>
      </c>
      <c r="H953" s="68">
        <v>1</v>
      </c>
      <c r="I953" s="68">
        <v>0</v>
      </c>
      <c r="J953" s="68">
        <v>6</v>
      </c>
      <c r="K953" s="68" t="s">
        <v>559</v>
      </c>
      <c r="L953" s="68">
        <v>242</v>
      </c>
      <c r="M953" s="68"/>
      <c r="O953" t="s">
        <v>82</v>
      </c>
      <c r="P953" t="s">
        <v>425</v>
      </c>
      <c r="Q953" t="s">
        <v>56</v>
      </c>
      <c r="R953" t="s">
        <v>52</v>
      </c>
      <c r="S953">
        <v>986</v>
      </c>
      <c r="T953" s="37">
        <v>2042</v>
      </c>
    </row>
    <row r="954" spans="1:20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5</v>
      </c>
      <c r="G954" s="68">
        <v>4</v>
      </c>
      <c r="H954" s="68">
        <v>1</v>
      </c>
      <c r="I954" s="68">
        <v>0</v>
      </c>
      <c r="J954" s="68">
        <v>0</v>
      </c>
      <c r="K954" s="81"/>
      <c r="L954" s="68">
        <v>0</v>
      </c>
      <c r="M954" s="81"/>
      <c r="O954" t="s">
        <v>82</v>
      </c>
      <c r="P954" t="s">
        <v>426</v>
      </c>
      <c r="Q954" t="s">
        <v>56</v>
      </c>
      <c r="R954" t="s">
        <v>52</v>
      </c>
      <c r="S954">
        <v>770</v>
      </c>
      <c r="T954" s="37">
        <v>1426</v>
      </c>
    </row>
    <row r="955" spans="1:20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5</v>
      </c>
      <c r="G955" s="68">
        <v>4</v>
      </c>
      <c r="H955" s="68">
        <v>1</v>
      </c>
      <c r="I955" s="68">
        <v>0</v>
      </c>
      <c r="J955" s="68">
        <v>0</v>
      </c>
      <c r="K955" s="81"/>
      <c r="L955" s="68">
        <v>0</v>
      </c>
      <c r="M955" s="81"/>
      <c r="O955" t="s">
        <v>82</v>
      </c>
      <c r="P955" t="s">
        <v>325</v>
      </c>
      <c r="Q955" t="s">
        <v>56</v>
      </c>
      <c r="R955" t="s">
        <v>52</v>
      </c>
      <c r="S955">
        <v>965</v>
      </c>
      <c r="T955" s="37">
        <v>1994</v>
      </c>
    </row>
    <row r="956" spans="1:20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15</v>
      </c>
      <c r="G956" s="68">
        <v>9</v>
      </c>
      <c r="H956" s="68">
        <v>3</v>
      </c>
      <c r="I956" s="68">
        <v>0</v>
      </c>
      <c r="J956" s="68">
        <v>3</v>
      </c>
      <c r="K956" s="68" t="s">
        <v>495</v>
      </c>
      <c r="L956" s="68">
        <v>37</v>
      </c>
      <c r="M956" s="81"/>
      <c r="O956" t="s">
        <v>82</v>
      </c>
      <c r="P956" t="s">
        <v>427</v>
      </c>
      <c r="Q956" t="s">
        <v>56</v>
      </c>
      <c r="R956" t="s">
        <v>52</v>
      </c>
      <c r="S956">
        <v>1142</v>
      </c>
      <c r="T956" s="37">
        <v>2458</v>
      </c>
    </row>
    <row r="957" spans="1:20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7</v>
      </c>
      <c r="G957" s="68">
        <v>4</v>
      </c>
      <c r="H957" s="68">
        <v>2</v>
      </c>
      <c r="I957" s="68">
        <v>0</v>
      </c>
      <c r="J957" s="68">
        <v>1</v>
      </c>
      <c r="K957" s="68" t="s">
        <v>494</v>
      </c>
      <c r="L957" s="68">
        <v>57</v>
      </c>
      <c r="M957" s="81"/>
      <c r="O957" t="s">
        <v>82</v>
      </c>
      <c r="P957" t="s">
        <v>428</v>
      </c>
      <c r="Q957" t="s">
        <v>56</v>
      </c>
      <c r="R957" t="s">
        <v>52</v>
      </c>
      <c r="S957">
        <v>768</v>
      </c>
      <c r="T957" s="37">
        <v>1423</v>
      </c>
    </row>
    <row r="958" spans="1:20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12</v>
      </c>
      <c r="G958" s="68">
        <v>8</v>
      </c>
      <c r="H958" s="68">
        <v>1</v>
      </c>
      <c r="I958" s="68">
        <v>0</v>
      </c>
      <c r="J958" s="68">
        <v>3</v>
      </c>
      <c r="K958" s="68" t="s">
        <v>558</v>
      </c>
      <c r="L958" s="68">
        <v>103</v>
      </c>
      <c r="M958" s="68"/>
      <c r="O958" t="s">
        <v>82</v>
      </c>
      <c r="P958" t="s">
        <v>429</v>
      </c>
      <c r="Q958" t="s">
        <v>56</v>
      </c>
      <c r="R958" t="s">
        <v>52</v>
      </c>
      <c r="S958">
        <v>953</v>
      </c>
      <c r="T958" s="37">
        <v>1891</v>
      </c>
    </row>
    <row r="959" spans="1:20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6</v>
      </c>
      <c r="G959" s="68">
        <v>4</v>
      </c>
      <c r="H959" s="68">
        <v>2</v>
      </c>
      <c r="I959" s="68">
        <v>0</v>
      </c>
      <c r="J959" s="68">
        <v>0</v>
      </c>
      <c r="K959" s="81"/>
      <c r="L959" s="68">
        <v>0</v>
      </c>
      <c r="M959" s="81"/>
      <c r="O959" t="s">
        <v>82</v>
      </c>
      <c r="P959" t="s">
        <v>430</v>
      </c>
      <c r="Q959" t="s">
        <v>56</v>
      </c>
      <c r="R959" t="s">
        <v>52</v>
      </c>
      <c r="S959">
        <v>993</v>
      </c>
      <c r="T959" s="37">
        <v>2024</v>
      </c>
    </row>
    <row r="960" spans="1:20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11</v>
      </c>
      <c r="G960" s="68">
        <v>7</v>
      </c>
      <c r="H960" s="68">
        <v>3</v>
      </c>
      <c r="I960" s="68">
        <v>0</v>
      </c>
      <c r="J960" s="68">
        <v>1</v>
      </c>
      <c r="K960" s="68" t="s">
        <v>560</v>
      </c>
      <c r="L960" s="68">
        <v>36</v>
      </c>
      <c r="M960" s="81"/>
      <c r="O960" t="s">
        <v>82</v>
      </c>
      <c r="P960" t="s">
        <v>335</v>
      </c>
      <c r="Q960" t="s">
        <v>56</v>
      </c>
      <c r="R960" t="s">
        <v>52</v>
      </c>
      <c r="S960">
        <v>975</v>
      </c>
      <c r="T960" s="37">
        <v>2026</v>
      </c>
    </row>
    <row r="961" spans="1:20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10</v>
      </c>
      <c r="G961" s="68">
        <v>7</v>
      </c>
      <c r="H961" s="68">
        <v>3</v>
      </c>
      <c r="I961" s="68">
        <v>0</v>
      </c>
      <c r="J961" s="68">
        <v>0</v>
      </c>
      <c r="K961" s="81"/>
      <c r="L961" s="68">
        <v>0</v>
      </c>
      <c r="M961" s="68"/>
      <c r="O961" t="s">
        <v>82</v>
      </c>
      <c r="P961" t="s">
        <v>431</v>
      </c>
      <c r="Q961" t="s">
        <v>56</v>
      </c>
      <c r="R961" t="s">
        <v>52</v>
      </c>
      <c r="S961">
        <v>1016</v>
      </c>
      <c r="T961" s="37">
        <v>2102</v>
      </c>
    </row>
    <row r="962" spans="1:20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9</v>
      </c>
      <c r="G962" s="68">
        <v>8</v>
      </c>
      <c r="H962" s="68">
        <v>1</v>
      </c>
      <c r="I962" s="68">
        <v>0</v>
      </c>
      <c r="J962" s="68">
        <v>0</v>
      </c>
      <c r="K962" s="81"/>
      <c r="L962" s="68">
        <v>0</v>
      </c>
      <c r="M962" s="81"/>
      <c r="O962" t="s">
        <v>82</v>
      </c>
      <c r="P962" t="s">
        <v>338</v>
      </c>
      <c r="Q962" t="s">
        <v>56</v>
      </c>
      <c r="R962" t="s">
        <v>52</v>
      </c>
      <c r="S962">
        <v>989</v>
      </c>
      <c r="T962" s="37">
        <v>2048</v>
      </c>
    </row>
    <row r="963" spans="1:20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6</v>
      </c>
      <c r="G963" s="68">
        <v>4</v>
      </c>
      <c r="H963" s="68">
        <v>1</v>
      </c>
      <c r="I963" s="68">
        <v>0</v>
      </c>
      <c r="J963" s="68">
        <v>1</v>
      </c>
      <c r="K963" s="68" t="s">
        <v>493</v>
      </c>
      <c r="L963" s="68">
        <v>44</v>
      </c>
      <c r="M963" s="81"/>
      <c r="O963" t="s">
        <v>82</v>
      </c>
      <c r="P963" t="s">
        <v>432</v>
      </c>
      <c r="Q963" t="s">
        <v>56</v>
      </c>
      <c r="R963" t="s">
        <v>52</v>
      </c>
      <c r="S963">
        <v>772</v>
      </c>
      <c r="T963" s="37">
        <v>1432</v>
      </c>
    </row>
    <row r="964" spans="1:20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19</v>
      </c>
      <c r="G964" s="68">
        <v>12</v>
      </c>
      <c r="H964" s="68">
        <v>1</v>
      </c>
      <c r="I964" s="68">
        <v>0</v>
      </c>
      <c r="J964" s="68">
        <v>6</v>
      </c>
      <c r="K964" s="68" t="s">
        <v>559</v>
      </c>
      <c r="L964" s="68">
        <v>242</v>
      </c>
      <c r="M964" s="68"/>
      <c r="O964" t="s">
        <v>82</v>
      </c>
      <c r="P964" t="s">
        <v>433</v>
      </c>
      <c r="Q964" t="s">
        <v>56</v>
      </c>
      <c r="R964" t="s">
        <v>52</v>
      </c>
      <c r="S964">
        <v>778</v>
      </c>
      <c r="T964" s="37">
        <v>1444</v>
      </c>
    </row>
    <row r="965" spans="1:20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17</v>
      </c>
      <c r="G965" s="68">
        <v>10</v>
      </c>
      <c r="H965" s="68">
        <v>3</v>
      </c>
      <c r="I965" s="68">
        <v>0</v>
      </c>
      <c r="J965" s="68">
        <v>4</v>
      </c>
      <c r="K965" s="68" t="s">
        <v>557</v>
      </c>
      <c r="L965" s="68">
        <v>180</v>
      </c>
      <c r="M965" s="68"/>
      <c r="O965" t="s">
        <v>82</v>
      </c>
      <c r="P965" t="s">
        <v>434</v>
      </c>
      <c r="Q965" t="s">
        <v>56</v>
      </c>
      <c r="R965" t="s">
        <v>52</v>
      </c>
      <c r="S965">
        <v>971</v>
      </c>
      <c r="T965" s="37">
        <v>2016</v>
      </c>
    </row>
    <row r="966" spans="1:20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15</v>
      </c>
      <c r="G966" s="68">
        <v>9</v>
      </c>
      <c r="H966" s="68">
        <v>1</v>
      </c>
      <c r="I966" s="68">
        <v>0</v>
      </c>
      <c r="J966" s="68">
        <v>5</v>
      </c>
      <c r="K966" s="68" t="s">
        <v>556</v>
      </c>
      <c r="L966" s="68">
        <v>154</v>
      </c>
      <c r="M966" s="68"/>
      <c r="O966" t="s">
        <v>82</v>
      </c>
      <c r="P966" t="s">
        <v>435</v>
      </c>
      <c r="Q966" t="s">
        <v>56</v>
      </c>
      <c r="R966" t="s">
        <v>52</v>
      </c>
      <c r="S966">
        <v>812</v>
      </c>
      <c r="T966" s="37">
        <v>1514</v>
      </c>
    </row>
    <row r="967" spans="1:20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5</v>
      </c>
      <c r="G967" s="68">
        <v>2</v>
      </c>
      <c r="H967" s="68">
        <v>2</v>
      </c>
      <c r="I967" s="68">
        <v>0</v>
      </c>
      <c r="J967" s="68">
        <v>1</v>
      </c>
      <c r="K967" s="68" t="s">
        <v>494</v>
      </c>
      <c r="L967" s="68">
        <v>57</v>
      </c>
      <c r="M967" s="68"/>
      <c r="O967" t="s">
        <v>82</v>
      </c>
      <c r="P967" t="s">
        <v>436</v>
      </c>
      <c r="Q967" t="s">
        <v>56</v>
      </c>
      <c r="R967" t="s">
        <v>52</v>
      </c>
      <c r="S967">
        <v>974</v>
      </c>
      <c r="T967" s="37">
        <v>2024</v>
      </c>
    </row>
    <row r="968" spans="1:20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9</v>
      </c>
      <c r="G968" s="68">
        <v>8</v>
      </c>
      <c r="H968" s="68">
        <v>1</v>
      </c>
      <c r="I968" s="68">
        <v>0</v>
      </c>
      <c r="J968" s="68">
        <v>0</v>
      </c>
      <c r="K968" s="81"/>
      <c r="L968" s="68">
        <v>0</v>
      </c>
      <c r="M968" s="81"/>
      <c r="O968" t="s">
        <v>82</v>
      </c>
      <c r="P968" t="s">
        <v>437</v>
      </c>
      <c r="Q968" t="s">
        <v>56</v>
      </c>
      <c r="R968" t="s">
        <v>52</v>
      </c>
      <c r="S968">
        <v>987</v>
      </c>
      <c r="T968" s="37">
        <v>2041</v>
      </c>
    </row>
    <row r="969" spans="1:20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8</v>
      </c>
      <c r="G969" s="68">
        <v>6</v>
      </c>
      <c r="H969" s="68">
        <v>2</v>
      </c>
      <c r="I969" s="68">
        <v>0</v>
      </c>
      <c r="J969" s="68">
        <v>0</v>
      </c>
      <c r="K969" s="81"/>
      <c r="L969" s="68">
        <v>0</v>
      </c>
      <c r="M969" s="81"/>
      <c r="O969" t="s">
        <v>82</v>
      </c>
      <c r="P969" t="s">
        <v>438</v>
      </c>
      <c r="Q969" t="s">
        <v>56</v>
      </c>
      <c r="R969" t="s">
        <v>52</v>
      </c>
      <c r="S969">
        <v>988</v>
      </c>
      <c r="T969" s="37">
        <v>2045</v>
      </c>
    </row>
    <row r="970" spans="1:20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15</v>
      </c>
      <c r="G970" s="68">
        <v>8</v>
      </c>
      <c r="H970" s="68">
        <v>3</v>
      </c>
      <c r="I970" s="68">
        <v>0</v>
      </c>
      <c r="J970" s="68">
        <v>4</v>
      </c>
      <c r="K970" s="68" t="s">
        <v>557</v>
      </c>
      <c r="L970" s="68">
        <v>180</v>
      </c>
      <c r="M970" s="68"/>
      <c r="O970" t="s">
        <v>82</v>
      </c>
      <c r="P970" t="s">
        <v>439</v>
      </c>
      <c r="Q970" t="s">
        <v>56</v>
      </c>
      <c r="R970" t="s">
        <v>52</v>
      </c>
      <c r="S970">
        <v>988</v>
      </c>
      <c r="T970" s="37">
        <v>2046</v>
      </c>
    </row>
    <row r="971" spans="1:20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6</v>
      </c>
      <c r="G971" s="68">
        <v>4</v>
      </c>
      <c r="H971" s="68">
        <v>2</v>
      </c>
      <c r="I971" s="68">
        <v>0</v>
      </c>
      <c r="J971" s="68">
        <v>0</v>
      </c>
      <c r="K971" s="81"/>
      <c r="L971" s="68">
        <v>0</v>
      </c>
      <c r="M971" s="81"/>
      <c r="O971" t="s">
        <v>82</v>
      </c>
      <c r="P971" t="s">
        <v>440</v>
      </c>
      <c r="Q971" t="s">
        <v>56</v>
      </c>
      <c r="R971" t="s">
        <v>52</v>
      </c>
      <c r="S971">
        <v>781</v>
      </c>
      <c r="T971" s="37">
        <v>1452</v>
      </c>
    </row>
    <row r="972" spans="1:20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11</v>
      </c>
      <c r="G972" s="68">
        <v>7</v>
      </c>
      <c r="H972" s="68">
        <v>3</v>
      </c>
      <c r="I972" s="68">
        <v>0</v>
      </c>
      <c r="J972" s="68">
        <v>1</v>
      </c>
      <c r="K972" s="68" t="s">
        <v>560</v>
      </c>
      <c r="L972" s="68">
        <v>36</v>
      </c>
      <c r="M972" s="81"/>
      <c r="O972" t="s">
        <v>82</v>
      </c>
      <c r="P972" t="s">
        <v>441</v>
      </c>
      <c r="Q972" t="s">
        <v>56</v>
      </c>
      <c r="R972" t="s">
        <v>52</v>
      </c>
      <c r="S972">
        <v>1157</v>
      </c>
      <c r="T972" s="37">
        <v>2484</v>
      </c>
    </row>
    <row r="973" spans="1:20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17</v>
      </c>
      <c r="G973" s="68">
        <v>10</v>
      </c>
      <c r="H973" s="68">
        <v>1</v>
      </c>
      <c r="I973" s="68">
        <v>0</v>
      </c>
      <c r="J973" s="68">
        <v>6</v>
      </c>
      <c r="K973" s="68" t="s">
        <v>559</v>
      </c>
      <c r="L973" s="68">
        <v>242</v>
      </c>
      <c r="M973" s="68"/>
      <c r="O973" t="s">
        <v>82</v>
      </c>
      <c r="P973" t="s">
        <v>442</v>
      </c>
      <c r="Q973" t="s">
        <v>56</v>
      </c>
      <c r="R973" t="s">
        <v>52</v>
      </c>
      <c r="S973">
        <v>973</v>
      </c>
      <c r="T973" s="37">
        <v>2019</v>
      </c>
    </row>
    <row r="974" spans="1:20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3</v>
      </c>
      <c r="G974" s="68">
        <v>2</v>
      </c>
      <c r="H974" s="68">
        <v>1</v>
      </c>
      <c r="I974" s="68">
        <v>0</v>
      </c>
      <c r="J974" s="68">
        <v>0</v>
      </c>
      <c r="K974" s="81"/>
      <c r="L974" s="68">
        <v>0</v>
      </c>
      <c r="M974" s="81"/>
      <c r="O974" t="s">
        <v>82</v>
      </c>
      <c r="P974" t="s">
        <v>418</v>
      </c>
      <c r="Q974" t="s">
        <v>56</v>
      </c>
      <c r="R974" t="s">
        <v>53</v>
      </c>
      <c r="S974">
        <v>1756</v>
      </c>
      <c r="T974" s="37">
        <v>3112</v>
      </c>
    </row>
    <row r="975" spans="1:20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7</v>
      </c>
      <c r="G975" s="68">
        <v>6</v>
      </c>
      <c r="H975" s="68">
        <v>1</v>
      </c>
      <c r="I975" s="68">
        <v>0</v>
      </c>
      <c r="J975" s="68">
        <v>0</v>
      </c>
      <c r="K975" s="81"/>
      <c r="L975" s="68">
        <v>0</v>
      </c>
      <c r="M975" s="81"/>
      <c r="O975" t="s">
        <v>82</v>
      </c>
      <c r="P975" t="s">
        <v>302</v>
      </c>
      <c r="Q975" t="s">
        <v>56</v>
      </c>
      <c r="R975" t="s">
        <v>53</v>
      </c>
      <c r="S975">
        <v>1795</v>
      </c>
      <c r="T975" s="37">
        <v>3187</v>
      </c>
    </row>
    <row r="976" spans="1:20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6</v>
      </c>
      <c r="G976" s="68">
        <v>4</v>
      </c>
      <c r="H976" s="68">
        <v>1</v>
      </c>
      <c r="I976" s="68">
        <v>0</v>
      </c>
      <c r="J976" s="68">
        <v>1</v>
      </c>
      <c r="K976" s="68" t="s">
        <v>493</v>
      </c>
      <c r="L976" s="68">
        <v>44</v>
      </c>
      <c r="M976" s="81"/>
      <c r="O976" t="s">
        <v>82</v>
      </c>
      <c r="P976" t="s">
        <v>304</v>
      </c>
      <c r="Q976" t="s">
        <v>56</v>
      </c>
      <c r="R976" t="s">
        <v>53</v>
      </c>
      <c r="S976">
        <v>1722</v>
      </c>
      <c r="T976" s="37">
        <v>3051</v>
      </c>
    </row>
    <row r="977" spans="1:20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8</v>
      </c>
      <c r="G977" s="68">
        <v>7</v>
      </c>
      <c r="H977" s="68">
        <v>1</v>
      </c>
      <c r="I977" s="68">
        <v>0</v>
      </c>
      <c r="J977" s="68">
        <v>0</v>
      </c>
      <c r="K977" s="81"/>
      <c r="L977" s="68">
        <v>0</v>
      </c>
      <c r="M977" s="81"/>
      <c r="O977" t="s">
        <v>82</v>
      </c>
      <c r="P977" t="s">
        <v>419</v>
      </c>
      <c r="Q977" t="s">
        <v>56</v>
      </c>
      <c r="R977" t="s">
        <v>53</v>
      </c>
      <c r="S977">
        <v>3268</v>
      </c>
      <c r="T977" s="37">
        <v>7000</v>
      </c>
    </row>
    <row r="978" spans="1:20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9</v>
      </c>
      <c r="G978" s="68">
        <v>8</v>
      </c>
      <c r="H978" s="68">
        <v>1</v>
      </c>
      <c r="I978" s="68">
        <v>0</v>
      </c>
      <c r="J978" s="68">
        <v>0</v>
      </c>
      <c r="K978" s="81"/>
      <c r="L978" s="68">
        <v>0</v>
      </c>
      <c r="M978" s="81"/>
      <c r="O978" t="s">
        <v>82</v>
      </c>
      <c r="P978" t="s">
        <v>420</v>
      </c>
      <c r="Q978" t="s">
        <v>56</v>
      </c>
      <c r="R978" t="s">
        <v>53</v>
      </c>
      <c r="S978">
        <v>1837</v>
      </c>
      <c r="T978" s="37">
        <v>3243</v>
      </c>
    </row>
    <row r="979" spans="1:20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6</v>
      </c>
      <c r="G979" s="68">
        <v>4</v>
      </c>
      <c r="H979" s="68">
        <v>1</v>
      </c>
      <c r="I979" s="68">
        <v>0</v>
      </c>
      <c r="J979" s="68">
        <v>1</v>
      </c>
      <c r="K979" s="68" t="s">
        <v>493</v>
      </c>
      <c r="L979" s="68">
        <v>44</v>
      </c>
      <c r="M979" s="81"/>
      <c r="O979" t="s">
        <v>82</v>
      </c>
      <c r="P979" t="s">
        <v>421</v>
      </c>
      <c r="Q979" t="s">
        <v>56</v>
      </c>
      <c r="R979" t="s">
        <v>53</v>
      </c>
      <c r="S979">
        <v>3325</v>
      </c>
      <c r="T979" s="37">
        <v>7116</v>
      </c>
    </row>
    <row r="980" spans="1:20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7</v>
      </c>
      <c r="G980" s="68">
        <v>4</v>
      </c>
      <c r="H980" s="68">
        <v>2</v>
      </c>
      <c r="I980" s="68">
        <v>0</v>
      </c>
      <c r="J980" s="68">
        <v>1</v>
      </c>
      <c r="K980" s="68" t="s">
        <v>494</v>
      </c>
      <c r="L980" s="68">
        <v>57</v>
      </c>
      <c r="M980" s="81"/>
      <c r="O980" t="s">
        <v>82</v>
      </c>
      <c r="P980" t="s">
        <v>422</v>
      </c>
      <c r="Q980" t="s">
        <v>56</v>
      </c>
      <c r="R980" t="s">
        <v>53</v>
      </c>
      <c r="S980">
        <v>2545</v>
      </c>
      <c r="T980" s="37">
        <v>5051</v>
      </c>
    </row>
    <row r="981" spans="1:20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5</v>
      </c>
      <c r="G981" s="68">
        <v>4</v>
      </c>
      <c r="H981" s="68">
        <v>1</v>
      </c>
      <c r="I981" s="68">
        <v>0</v>
      </c>
      <c r="J981" s="68">
        <v>0</v>
      </c>
      <c r="K981" s="81"/>
      <c r="L981" s="68">
        <v>0</v>
      </c>
      <c r="M981" s="81"/>
      <c r="O981" t="s">
        <v>82</v>
      </c>
      <c r="P981" t="s">
        <v>423</v>
      </c>
      <c r="Q981" t="s">
        <v>56</v>
      </c>
      <c r="R981" t="s">
        <v>53</v>
      </c>
      <c r="S981">
        <v>2501</v>
      </c>
      <c r="T981" s="37">
        <v>4940</v>
      </c>
    </row>
    <row r="982" spans="1:20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5</v>
      </c>
      <c r="G982" s="68">
        <v>2</v>
      </c>
      <c r="H982" s="68">
        <v>2</v>
      </c>
      <c r="I982" s="68">
        <v>0</v>
      </c>
      <c r="J982" s="68">
        <v>1</v>
      </c>
      <c r="K982" s="68" t="s">
        <v>494</v>
      </c>
      <c r="L982" s="68">
        <v>57</v>
      </c>
      <c r="M982" s="68"/>
      <c r="O982" t="s">
        <v>82</v>
      </c>
      <c r="P982" t="s">
        <v>424</v>
      </c>
      <c r="Q982" t="s">
        <v>56</v>
      </c>
      <c r="R982" t="s">
        <v>53</v>
      </c>
      <c r="S982">
        <v>1728</v>
      </c>
      <c r="T982" s="37">
        <v>3060</v>
      </c>
    </row>
    <row r="983" spans="1:20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4</v>
      </c>
      <c r="G983" s="68">
        <v>2</v>
      </c>
      <c r="H983" s="68">
        <v>1</v>
      </c>
      <c r="I983" s="68">
        <v>0</v>
      </c>
      <c r="J983" s="68">
        <v>1</v>
      </c>
      <c r="K983" s="68" t="s">
        <v>493</v>
      </c>
      <c r="L983" s="68">
        <v>44</v>
      </c>
      <c r="M983" s="68"/>
      <c r="O983" t="s">
        <v>82</v>
      </c>
      <c r="P983" t="s">
        <v>425</v>
      </c>
      <c r="Q983" t="s">
        <v>56</v>
      </c>
      <c r="R983" t="s">
        <v>53</v>
      </c>
      <c r="S983">
        <v>1748</v>
      </c>
      <c r="T983" s="37">
        <v>3090</v>
      </c>
    </row>
    <row r="984" spans="1:20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12</v>
      </c>
      <c r="G984" s="68">
        <v>8</v>
      </c>
      <c r="H984" s="68">
        <v>1</v>
      </c>
      <c r="I984" s="68">
        <v>0</v>
      </c>
      <c r="J984" s="68">
        <v>3</v>
      </c>
      <c r="K984" s="68" t="s">
        <v>558</v>
      </c>
      <c r="L984" s="68">
        <v>103</v>
      </c>
      <c r="M984" s="68"/>
      <c r="O984" t="s">
        <v>82</v>
      </c>
      <c r="P984" t="s">
        <v>426</v>
      </c>
      <c r="Q984" t="s">
        <v>56</v>
      </c>
      <c r="R984" t="s">
        <v>53</v>
      </c>
      <c r="S984">
        <v>1704</v>
      </c>
      <c r="T984" s="37">
        <v>3025</v>
      </c>
    </row>
    <row r="985" spans="1:20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5</v>
      </c>
      <c r="G985" s="68">
        <v>4</v>
      </c>
      <c r="H985" s="68">
        <v>1</v>
      </c>
      <c r="I985" s="68">
        <v>0</v>
      </c>
      <c r="J985" s="68">
        <v>0</v>
      </c>
      <c r="K985" s="81"/>
      <c r="L985" s="68">
        <v>0</v>
      </c>
      <c r="M985" s="81"/>
      <c r="O985" t="s">
        <v>82</v>
      </c>
      <c r="P985" t="s">
        <v>325</v>
      </c>
      <c r="Q985" t="s">
        <v>56</v>
      </c>
      <c r="R985" t="s">
        <v>53</v>
      </c>
      <c r="S985">
        <v>1748</v>
      </c>
      <c r="T985" s="37">
        <v>3118</v>
      </c>
    </row>
    <row r="986" spans="1:20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17</v>
      </c>
      <c r="G986" s="68">
        <v>10</v>
      </c>
      <c r="H986" s="68">
        <v>3</v>
      </c>
      <c r="I986" s="68">
        <v>0</v>
      </c>
      <c r="J986" s="68">
        <v>4</v>
      </c>
      <c r="K986" s="68" t="s">
        <v>557</v>
      </c>
      <c r="L986" s="68">
        <v>180</v>
      </c>
      <c r="M986" s="68"/>
      <c r="O986" t="s">
        <v>82</v>
      </c>
      <c r="P986" t="s">
        <v>427</v>
      </c>
      <c r="Q986" t="s">
        <v>56</v>
      </c>
      <c r="R986" t="s">
        <v>53</v>
      </c>
      <c r="S986">
        <v>3286</v>
      </c>
      <c r="T986" s="37">
        <v>7066</v>
      </c>
    </row>
    <row r="987" spans="1:20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6</v>
      </c>
      <c r="G987" s="68">
        <v>4</v>
      </c>
      <c r="H987" s="68">
        <v>1</v>
      </c>
      <c r="I987" s="68">
        <v>0</v>
      </c>
      <c r="J987" s="68">
        <v>1</v>
      </c>
      <c r="K987" s="68" t="s">
        <v>493</v>
      </c>
      <c r="L987" s="68">
        <v>44</v>
      </c>
      <c r="M987" s="81"/>
      <c r="O987" t="s">
        <v>82</v>
      </c>
      <c r="P987" t="s">
        <v>428</v>
      </c>
      <c r="Q987" t="s">
        <v>56</v>
      </c>
      <c r="R987" t="s">
        <v>53</v>
      </c>
      <c r="S987">
        <v>1701</v>
      </c>
      <c r="T987" s="37">
        <v>3021</v>
      </c>
    </row>
    <row r="988" spans="1:20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6</v>
      </c>
      <c r="G988" s="68">
        <v>4</v>
      </c>
      <c r="H988" s="68">
        <v>1</v>
      </c>
      <c r="I988" s="68">
        <v>0</v>
      </c>
      <c r="J988" s="68">
        <v>1</v>
      </c>
      <c r="K988" s="68" t="s">
        <v>493</v>
      </c>
      <c r="L988" s="68">
        <v>44</v>
      </c>
      <c r="M988" s="81"/>
      <c r="O988" t="s">
        <v>82</v>
      </c>
      <c r="P988" t="s">
        <v>429</v>
      </c>
      <c r="Q988" t="s">
        <v>56</v>
      </c>
      <c r="R988" t="s">
        <v>53</v>
      </c>
      <c r="S988">
        <v>2541</v>
      </c>
      <c r="T988" s="37">
        <v>5199</v>
      </c>
    </row>
    <row r="989" spans="1:20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6</v>
      </c>
      <c r="G989" s="68">
        <v>4</v>
      </c>
      <c r="H989" s="68">
        <v>2</v>
      </c>
      <c r="I989" s="68">
        <v>0</v>
      </c>
      <c r="J989" s="68">
        <v>0</v>
      </c>
      <c r="K989" s="81"/>
      <c r="L989" s="68">
        <v>0</v>
      </c>
      <c r="M989" s="81"/>
      <c r="O989" t="s">
        <v>82</v>
      </c>
      <c r="P989" t="s">
        <v>430</v>
      </c>
      <c r="Q989" t="s">
        <v>56</v>
      </c>
      <c r="R989" t="s">
        <v>53</v>
      </c>
      <c r="S989">
        <v>1790</v>
      </c>
      <c r="T989" s="37">
        <v>3173</v>
      </c>
    </row>
    <row r="990" spans="1:20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8</v>
      </c>
      <c r="G990" s="68">
        <v>4</v>
      </c>
      <c r="H990" s="68">
        <v>3</v>
      </c>
      <c r="I990" s="68">
        <v>0</v>
      </c>
      <c r="J990" s="68">
        <v>1</v>
      </c>
      <c r="K990" s="68" t="s">
        <v>494</v>
      </c>
      <c r="L990" s="68">
        <v>57</v>
      </c>
      <c r="M990" s="81"/>
      <c r="O990" t="s">
        <v>82</v>
      </c>
      <c r="P990" t="s">
        <v>335</v>
      </c>
      <c r="Q990" t="s">
        <v>56</v>
      </c>
      <c r="R990" t="s">
        <v>53</v>
      </c>
      <c r="S990">
        <v>2493</v>
      </c>
      <c r="T990" s="37">
        <v>4988</v>
      </c>
    </row>
    <row r="991" spans="1:20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17</v>
      </c>
      <c r="G991" s="68">
        <v>10</v>
      </c>
      <c r="H991" s="68">
        <v>3</v>
      </c>
      <c r="I991" s="68">
        <v>0</v>
      </c>
      <c r="J991" s="68">
        <v>4</v>
      </c>
      <c r="K991" s="68" t="s">
        <v>557</v>
      </c>
      <c r="L991" s="68">
        <v>180</v>
      </c>
      <c r="M991" s="68"/>
      <c r="O991" t="s">
        <v>82</v>
      </c>
      <c r="P991" t="s">
        <v>431</v>
      </c>
      <c r="Q991" t="s">
        <v>56</v>
      </c>
      <c r="R991" t="s">
        <v>53</v>
      </c>
      <c r="S991">
        <v>2571</v>
      </c>
      <c r="T991" s="37">
        <v>5068</v>
      </c>
    </row>
    <row r="992" spans="1:20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15</v>
      </c>
      <c r="G992" s="68">
        <v>8</v>
      </c>
      <c r="H992" s="68">
        <v>3</v>
      </c>
      <c r="I992" s="68">
        <v>0</v>
      </c>
      <c r="J992" s="68">
        <v>4</v>
      </c>
      <c r="K992" s="68" t="s">
        <v>557</v>
      </c>
      <c r="L992" s="68">
        <v>180</v>
      </c>
      <c r="M992" s="68"/>
      <c r="O992" t="s">
        <v>82</v>
      </c>
      <c r="P992" t="s">
        <v>338</v>
      </c>
      <c r="Q992" t="s">
        <v>56</v>
      </c>
      <c r="R992" t="s">
        <v>53</v>
      </c>
      <c r="S992">
        <v>2524</v>
      </c>
      <c r="T992" s="37">
        <v>5029</v>
      </c>
    </row>
    <row r="993" spans="1:20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10</v>
      </c>
      <c r="G993" s="68">
        <v>7</v>
      </c>
      <c r="H993" s="68">
        <v>3</v>
      </c>
      <c r="I993" s="68">
        <v>0</v>
      </c>
      <c r="J993" s="68">
        <v>0</v>
      </c>
      <c r="K993" s="81"/>
      <c r="L993" s="68">
        <v>0</v>
      </c>
      <c r="M993" s="81"/>
      <c r="O993" t="s">
        <v>82</v>
      </c>
      <c r="P993" t="s">
        <v>432</v>
      </c>
      <c r="Q993" t="s">
        <v>56</v>
      </c>
      <c r="R993" t="s">
        <v>53</v>
      </c>
      <c r="S993">
        <v>1709</v>
      </c>
      <c r="T993" s="37">
        <v>3043</v>
      </c>
    </row>
    <row r="994" spans="1:20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7</v>
      </c>
      <c r="G994" s="68">
        <v>6</v>
      </c>
      <c r="H994" s="68">
        <v>1</v>
      </c>
      <c r="I994" s="68">
        <v>0</v>
      </c>
      <c r="J994" s="68">
        <v>0</v>
      </c>
      <c r="K994" s="81"/>
      <c r="L994" s="68">
        <v>0</v>
      </c>
      <c r="M994" s="81"/>
      <c r="O994" t="s">
        <v>82</v>
      </c>
      <c r="P994" t="s">
        <v>433</v>
      </c>
      <c r="Q994" t="s">
        <v>56</v>
      </c>
      <c r="R994" t="s">
        <v>53</v>
      </c>
      <c r="S994">
        <v>1725</v>
      </c>
      <c r="T994" s="37">
        <v>3056</v>
      </c>
    </row>
    <row r="995" spans="1:20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20</v>
      </c>
      <c r="G995" s="68">
        <v>12</v>
      </c>
      <c r="H995" s="68">
        <v>2</v>
      </c>
      <c r="I995" s="68">
        <v>0</v>
      </c>
      <c r="J995" s="68">
        <v>6</v>
      </c>
      <c r="K995" s="68" t="s">
        <v>559</v>
      </c>
      <c r="L995" s="68">
        <v>242</v>
      </c>
      <c r="M995" s="68"/>
      <c r="O995" t="s">
        <v>82</v>
      </c>
      <c r="P995" t="s">
        <v>434</v>
      </c>
      <c r="Q995" t="s">
        <v>56</v>
      </c>
      <c r="R995" t="s">
        <v>53</v>
      </c>
      <c r="S995">
        <v>2475</v>
      </c>
      <c r="T995" s="37">
        <v>4923</v>
      </c>
    </row>
    <row r="996" spans="1:20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15</v>
      </c>
      <c r="G996" s="68">
        <v>9</v>
      </c>
      <c r="H996" s="68">
        <v>3</v>
      </c>
      <c r="I996" s="68">
        <v>0</v>
      </c>
      <c r="J996" s="68">
        <v>3</v>
      </c>
      <c r="K996" s="68" t="s">
        <v>495</v>
      </c>
      <c r="L996" s="68">
        <v>37</v>
      </c>
      <c r="M996" s="68"/>
      <c r="O996" t="s">
        <v>82</v>
      </c>
      <c r="P996" t="s">
        <v>435</v>
      </c>
      <c r="Q996" t="s">
        <v>56</v>
      </c>
      <c r="R996" t="s">
        <v>53</v>
      </c>
      <c r="S996">
        <v>1800</v>
      </c>
      <c r="T996" s="37">
        <v>3188</v>
      </c>
    </row>
    <row r="997" spans="1:20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5</v>
      </c>
      <c r="G997" s="68">
        <v>4</v>
      </c>
      <c r="H997" s="68">
        <v>1</v>
      </c>
      <c r="I997" s="68">
        <v>0</v>
      </c>
      <c r="J997" s="68">
        <v>0</v>
      </c>
      <c r="K997" s="81"/>
      <c r="L997" s="68">
        <v>0</v>
      </c>
      <c r="M997" s="81"/>
      <c r="O997" t="s">
        <v>82</v>
      </c>
      <c r="P997" t="s">
        <v>436</v>
      </c>
      <c r="Q997" t="s">
        <v>56</v>
      </c>
      <c r="R997" t="s">
        <v>53</v>
      </c>
      <c r="S997">
        <v>2483</v>
      </c>
      <c r="T997" s="37">
        <v>4951</v>
      </c>
    </row>
    <row r="998" spans="1:20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19</v>
      </c>
      <c r="G998" s="68">
        <v>12</v>
      </c>
      <c r="H998" s="68">
        <v>1</v>
      </c>
      <c r="I998" s="68">
        <v>0</v>
      </c>
      <c r="J998" s="68">
        <v>6</v>
      </c>
      <c r="K998" s="68" t="s">
        <v>559</v>
      </c>
      <c r="L998" s="68">
        <v>242</v>
      </c>
      <c r="M998" s="68"/>
      <c r="O998" t="s">
        <v>82</v>
      </c>
      <c r="P998" t="s">
        <v>437</v>
      </c>
      <c r="Q998" t="s">
        <v>56</v>
      </c>
      <c r="R998" t="s">
        <v>53</v>
      </c>
      <c r="S998">
        <v>2504</v>
      </c>
      <c r="T998" s="37">
        <v>4944</v>
      </c>
    </row>
    <row r="999" spans="1:20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5</v>
      </c>
      <c r="G999" s="68">
        <v>4</v>
      </c>
      <c r="H999" s="68">
        <v>1</v>
      </c>
      <c r="I999" s="68">
        <v>0</v>
      </c>
      <c r="J999" s="68">
        <v>0</v>
      </c>
      <c r="K999" s="81"/>
      <c r="L999" s="68">
        <v>0</v>
      </c>
      <c r="M999" s="81"/>
      <c r="O999" t="s">
        <v>82</v>
      </c>
      <c r="P999" t="s">
        <v>438</v>
      </c>
      <c r="Q999" t="s">
        <v>56</v>
      </c>
      <c r="R999" t="s">
        <v>53</v>
      </c>
      <c r="S999">
        <v>1751</v>
      </c>
      <c r="T999" s="37">
        <v>3094</v>
      </c>
    </row>
    <row r="1000" spans="1:20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18</v>
      </c>
      <c r="G1000" s="68">
        <v>10</v>
      </c>
      <c r="H1000" s="68">
        <v>2</v>
      </c>
      <c r="I1000" s="68">
        <v>0</v>
      </c>
      <c r="J1000" s="68">
        <v>6</v>
      </c>
      <c r="K1000" s="68" t="s">
        <v>559</v>
      </c>
      <c r="L1000" s="68">
        <v>242</v>
      </c>
      <c r="M1000" s="68"/>
      <c r="O1000" t="s">
        <v>82</v>
      </c>
      <c r="P1000" t="s">
        <v>439</v>
      </c>
      <c r="Q1000" t="s">
        <v>56</v>
      </c>
      <c r="R1000" t="s">
        <v>53</v>
      </c>
      <c r="S1000">
        <v>2509</v>
      </c>
      <c r="T1000" s="37">
        <v>4968</v>
      </c>
    </row>
    <row r="1001" spans="1:20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5</v>
      </c>
      <c r="G1001" s="68">
        <v>4</v>
      </c>
      <c r="H1001" s="68">
        <v>1</v>
      </c>
      <c r="I1001" s="68">
        <v>0</v>
      </c>
      <c r="J1001" s="68">
        <v>0</v>
      </c>
      <c r="K1001" s="81"/>
      <c r="L1001" s="68">
        <v>0</v>
      </c>
      <c r="M1001" s="81"/>
      <c r="O1001" t="s">
        <v>82</v>
      </c>
      <c r="P1001" t="s">
        <v>440</v>
      </c>
      <c r="Q1001" t="s">
        <v>56</v>
      </c>
      <c r="R1001" t="s">
        <v>53</v>
      </c>
      <c r="S1001">
        <v>1733</v>
      </c>
      <c r="T1001" s="37">
        <v>3072</v>
      </c>
    </row>
    <row r="1002" spans="1:20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10</v>
      </c>
      <c r="G1002" s="68">
        <v>8</v>
      </c>
      <c r="H1002" s="68">
        <v>2</v>
      </c>
      <c r="I1002" s="68">
        <v>0</v>
      </c>
      <c r="J1002" s="68">
        <v>0</v>
      </c>
      <c r="K1002" s="81"/>
      <c r="L1002" s="68">
        <v>0</v>
      </c>
      <c r="M1002" s="81"/>
      <c r="O1002" t="s">
        <v>82</v>
      </c>
      <c r="P1002" t="s">
        <v>441</v>
      </c>
      <c r="Q1002" t="s">
        <v>56</v>
      </c>
      <c r="R1002" t="s">
        <v>53</v>
      </c>
      <c r="S1002">
        <v>2576</v>
      </c>
      <c r="T1002" s="37">
        <v>5251</v>
      </c>
    </row>
    <row r="1003" spans="1:20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6</v>
      </c>
      <c r="G1003" s="68">
        <v>4</v>
      </c>
      <c r="H1003" s="68">
        <v>1</v>
      </c>
      <c r="I1003" s="68">
        <v>0</v>
      </c>
      <c r="J1003" s="68">
        <v>1</v>
      </c>
      <c r="K1003" s="68" t="s">
        <v>493</v>
      </c>
      <c r="L1003" s="68">
        <v>44</v>
      </c>
      <c r="M1003" s="81"/>
      <c r="O1003" t="s">
        <v>82</v>
      </c>
      <c r="P1003" t="s">
        <v>442</v>
      </c>
      <c r="Q1003" t="s">
        <v>56</v>
      </c>
      <c r="R1003" t="s">
        <v>53</v>
      </c>
      <c r="S1003">
        <v>2478</v>
      </c>
      <c r="T1003" s="37">
        <v>4927</v>
      </c>
    </row>
    <row r="1004" spans="1:20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17</v>
      </c>
      <c r="G1004" s="68">
        <v>10</v>
      </c>
      <c r="H1004" s="68">
        <v>1</v>
      </c>
      <c r="I1004" s="68">
        <v>0</v>
      </c>
      <c r="J1004" s="68">
        <v>6</v>
      </c>
      <c r="K1004" s="68" t="s">
        <v>559</v>
      </c>
      <c r="L1004" s="68">
        <v>242</v>
      </c>
      <c r="M1004" s="68"/>
      <c r="O1004" t="s">
        <v>82</v>
      </c>
      <c r="P1004" t="s">
        <v>418</v>
      </c>
      <c r="Q1004" t="s">
        <v>486</v>
      </c>
      <c r="R1004" t="s">
        <v>52</v>
      </c>
      <c r="S1004">
        <v>1201</v>
      </c>
      <c r="T1004" s="37">
        <v>2695</v>
      </c>
    </row>
    <row r="1005" spans="1:20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11</v>
      </c>
      <c r="G1005" s="68">
        <v>7</v>
      </c>
      <c r="H1005" s="68">
        <v>4</v>
      </c>
      <c r="I1005" s="68">
        <v>0</v>
      </c>
      <c r="J1005" s="68">
        <v>0</v>
      </c>
      <c r="K1005" s="81"/>
      <c r="L1005" s="68">
        <v>0</v>
      </c>
      <c r="M1005" s="68"/>
      <c r="O1005" t="s">
        <v>82</v>
      </c>
      <c r="P1005" t="s">
        <v>302</v>
      </c>
      <c r="Q1005" t="s">
        <v>486</v>
      </c>
      <c r="R1005" t="s">
        <v>52</v>
      </c>
      <c r="S1005">
        <v>1202</v>
      </c>
      <c r="T1005" s="37">
        <v>2697</v>
      </c>
    </row>
    <row r="1006" spans="1:20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5</v>
      </c>
      <c r="G1006" s="68">
        <v>2</v>
      </c>
      <c r="H1006" s="68">
        <v>2</v>
      </c>
      <c r="I1006" s="68">
        <v>0</v>
      </c>
      <c r="J1006" s="68">
        <v>1</v>
      </c>
      <c r="K1006" s="68" t="s">
        <v>494</v>
      </c>
      <c r="L1006" s="68">
        <v>57</v>
      </c>
      <c r="M1006" s="68"/>
      <c r="O1006" t="s">
        <v>82</v>
      </c>
      <c r="P1006" t="s">
        <v>304</v>
      </c>
      <c r="Q1006" t="s">
        <v>486</v>
      </c>
      <c r="R1006" t="s">
        <v>52</v>
      </c>
      <c r="S1006">
        <v>1192</v>
      </c>
      <c r="T1006" s="37">
        <v>2673</v>
      </c>
    </row>
    <row r="1007" spans="1:20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9</v>
      </c>
      <c r="G1007" s="68">
        <v>8</v>
      </c>
      <c r="H1007" s="68">
        <v>1</v>
      </c>
      <c r="I1007" s="68">
        <v>0</v>
      </c>
      <c r="J1007" s="68">
        <v>0</v>
      </c>
      <c r="K1007" s="81"/>
      <c r="L1007" s="68">
        <v>0</v>
      </c>
      <c r="M1007" s="81"/>
      <c r="O1007" t="s">
        <v>82</v>
      </c>
      <c r="P1007" t="s">
        <v>419</v>
      </c>
      <c r="Q1007" t="s">
        <v>486</v>
      </c>
      <c r="R1007" t="s">
        <v>52</v>
      </c>
      <c r="S1007">
        <v>1354</v>
      </c>
      <c r="T1007" s="37">
        <v>3096</v>
      </c>
    </row>
    <row r="1008" spans="1:20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9</v>
      </c>
      <c r="G1008" s="68">
        <v>8</v>
      </c>
      <c r="H1008" s="68">
        <v>1</v>
      </c>
      <c r="I1008" s="68">
        <v>0</v>
      </c>
      <c r="J1008" s="68">
        <v>0</v>
      </c>
      <c r="K1008" s="81"/>
      <c r="L1008" s="68">
        <v>0</v>
      </c>
      <c r="M1008" s="81"/>
      <c r="O1008" t="s">
        <v>82</v>
      </c>
      <c r="P1008" t="s">
        <v>420</v>
      </c>
      <c r="Q1008" t="s">
        <v>486</v>
      </c>
      <c r="R1008" t="s">
        <v>52</v>
      </c>
      <c r="S1008">
        <v>1229</v>
      </c>
      <c r="T1008" s="37">
        <v>2753</v>
      </c>
    </row>
    <row r="1009" spans="1:20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17</v>
      </c>
      <c r="G1009" s="68">
        <v>10</v>
      </c>
      <c r="H1009" s="68">
        <v>3</v>
      </c>
      <c r="I1009" s="68">
        <v>0</v>
      </c>
      <c r="J1009" s="68">
        <v>4</v>
      </c>
      <c r="K1009" s="68" t="s">
        <v>557</v>
      </c>
      <c r="L1009" s="68">
        <v>180</v>
      </c>
      <c r="M1009" s="68"/>
      <c r="O1009" t="s">
        <v>82</v>
      </c>
      <c r="P1009" t="s">
        <v>421</v>
      </c>
      <c r="Q1009" t="s">
        <v>486</v>
      </c>
      <c r="R1009" t="s">
        <v>52</v>
      </c>
      <c r="S1009">
        <v>1373</v>
      </c>
      <c r="T1009" s="37">
        <v>3135</v>
      </c>
    </row>
    <row r="1010" spans="1:20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2</v>
      </c>
      <c r="H1010" s="68">
        <v>2</v>
      </c>
      <c r="I1010" s="68">
        <v>0</v>
      </c>
      <c r="J1010" s="68">
        <v>1</v>
      </c>
      <c r="K1010" s="68" t="s">
        <v>494</v>
      </c>
      <c r="L1010" s="68">
        <v>57</v>
      </c>
      <c r="M1010" s="68"/>
      <c r="O1010" t="s">
        <v>82</v>
      </c>
      <c r="P1010" t="s">
        <v>422</v>
      </c>
      <c r="Q1010" t="s">
        <v>486</v>
      </c>
      <c r="R1010" t="s">
        <v>52</v>
      </c>
      <c r="S1010">
        <v>1223</v>
      </c>
      <c r="T1010" s="37">
        <v>2742</v>
      </c>
    </row>
    <row r="1011" spans="1:20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9</v>
      </c>
      <c r="G1011" s="68">
        <v>7</v>
      </c>
      <c r="H1011" s="68">
        <v>2</v>
      </c>
      <c r="I1011" s="68">
        <v>0</v>
      </c>
      <c r="J1011" s="68">
        <v>0</v>
      </c>
      <c r="K1011" s="81"/>
      <c r="L1011" s="68">
        <v>0</v>
      </c>
      <c r="M1011" s="81"/>
      <c r="O1011" t="s">
        <v>82</v>
      </c>
      <c r="P1011" t="s">
        <v>423</v>
      </c>
      <c r="Q1011" t="s">
        <v>486</v>
      </c>
      <c r="R1011" t="s">
        <v>52</v>
      </c>
      <c r="S1011">
        <v>1200</v>
      </c>
      <c r="T1011" s="37">
        <v>2685</v>
      </c>
    </row>
    <row r="1012" spans="1:20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4</v>
      </c>
      <c r="G1012" s="68">
        <v>2</v>
      </c>
      <c r="H1012" s="68">
        <v>2</v>
      </c>
      <c r="I1012" s="68">
        <v>0</v>
      </c>
      <c r="J1012" s="68">
        <v>0</v>
      </c>
      <c r="K1012" s="81"/>
      <c r="L1012" s="68">
        <v>0</v>
      </c>
      <c r="M1012" s="81"/>
      <c r="O1012" t="s">
        <v>82</v>
      </c>
      <c r="P1012" t="s">
        <v>424</v>
      </c>
      <c r="Q1012" t="s">
        <v>486</v>
      </c>
      <c r="R1012" t="s">
        <v>52</v>
      </c>
      <c r="S1012">
        <v>1190</v>
      </c>
      <c r="T1012" s="37">
        <v>2666</v>
      </c>
    </row>
    <row r="1013" spans="1:20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2</v>
      </c>
      <c r="H1013" s="68">
        <v>2</v>
      </c>
      <c r="I1013" s="68">
        <v>0</v>
      </c>
      <c r="J1013" s="68">
        <v>1</v>
      </c>
      <c r="K1013" s="68" t="s">
        <v>494</v>
      </c>
      <c r="L1013" s="68">
        <v>57</v>
      </c>
      <c r="M1013" s="68"/>
      <c r="O1013" t="s">
        <v>82</v>
      </c>
      <c r="P1013" t="s">
        <v>425</v>
      </c>
      <c r="Q1013" t="s">
        <v>486</v>
      </c>
      <c r="R1013" t="s">
        <v>52</v>
      </c>
      <c r="S1013">
        <v>1198</v>
      </c>
      <c r="T1013" s="37">
        <v>2687</v>
      </c>
    </row>
    <row r="1014" spans="1:20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10</v>
      </c>
      <c r="G1014" s="68">
        <v>8</v>
      </c>
      <c r="H1014" s="68">
        <v>2</v>
      </c>
      <c r="I1014" s="68">
        <v>0</v>
      </c>
      <c r="J1014" s="68">
        <v>0</v>
      </c>
      <c r="K1014" s="81"/>
      <c r="L1014" s="68">
        <v>0</v>
      </c>
      <c r="M1014" s="81"/>
      <c r="O1014" t="s">
        <v>82</v>
      </c>
      <c r="P1014" t="s">
        <v>426</v>
      </c>
      <c r="Q1014" t="s">
        <v>486</v>
      </c>
      <c r="R1014" t="s">
        <v>52</v>
      </c>
      <c r="S1014">
        <v>1185</v>
      </c>
      <c r="T1014" s="37">
        <v>2657</v>
      </c>
    </row>
    <row r="1015" spans="1:20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7</v>
      </c>
      <c r="G1015" s="68">
        <v>6</v>
      </c>
      <c r="H1015" s="68">
        <v>1</v>
      </c>
      <c r="I1015" s="68">
        <v>0</v>
      </c>
      <c r="J1015" s="68">
        <v>0</v>
      </c>
      <c r="K1015" s="81"/>
      <c r="L1015" s="68">
        <v>0</v>
      </c>
      <c r="M1015" s="81"/>
      <c r="O1015" t="s">
        <v>82</v>
      </c>
      <c r="P1015" t="s">
        <v>325</v>
      </c>
      <c r="Q1015" t="s">
        <v>486</v>
      </c>
      <c r="R1015" t="s">
        <v>52</v>
      </c>
      <c r="S1015">
        <v>1187</v>
      </c>
      <c r="T1015" s="37">
        <v>2664</v>
      </c>
    </row>
    <row r="1016" spans="1:20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5</v>
      </c>
      <c r="G1016" s="68">
        <v>4</v>
      </c>
      <c r="H1016" s="68">
        <v>1</v>
      </c>
      <c r="I1016" s="68">
        <v>0</v>
      </c>
      <c r="J1016" s="68">
        <v>0</v>
      </c>
      <c r="K1016" s="81"/>
      <c r="L1016" s="68">
        <v>0</v>
      </c>
      <c r="M1016" s="81"/>
      <c r="O1016" t="s">
        <v>82</v>
      </c>
      <c r="P1016" t="s">
        <v>427</v>
      </c>
      <c r="Q1016" t="s">
        <v>486</v>
      </c>
      <c r="R1016" t="s">
        <v>52</v>
      </c>
      <c r="S1016">
        <v>1363</v>
      </c>
      <c r="T1016" s="37">
        <v>3119</v>
      </c>
    </row>
    <row r="1017" spans="1:20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18</v>
      </c>
      <c r="G1017" s="68">
        <v>10</v>
      </c>
      <c r="H1017" s="68">
        <v>4</v>
      </c>
      <c r="I1017" s="68">
        <v>0</v>
      </c>
      <c r="J1017" s="68">
        <v>4</v>
      </c>
      <c r="K1017" s="68" t="s">
        <v>557</v>
      </c>
      <c r="L1017" s="68">
        <v>180</v>
      </c>
      <c r="M1017" s="68"/>
      <c r="O1017" t="s">
        <v>82</v>
      </c>
      <c r="P1017" t="s">
        <v>428</v>
      </c>
      <c r="Q1017" t="s">
        <v>486</v>
      </c>
      <c r="R1017" t="s">
        <v>52</v>
      </c>
      <c r="S1017">
        <v>1183</v>
      </c>
      <c r="T1017" s="37">
        <v>2654</v>
      </c>
    </row>
    <row r="1018" spans="1:20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17</v>
      </c>
      <c r="G1018" s="68">
        <v>10</v>
      </c>
      <c r="H1018" s="68">
        <v>1</v>
      </c>
      <c r="I1018" s="68">
        <v>0</v>
      </c>
      <c r="J1018" s="68">
        <v>6</v>
      </c>
      <c r="K1018" s="68" t="s">
        <v>559</v>
      </c>
      <c r="L1018" s="68">
        <v>242</v>
      </c>
      <c r="M1018" s="68"/>
      <c r="O1018" t="s">
        <v>82</v>
      </c>
      <c r="P1018" t="s">
        <v>429</v>
      </c>
      <c r="Q1018" t="s">
        <v>486</v>
      </c>
      <c r="R1018" t="s">
        <v>52</v>
      </c>
      <c r="S1018">
        <v>1359</v>
      </c>
      <c r="T1018" s="37">
        <v>3105</v>
      </c>
    </row>
    <row r="1019" spans="1:20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7</v>
      </c>
      <c r="G1019" s="68">
        <v>4</v>
      </c>
      <c r="H1019" s="68">
        <v>2</v>
      </c>
      <c r="I1019" s="68">
        <v>0</v>
      </c>
      <c r="J1019" s="68">
        <v>1</v>
      </c>
      <c r="K1019" s="68" t="s">
        <v>493</v>
      </c>
      <c r="L1019" s="68">
        <v>44</v>
      </c>
      <c r="M1019" s="81"/>
      <c r="O1019" t="s">
        <v>82</v>
      </c>
      <c r="P1019" t="s">
        <v>430</v>
      </c>
      <c r="Q1019" t="s">
        <v>486</v>
      </c>
      <c r="R1019" t="s">
        <v>52</v>
      </c>
      <c r="S1019">
        <v>1214</v>
      </c>
      <c r="T1019" s="37">
        <v>2719</v>
      </c>
    </row>
    <row r="1020" spans="1:20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6</v>
      </c>
      <c r="G1020" s="68">
        <v>4</v>
      </c>
      <c r="H1020" s="68">
        <v>2</v>
      </c>
      <c r="I1020" s="68">
        <v>0</v>
      </c>
      <c r="J1020" s="68">
        <v>0</v>
      </c>
      <c r="K1020" s="81"/>
      <c r="L1020" s="68">
        <v>0</v>
      </c>
      <c r="M1020" s="81"/>
      <c r="O1020" t="s">
        <v>82</v>
      </c>
      <c r="P1020" t="s">
        <v>335</v>
      </c>
      <c r="Q1020" t="s">
        <v>486</v>
      </c>
      <c r="R1020" t="s">
        <v>52</v>
      </c>
      <c r="S1020">
        <v>1196</v>
      </c>
      <c r="T1020" s="37">
        <v>2687</v>
      </c>
    </row>
    <row r="1021" spans="1:20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5</v>
      </c>
      <c r="G1021" s="68">
        <v>4</v>
      </c>
      <c r="H1021" s="68">
        <v>1</v>
      </c>
      <c r="I1021" s="68">
        <v>0</v>
      </c>
      <c r="J1021" s="68">
        <v>0</v>
      </c>
      <c r="K1021" s="81"/>
      <c r="L1021" s="68">
        <v>0</v>
      </c>
      <c r="M1021" s="81"/>
      <c r="O1021" t="s">
        <v>82</v>
      </c>
      <c r="P1021" t="s">
        <v>431</v>
      </c>
      <c r="Q1021" t="s">
        <v>486</v>
      </c>
      <c r="R1021" t="s">
        <v>52</v>
      </c>
      <c r="S1021">
        <v>1231</v>
      </c>
      <c r="T1021" s="37">
        <v>2750</v>
      </c>
    </row>
    <row r="1022" spans="1:20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6</v>
      </c>
      <c r="G1022" s="68">
        <v>4</v>
      </c>
      <c r="H1022" s="68">
        <v>2</v>
      </c>
      <c r="I1022" s="68">
        <v>0</v>
      </c>
      <c r="J1022" s="68">
        <v>0</v>
      </c>
      <c r="K1022" s="81"/>
      <c r="L1022" s="68">
        <v>0</v>
      </c>
      <c r="M1022" s="81"/>
      <c r="O1022" t="s">
        <v>82</v>
      </c>
      <c r="P1022" t="s">
        <v>338</v>
      </c>
      <c r="Q1022" t="s">
        <v>486</v>
      </c>
      <c r="R1022" t="s">
        <v>52</v>
      </c>
      <c r="S1022">
        <v>1204</v>
      </c>
      <c r="T1022" s="37">
        <v>2695</v>
      </c>
    </row>
    <row r="1023" spans="1:20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5</v>
      </c>
      <c r="G1023" s="68">
        <v>4</v>
      </c>
      <c r="H1023" s="68">
        <v>1</v>
      </c>
      <c r="I1023" s="68">
        <v>0</v>
      </c>
      <c r="J1023" s="68">
        <v>0</v>
      </c>
      <c r="K1023" s="81"/>
      <c r="L1023" s="68">
        <v>0</v>
      </c>
      <c r="M1023" s="81"/>
      <c r="O1023" t="s">
        <v>82</v>
      </c>
      <c r="P1023" t="s">
        <v>432</v>
      </c>
      <c r="Q1023" t="s">
        <v>486</v>
      </c>
      <c r="R1023" t="s">
        <v>52</v>
      </c>
      <c r="S1023">
        <v>1186</v>
      </c>
      <c r="T1023" s="37">
        <v>2662</v>
      </c>
    </row>
    <row r="1024" spans="1:20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17</v>
      </c>
      <c r="G1024" s="68">
        <v>10</v>
      </c>
      <c r="H1024" s="68">
        <v>3</v>
      </c>
      <c r="I1024" s="68">
        <v>0</v>
      </c>
      <c r="J1024" s="68">
        <v>4</v>
      </c>
      <c r="K1024" s="68" t="s">
        <v>557</v>
      </c>
      <c r="L1024" s="68">
        <v>180</v>
      </c>
      <c r="M1024" s="68"/>
      <c r="O1024" t="s">
        <v>82</v>
      </c>
      <c r="P1024" t="s">
        <v>433</v>
      </c>
      <c r="Q1024" t="s">
        <v>486</v>
      </c>
      <c r="R1024" t="s">
        <v>52</v>
      </c>
      <c r="S1024">
        <v>1188</v>
      </c>
      <c r="T1024" s="37">
        <v>2663</v>
      </c>
    </row>
    <row r="1025" spans="1:20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9</v>
      </c>
      <c r="G1025" s="68">
        <v>8</v>
      </c>
      <c r="H1025" s="68">
        <v>1</v>
      </c>
      <c r="I1025" s="68">
        <v>0</v>
      </c>
      <c r="J1025" s="68">
        <v>0</v>
      </c>
      <c r="K1025" s="81"/>
      <c r="L1025" s="68">
        <v>0</v>
      </c>
      <c r="M1025" s="81"/>
      <c r="O1025" t="s">
        <v>82</v>
      </c>
      <c r="P1025" t="s">
        <v>434</v>
      </c>
      <c r="Q1025" t="s">
        <v>486</v>
      </c>
      <c r="R1025" t="s">
        <v>52</v>
      </c>
      <c r="S1025">
        <v>1192</v>
      </c>
      <c r="T1025" s="37">
        <v>2677</v>
      </c>
    </row>
    <row r="1026" spans="1:20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15</v>
      </c>
      <c r="G1026" s="68">
        <v>8</v>
      </c>
      <c r="H1026" s="68">
        <v>3</v>
      </c>
      <c r="I1026" s="68">
        <v>0</v>
      </c>
      <c r="J1026" s="68">
        <v>4</v>
      </c>
      <c r="K1026" s="68" t="s">
        <v>557</v>
      </c>
      <c r="L1026" s="68">
        <v>180</v>
      </c>
      <c r="M1026" s="68"/>
      <c r="O1026" t="s">
        <v>82</v>
      </c>
      <c r="P1026" t="s">
        <v>435</v>
      </c>
      <c r="Q1026" t="s">
        <v>486</v>
      </c>
      <c r="R1026" t="s">
        <v>52</v>
      </c>
      <c r="S1026">
        <v>1219</v>
      </c>
      <c r="T1026" s="37">
        <v>2728</v>
      </c>
    </row>
    <row r="1027" spans="1:20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15</v>
      </c>
      <c r="G1027" s="68">
        <v>9</v>
      </c>
      <c r="H1027" s="68">
        <v>1</v>
      </c>
      <c r="I1027" s="68">
        <v>0</v>
      </c>
      <c r="J1027" s="68">
        <v>5</v>
      </c>
      <c r="K1027" s="68" t="s">
        <v>556</v>
      </c>
      <c r="L1027" s="68">
        <v>154</v>
      </c>
      <c r="M1027" s="68"/>
      <c r="O1027" t="s">
        <v>82</v>
      </c>
      <c r="P1027" t="s">
        <v>436</v>
      </c>
      <c r="Q1027" t="s">
        <v>486</v>
      </c>
      <c r="R1027" t="s">
        <v>52</v>
      </c>
      <c r="S1027">
        <v>1195</v>
      </c>
      <c r="T1027" s="37">
        <v>2685</v>
      </c>
    </row>
    <row r="1028" spans="1:20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10</v>
      </c>
      <c r="G1028" s="68">
        <v>7</v>
      </c>
      <c r="H1028" s="68">
        <v>3</v>
      </c>
      <c r="I1028" s="68">
        <v>0</v>
      </c>
      <c r="J1028" s="68">
        <v>0</v>
      </c>
      <c r="K1028" s="81"/>
      <c r="L1028" s="68">
        <v>0</v>
      </c>
      <c r="M1028" s="68"/>
      <c r="O1028" t="s">
        <v>82</v>
      </c>
      <c r="P1028" t="s">
        <v>437</v>
      </c>
      <c r="Q1028" t="s">
        <v>486</v>
      </c>
      <c r="R1028" t="s">
        <v>52</v>
      </c>
      <c r="S1028">
        <v>1202</v>
      </c>
      <c r="T1028" s="37">
        <v>2688</v>
      </c>
    </row>
    <row r="1029" spans="1:20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5</v>
      </c>
      <c r="G1029" s="68">
        <v>4</v>
      </c>
      <c r="H1029" s="68">
        <v>1</v>
      </c>
      <c r="I1029" s="68">
        <v>0</v>
      </c>
      <c r="J1029" s="68">
        <v>0</v>
      </c>
      <c r="K1029" s="81"/>
      <c r="L1029" s="68">
        <v>0</v>
      </c>
      <c r="M1029" s="81"/>
      <c r="O1029" t="s">
        <v>82</v>
      </c>
      <c r="P1029" t="s">
        <v>438</v>
      </c>
      <c r="Q1029" t="s">
        <v>486</v>
      </c>
      <c r="R1029" t="s">
        <v>52</v>
      </c>
      <c r="S1029">
        <v>1200</v>
      </c>
      <c r="T1029" s="37">
        <v>2690</v>
      </c>
    </row>
    <row r="1030" spans="1:20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4</v>
      </c>
      <c r="G1030" s="68">
        <v>2</v>
      </c>
      <c r="H1030" s="68">
        <v>1</v>
      </c>
      <c r="I1030" s="68">
        <v>0</v>
      </c>
      <c r="J1030" s="68">
        <v>1</v>
      </c>
      <c r="K1030" s="68" t="s">
        <v>493</v>
      </c>
      <c r="L1030" s="68">
        <v>44</v>
      </c>
      <c r="M1030" s="68"/>
      <c r="O1030" t="s">
        <v>82</v>
      </c>
      <c r="P1030" t="s">
        <v>439</v>
      </c>
      <c r="Q1030" t="s">
        <v>486</v>
      </c>
      <c r="R1030" t="s">
        <v>52</v>
      </c>
      <c r="S1030">
        <v>1203</v>
      </c>
      <c r="T1030" s="37">
        <v>2693</v>
      </c>
    </row>
    <row r="1031" spans="1:20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2</v>
      </c>
      <c r="H1031" s="68">
        <v>3</v>
      </c>
      <c r="I1031" s="68">
        <v>0</v>
      </c>
      <c r="J1031" s="68">
        <v>1</v>
      </c>
      <c r="K1031" s="68" t="s">
        <v>494</v>
      </c>
      <c r="L1031" s="68">
        <v>57</v>
      </c>
      <c r="M1031" s="68"/>
      <c r="O1031" t="s">
        <v>82</v>
      </c>
      <c r="P1031" t="s">
        <v>440</v>
      </c>
      <c r="Q1031" t="s">
        <v>486</v>
      </c>
      <c r="R1031" t="s">
        <v>52</v>
      </c>
      <c r="S1031">
        <v>1191</v>
      </c>
      <c r="T1031" s="37">
        <v>2671</v>
      </c>
    </row>
    <row r="1032" spans="1:20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4</v>
      </c>
      <c r="G1032" s="68">
        <v>2</v>
      </c>
      <c r="H1032" s="68">
        <v>2</v>
      </c>
      <c r="I1032" s="68">
        <v>0</v>
      </c>
      <c r="J1032" s="68">
        <v>0</v>
      </c>
      <c r="K1032" s="81"/>
      <c r="L1032" s="68">
        <v>0</v>
      </c>
      <c r="M1032" s="81"/>
      <c r="O1032" t="s">
        <v>82</v>
      </c>
      <c r="P1032" t="s">
        <v>441</v>
      </c>
      <c r="Q1032" t="s">
        <v>486</v>
      </c>
      <c r="R1032" t="s">
        <v>52</v>
      </c>
      <c r="S1032">
        <v>1369</v>
      </c>
      <c r="T1032" s="37">
        <v>3129</v>
      </c>
    </row>
    <row r="1033" spans="1:20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19</v>
      </c>
      <c r="G1033" s="68">
        <v>12</v>
      </c>
      <c r="H1033" s="68">
        <v>1</v>
      </c>
      <c r="I1033" s="68">
        <v>0</v>
      </c>
      <c r="J1033" s="68">
        <v>6</v>
      </c>
      <c r="K1033" s="68" t="s">
        <v>559</v>
      </c>
      <c r="L1033" s="68">
        <v>242</v>
      </c>
      <c r="M1033" s="68"/>
      <c r="O1033" t="s">
        <v>82</v>
      </c>
      <c r="P1033" t="s">
        <v>442</v>
      </c>
      <c r="Q1033" t="s">
        <v>486</v>
      </c>
      <c r="R1033" t="s">
        <v>52</v>
      </c>
      <c r="S1033">
        <v>1194</v>
      </c>
      <c r="T1033" s="37">
        <v>2680</v>
      </c>
    </row>
    <row r="1034" spans="1:20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18</v>
      </c>
      <c r="G1034" s="68">
        <v>10</v>
      </c>
      <c r="H1034" s="68">
        <v>2</v>
      </c>
      <c r="I1034" s="68">
        <v>0</v>
      </c>
      <c r="J1034" s="68">
        <v>6</v>
      </c>
      <c r="K1034" s="68" t="s">
        <v>559</v>
      </c>
      <c r="L1034" s="68">
        <v>242</v>
      </c>
      <c r="M1034" s="68"/>
      <c r="O1034" t="s">
        <v>82</v>
      </c>
      <c r="P1034" t="s">
        <v>418</v>
      </c>
      <c r="Q1034" t="s">
        <v>486</v>
      </c>
      <c r="R1034" t="s">
        <v>53</v>
      </c>
      <c r="S1034">
        <v>3296</v>
      </c>
      <c r="T1034" s="37">
        <v>7118</v>
      </c>
    </row>
    <row r="1035" spans="1:20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12</v>
      </c>
      <c r="G1035" s="68">
        <v>8</v>
      </c>
      <c r="H1035" s="68">
        <v>1</v>
      </c>
      <c r="I1035" s="68">
        <v>0</v>
      </c>
      <c r="J1035" s="68">
        <v>3</v>
      </c>
      <c r="K1035" s="68" t="s">
        <v>558</v>
      </c>
      <c r="L1035" s="68">
        <v>103</v>
      </c>
      <c r="M1035" s="68"/>
      <c r="O1035" t="s">
        <v>82</v>
      </c>
      <c r="P1035" t="s">
        <v>302</v>
      </c>
      <c r="Q1035" t="s">
        <v>486</v>
      </c>
      <c r="R1035" t="s">
        <v>53</v>
      </c>
      <c r="S1035">
        <v>3306</v>
      </c>
      <c r="T1035" s="37">
        <v>7137</v>
      </c>
    </row>
    <row r="1036" spans="1:20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3</v>
      </c>
      <c r="G1036" s="68">
        <v>2</v>
      </c>
      <c r="H1036" s="68">
        <v>1</v>
      </c>
      <c r="I1036" s="68">
        <v>0</v>
      </c>
      <c r="J1036" s="68">
        <v>0</v>
      </c>
      <c r="K1036" s="81"/>
      <c r="L1036" s="68">
        <v>0</v>
      </c>
      <c r="M1036" s="81"/>
      <c r="O1036" t="s">
        <v>82</v>
      </c>
      <c r="P1036" t="s">
        <v>304</v>
      </c>
      <c r="Q1036" t="s">
        <v>486</v>
      </c>
      <c r="R1036" t="s">
        <v>53</v>
      </c>
      <c r="S1036">
        <v>3278</v>
      </c>
      <c r="T1036" s="37">
        <v>7098</v>
      </c>
    </row>
    <row r="1037" spans="1:20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19</v>
      </c>
      <c r="G1037" s="68">
        <v>12</v>
      </c>
      <c r="H1037" s="68">
        <v>1</v>
      </c>
      <c r="I1037" s="68">
        <v>0</v>
      </c>
      <c r="J1037" s="68">
        <v>6</v>
      </c>
      <c r="K1037" s="68" t="s">
        <v>559</v>
      </c>
      <c r="L1037" s="68">
        <v>242</v>
      </c>
      <c r="M1037" s="68"/>
      <c r="O1037" t="s">
        <v>82</v>
      </c>
      <c r="P1037" t="s">
        <v>419</v>
      </c>
      <c r="Q1037" t="s">
        <v>486</v>
      </c>
      <c r="R1037" t="s">
        <v>53</v>
      </c>
      <c r="S1037">
        <v>4060</v>
      </c>
      <c r="T1037" s="37">
        <v>9166</v>
      </c>
    </row>
    <row r="1038" spans="1:20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7</v>
      </c>
      <c r="G1038" s="68">
        <v>4</v>
      </c>
      <c r="H1038" s="68">
        <v>2</v>
      </c>
      <c r="I1038" s="68">
        <v>0</v>
      </c>
      <c r="J1038" s="68">
        <v>1</v>
      </c>
      <c r="K1038" s="68" t="s">
        <v>494</v>
      </c>
      <c r="L1038" s="68">
        <v>57</v>
      </c>
      <c r="M1038" s="81"/>
      <c r="O1038" t="s">
        <v>82</v>
      </c>
      <c r="P1038" t="s">
        <v>420</v>
      </c>
      <c r="Q1038" t="s">
        <v>486</v>
      </c>
      <c r="R1038" t="s">
        <v>53</v>
      </c>
      <c r="S1038">
        <v>3361</v>
      </c>
      <c r="T1038" s="37">
        <v>7229</v>
      </c>
    </row>
    <row r="1039" spans="1:20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4</v>
      </c>
      <c r="G1039" s="68">
        <v>2</v>
      </c>
      <c r="H1039" s="68">
        <v>1</v>
      </c>
      <c r="I1039" s="68">
        <v>0</v>
      </c>
      <c r="J1039" s="68">
        <v>1</v>
      </c>
      <c r="K1039" s="68" t="s">
        <v>493</v>
      </c>
      <c r="L1039" s="68">
        <v>44</v>
      </c>
      <c r="M1039" s="68"/>
      <c r="O1039" t="s">
        <v>82</v>
      </c>
      <c r="P1039" t="s">
        <v>421</v>
      </c>
      <c r="Q1039" t="s">
        <v>486</v>
      </c>
      <c r="R1039" t="s">
        <v>53</v>
      </c>
      <c r="S1039">
        <v>4109</v>
      </c>
      <c r="T1039" s="37">
        <v>9253</v>
      </c>
    </row>
    <row r="1040" spans="1:20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7</v>
      </c>
      <c r="G1040" s="68">
        <v>6</v>
      </c>
      <c r="H1040" s="68">
        <v>1</v>
      </c>
      <c r="I1040" s="68">
        <v>0</v>
      </c>
      <c r="J1040" s="68">
        <v>0</v>
      </c>
      <c r="K1040" s="81"/>
      <c r="L1040" s="68">
        <v>0</v>
      </c>
      <c r="M1040" s="81"/>
      <c r="O1040" t="s">
        <v>82</v>
      </c>
      <c r="P1040" t="s">
        <v>422</v>
      </c>
      <c r="Q1040" t="s">
        <v>486</v>
      </c>
      <c r="R1040" t="s">
        <v>53</v>
      </c>
      <c r="S1040">
        <v>3348</v>
      </c>
      <c r="T1040" s="37">
        <v>7230</v>
      </c>
    </row>
    <row r="1041" spans="1:20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5</v>
      </c>
      <c r="G1041" s="68">
        <v>2</v>
      </c>
      <c r="H1041" s="68">
        <v>2</v>
      </c>
      <c r="I1041" s="68">
        <v>0</v>
      </c>
      <c r="J1041" s="68">
        <v>1</v>
      </c>
      <c r="K1041" s="68" t="s">
        <v>494</v>
      </c>
      <c r="L1041" s="68">
        <v>57</v>
      </c>
      <c r="M1041" s="68"/>
      <c r="O1041" t="s">
        <v>82</v>
      </c>
      <c r="P1041" t="s">
        <v>423</v>
      </c>
      <c r="Q1041" t="s">
        <v>486</v>
      </c>
      <c r="R1041" t="s">
        <v>53</v>
      </c>
      <c r="S1041">
        <v>3287</v>
      </c>
      <c r="T1041" s="37">
        <v>7101</v>
      </c>
    </row>
    <row r="1042" spans="1:20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15</v>
      </c>
      <c r="G1042" s="68">
        <v>8</v>
      </c>
      <c r="H1042" s="68">
        <v>3</v>
      </c>
      <c r="I1042" s="68">
        <v>0</v>
      </c>
      <c r="J1042" s="68">
        <v>4</v>
      </c>
      <c r="K1042" s="68" t="s">
        <v>557</v>
      </c>
      <c r="L1042" s="68">
        <v>180</v>
      </c>
      <c r="M1042" s="68"/>
      <c r="O1042" t="s">
        <v>82</v>
      </c>
      <c r="P1042" t="s">
        <v>424</v>
      </c>
      <c r="Q1042" t="s">
        <v>486</v>
      </c>
      <c r="R1042" t="s">
        <v>53</v>
      </c>
      <c r="S1042">
        <v>3263</v>
      </c>
      <c r="T1042" s="37">
        <v>7061</v>
      </c>
    </row>
    <row r="1043" spans="1:20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3</v>
      </c>
      <c r="G1043" s="68">
        <v>2</v>
      </c>
      <c r="H1043" s="68">
        <v>1</v>
      </c>
      <c r="I1043" s="68">
        <v>0</v>
      </c>
      <c r="J1043" s="68">
        <v>0</v>
      </c>
      <c r="K1043" s="81"/>
      <c r="L1043" s="68">
        <v>0</v>
      </c>
      <c r="M1043" s="81"/>
      <c r="O1043" t="s">
        <v>82</v>
      </c>
      <c r="P1043" t="s">
        <v>425</v>
      </c>
      <c r="Q1043" t="s">
        <v>486</v>
      </c>
      <c r="R1043" t="s">
        <v>53</v>
      </c>
      <c r="S1043">
        <v>3288</v>
      </c>
      <c r="T1043" s="37">
        <v>7096</v>
      </c>
    </row>
    <row r="1044" spans="1:20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6</v>
      </c>
      <c r="G1044" s="68">
        <v>4</v>
      </c>
      <c r="H1044" s="68">
        <v>2</v>
      </c>
      <c r="I1044" s="68">
        <v>0</v>
      </c>
      <c r="J1044" s="68">
        <v>0</v>
      </c>
      <c r="K1044" s="81"/>
      <c r="L1044" s="68">
        <v>0</v>
      </c>
      <c r="M1044" s="81"/>
      <c r="O1044" t="s">
        <v>82</v>
      </c>
      <c r="P1044" t="s">
        <v>426</v>
      </c>
      <c r="Q1044" t="s">
        <v>486</v>
      </c>
      <c r="R1044" t="s">
        <v>53</v>
      </c>
      <c r="S1044">
        <v>3252</v>
      </c>
      <c r="T1044" s="37">
        <v>7027</v>
      </c>
    </row>
    <row r="1045" spans="1:20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15</v>
      </c>
      <c r="G1045" s="68">
        <v>8</v>
      </c>
      <c r="H1045" s="68">
        <v>3</v>
      </c>
      <c r="I1045" s="68">
        <v>0</v>
      </c>
      <c r="J1045" s="68">
        <v>4</v>
      </c>
      <c r="K1045" s="68" t="s">
        <v>557</v>
      </c>
      <c r="L1045" s="68">
        <v>180</v>
      </c>
      <c r="M1045" s="68"/>
      <c r="O1045" t="s">
        <v>82</v>
      </c>
      <c r="P1045" t="s">
        <v>325</v>
      </c>
      <c r="Q1045" t="s">
        <v>486</v>
      </c>
      <c r="R1045" t="s">
        <v>53</v>
      </c>
      <c r="S1045">
        <v>3267</v>
      </c>
      <c r="T1045" s="37">
        <v>7079</v>
      </c>
    </row>
    <row r="1046" spans="1:20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4</v>
      </c>
      <c r="G1046" s="68">
        <v>2</v>
      </c>
      <c r="H1046" s="68">
        <v>1</v>
      </c>
      <c r="I1046" s="68">
        <v>0</v>
      </c>
      <c r="J1046" s="68">
        <v>1</v>
      </c>
      <c r="K1046" s="68" t="s">
        <v>493</v>
      </c>
      <c r="L1046" s="68">
        <v>44</v>
      </c>
      <c r="M1046" s="68"/>
      <c r="O1046" t="s">
        <v>82</v>
      </c>
      <c r="P1046" t="s">
        <v>427</v>
      </c>
      <c r="Q1046" t="s">
        <v>486</v>
      </c>
      <c r="R1046" t="s">
        <v>53</v>
      </c>
      <c r="S1046">
        <v>4088</v>
      </c>
      <c r="T1046" s="37">
        <v>9236</v>
      </c>
    </row>
    <row r="1047" spans="1:20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6</v>
      </c>
      <c r="G1047" s="68">
        <v>4</v>
      </c>
      <c r="H1047" s="68">
        <v>2</v>
      </c>
      <c r="I1047" s="68">
        <v>0</v>
      </c>
      <c r="J1047" s="68">
        <v>0</v>
      </c>
      <c r="K1047" s="81"/>
      <c r="L1047" s="68">
        <v>0</v>
      </c>
      <c r="M1047" s="81"/>
      <c r="O1047" t="s">
        <v>82</v>
      </c>
      <c r="P1047" t="s">
        <v>428</v>
      </c>
      <c r="Q1047" t="s">
        <v>486</v>
      </c>
      <c r="R1047" t="s">
        <v>53</v>
      </c>
      <c r="S1047">
        <v>3249</v>
      </c>
      <c r="T1047" s="37">
        <v>7023</v>
      </c>
    </row>
    <row r="1048" spans="1:20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17</v>
      </c>
      <c r="G1048" s="68">
        <v>10</v>
      </c>
      <c r="H1048" s="68">
        <v>3</v>
      </c>
      <c r="I1048" s="68">
        <v>0</v>
      </c>
      <c r="J1048" s="68">
        <v>4</v>
      </c>
      <c r="K1048" s="68" t="s">
        <v>557</v>
      </c>
      <c r="L1048" s="68">
        <v>180</v>
      </c>
      <c r="M1048" s="68"/>
      <c r="O1048" t="s">
        <v>82</v>
      </c>
      <c r="P1048" t="s">
        <v>429</v>
      </c>
      <c r="Q1048" t="s">
        <v>486</v>
      </c>
      <c r="R1048" t="s">
        <v>53</v>
      </c>
      <c r="S1048">
        <v>4071</v>
      </c>
      <c r="T1048" s="37">
        <v>9192</v>
      </c>
    </row>
    <row r="1049" spans="1:20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15</v>
      </c>
      <c r="G1049" s="68">
        <v>8</v>
      </c>
      <c r="H1049" s="68">
        <v>3</v>
      </c>
      <c r="I1049" s="68">
        <v>0</v>
      </c>
      <c r="J1049" s="68">
        <v>4</v>
      </c>
      <c r="K1049" s="68" t="s">
        <v>557</v>
      </c>
      <c r="L1049" s="68">
        <v>180</v>
      </c>
      <c r="M1049" s="68"/>
      <c r="O1049" t="s">
        <v>82</v>
      </c>
      <c r="P1049" t="s">
        <v>430</v>
      </c>
      <c r="Q1049" t="s">
        <v>486</v>
      </c>
      <c r="R1049" t="s">
        <v>53</v>
      </c>
      <c r="S1049">
        <v>3321</v>
      </c>
      <c r="T1049" s="37">
        <v>7171</v>
      </c>
    </row>
    <row r="1050" spans="1:20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15</v>
      </c>
      <c r="G1050" s="68">
        <v>9</v>
      </c>
      <c r="H1050" s="68">
        <v>1</v>
      </c>
      <c r="I1050" s="68">
        <v>0</v>
      </c>
      <c r="J1050" s="68">
        <v>5</v>
      </c>
      <c r="K1050" s="68" t="s">
        <v>556</v>
      </c>
      <c r="L1050" s="68">
        <v>154</v>
      </c>
      <c r="M1050" s="68"/>
      <c r="O1050" t="s">
        <v>82</v>
      </c>
      <c r="P1050" t="s">
        <v>335</v>
      </c>
      <c r="Q1050" t="s">
        <v>486</v>
      </c>
      <c r="R1050" t="s">
        <v>53</v>
      </c>
      <c r="S1050">
        <v>3295</v>
      </c>
      <c r="T1050" s="37">
        <v>7142</v>
      </c>
    </row>
    <row r="1051" spans="1:20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7</v>
      </c>
      <c r="G1051" s="68">
        <v>4</v>
      </c>
      <c r="H1051" s="68">
        <v>2</v>
      </c>
      <c r="I1051" s="68">
        <v>0</v>
      </c>
      <c r="J1051" s="68">
        <v>1</v>
      </c>
      <c r="K1051" s="68" t="s">
        <v>494</v>
      </c>
      <c r="L1051" s="68">
        <v>57</v>
      </c>
      <c r="M1051" s="81"/>
      <c r="O1051" t="s">
        <v>82</v>
      </c>
      <c r="P1051" t="s">
        <v>431</v>
      </c>
      <c r="Q1051" t="s">
        <v>486</v>
      </c>
      <c r="R1051" t="s">
        <v>53</v>
      </c>
      <c r="S1051">
        <v>3358</v>
      </c>
      <c r="T1051" s="37">
        <v>7230</v>
      </c>
    </row>
    <row r="1052" spans="1:20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5</v>
      </c>
      <c r="G1052" s="68">
        <v>2</v>
      </c>
      <c r="H1052" s="68">
        <v>2</v>
      </c>
      <c r="I1052" s="68">
        <v>0</v>
      </c>
      <c r="J1052" s="68">
        <v>1</v>
      </c>
      <c r="K1052" s="68" t="s">
        <v>494</v>
      </c>
      <c r="L1052" s="68">
        <v>57</v>
      </c>
      <c r="M1052" s="68"/>
      <c r="O1052" t="s">
        <v>82</v>
      </c>
      <c r="P1052" t="s">
        <v>338</v>
      </c>
      <c r="Q1052" t="s">
        <v>486</v>
      </c>
      <c r="R1052" t="s">
        <v>53</v>
      </c>
      <c r="S1052">
        <v>3305</v>
      </c>
      <c r="T1052" s="37">
        <v>7142</v>
      </c>
    </row>
    <row r="1053" spans="1:20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</v>
      </c>
      <c r="G1053" s="68">
        <v>4</v>
      </c>
      <c r="H1053" s="68">
        <v>3</v>
      </c>
      <c r="I1053" s="68">
        <v>0</v>
      </c>
      <c r="J1053" s="68">
        <v>0</v>
      </c>
      <c r="K1053" s="81"/>
      <c r="L1053" s="68">
        <v>0</v>
      </c>
      <c r="M1053" s="81"/>
      <c r="O1053" t="s">
        <v>82</v>
      </c>
      <c r="P1053" t="s">
        <v>432</v>
      </c>
      <c r="Q1053" t="s">
        <v>486</v>
      </c>
      <c r="R1053" t="s">
        <v>53</v>
      </c>
      <c r="S1053">
        <v>3257</v>
      </c>
      <c r="T1053" s="37">
        <v>7051</v>
      </c>
    </row>
    <row r="1054" spans="1:20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4</v>
      </c>
      <c r="G1054" s="68">
        <v>2</v>
      </c>
      <c r="H1054" s="68">
        <v>1</v>
      </c>
      <c r="I1054" s="68">
        <v>0</v>
      </c>
      <c r="J1054" s="68">
        <v>1</v>
      </c>
      <c r="K1054" s="68" t="s">
        <v>493</v>
      </c>
      <c r="L1054" s="68">
        <v>44</v>
      </c>
      <c r="M1054" s="68"/>
      <c r="O1054" t="s">
        <v>82</v>
      </c>
      <c r="P1054" t="s">
        <v>433</v>
      </c>
      <c r="Q1054" t="s">
        <v>486</v>
      </c>
      <c r="R1054" t="s">
        <v>53</v>
      </c>
      <c r="S1054">
        <v>3260</v>
      </c>
      <c r="T1054" s="37">
        <v>7057</v>
      </c>
    </row>
    <row r="1055" spans="1:20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7</v>
      </c>
      <c r="G1055" s="68">
        <v>6</v>
      </c>
      <c r="H1055" s="68">
        <v>1</v>
      </c>
      <c r="I1055" s="68">
        <v>0</v>
      </c>
      <c r="J1055" s="68">
        <v>0</v>
      </c>
      <c r="K1055" s="81"/>
      <c r="L1055" s="68">
        <v>0</v>
      </c>
      <c r="M1055" s="81"/>
      <c r="O1055" t="s">
        <v>82</v>
      </c>
      <c r="P1055" t="s">
        <v>434</v>
      </c>
      <c r="Q1055" t="s">
        <v>486</v>
      </c>
      <c r="R1055" t="s">
        <v>53</v>
      </c>
      <c r="S1055">
        <v>3277</v>
      </c>
      <c r="T1055" s="37">
        <v>7101</v>
      </c>
    </row>
    <row r="1056" spans="1:20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10</v>
      </c>
      <c r="G1056" s="68">
        <v>7</v>
      </c>
      <c r="H1056" s="68">
        <v>3</v>
      </c>
      <c r="I1056" s="68">
        <v>0</v>
      </c>
      <c r="J1056" s="68">
        <v>0</v>
      </c>
      <c r="K1056" s="81"/>
      <c r="L1056" s="68">
        <v>0</v>
      </c>
      <c r="M1056" s="81"/>
      <c r="O1056" t="s">
        <v>82</v>
      </c>
      <c r="P1056" t="s">
        <v>435</v>
      </c>
      <c r="Q1056" t="s">
        <v>486</v>
      </c>
      <c r="R1056" t="s">
        <v>53</v>
      </c>
      <c r="S1056">
        <v>3331</v>
      </c>
      <c r="T1056" s="37">
        <v>7186</v>
      </c>
    </row>
    <row r="1057" spans="1:20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5</v>
      </c>
      <c r="G1057" s="68">
        <v>4</v>
      </c>
      <c r="H1057" s="68">
        <v>1</v>
      </c>
      <c r="I1057" s="68">
        <v>0</v>
      </c>
      <c r="J1057" s="68">
        <v>0</v>
      </c>
      <c r="K1057" s="81"/>
      <c r="L1057" s="68">
        <v>0</v>
      </c>
      <c r="M1057" s="81"/>
      <c r="O1057" t="s">
        <v>82</v>
      </c>
      <c r="P1057" t="s">
        <v>436</v>
      </c>
      <c r="Q1057" t="s">
        <v>486</v>
      </c>
      <c r="R1057" t="s">
        <v>53</v>
      </c>
      <c r="S1057">
        <v>3285</v>
      </c>
      <c r="T1057" s="37">
        <v>7123</v>
      </c>
    </row>
    <row r="1058" spans="1:20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4</v>
      </c>
      <c r="G1058" s="68">
        <v>2</v>
      </c>
      <c r="H1058" s="68">
        <v>1</v>
      </c>
      <c r="I1058" s="68">
        <v>0</v>
      </c>
      <c r="J1058" s="68">
        <v>1</v>
      </c>
      <c r="K1058" s="68" t="s">
        <v>493</v>
      </c>
      <c r="L1058" s="68">
        <v>44</v>
      </c>
      <c r="M1058" s="68"/>
      <c r="O1058" t="s">
        <v>82</v>
      </c>
      <c r="P1058" t="s">
        <v>437</v>
      </c>
      <c r="Q1058" t="s">
        <v>486</v>
      </c>
      <c r="R1058" t="s">
        <v>53</v>
      </c>
      <c r="S1058">
        <v>3290</v>
      </c>
      <c r="T1058" s="37">
        <v>7105</v>
      </c>
    </row>
    <row r="1059" spans="1:20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19</v>
      </c>
      <c r="G1059" s="68">
        <v>12</v>
      </c>
      <c r="H1059" s="68">
        <v>1</v>
      </c>
      <c r="I1059" s="68">
        <v>0</v>
      </c>
      <c r="J1059" s="68">
        <v>6</v>
      </c>
      <c r="K1059" s="68" t="s">
        <v>559</v>
      </c>
      <c r="L1059" s="68">
        <v>242</v>
      </c>
      <c r="M1059" s="68"/>
      <c r="O1059" t="s">
        <v>82</v>
      </c>
      <c r="P1059" t="s">
        <v>438</v>
      </c>
      <c r="Q1059" t="s">
        <v>486</v>
      </c>
      <c r="R1059" t="s">
        <v>53</v>
      </c>
      <c r="S1059">
        <v>3291</v>
      </c>
      <c r="T1059" s="37">
        <v>7100</v>
      </c>
    </row>
    <row r="1060" spans="1:20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19</v>
      </c>
      <c r="G1060" s="68">
        <v>12</v>
      </c>
      <c r="H1060" s="68">
        <v>1</v>
      </c>
      <c r="I1060" s="68">
        <v>0</v>
      </c>
      <c r="J1060" s="68">
        <v>6</v>
      </c>
      <c r="K1060" s="68" t="s">
        <v>559</v>
      </c>
      <c r="L1060" s="68">
        <v>242</v>
      </c>
      <c r="M1060" s="68"/>
      <c r="O1060" t="s">
        <v>82</v>
      </c>
      <c r="P1060" t="s">
        <v>439</v>
      </c>
      <c r="Q1060" t="s">
        <v>486</v>
      </c>
      <c r="R1060" t="s">
        <v>53</v>
      </c>
      <c r="S1060">
        <v>3295</v>
      </c>
      <c r="T1060" s="37">
        <v>7123</v>
      </c>
    </row>
    <row r="1061" spans="1:20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</v>
      </c>
      <c r="G1061" s="68">
        <v>4</v>
      </c>
      <c r="H1061" s="68">
        <v>3</v>
      </c>
      <c r="I1061" s="68">
        <v>0</v>
      </c>
      <c r="J1061" s="68">
        <v>0</v>
      </c>
      <c r="K1061" s="81"/>
      <c r="L1061" s="68">
        <v>0</v>
      </c>
      <c r="M1061" s="81"/>
      <c r="O1061" t="s">
        <v>82</v>
      </c>
      <c r="P1061" t="s">
        <v>440</v>
      </c>
      <c r="Q1061" t="s">
        <v>486</v>
      </c>
      <c r="R1061" t="s">
        <v>53</v>
      </c>
      <c r="S1061">
        <v>3268</v>
      </c>
      <c r="T1061" s="37">
        <v>7079</v>
      </c>
    </row>
    <row r="1062" spans="1:20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7</v>
      </c>
      <c r="G1062" s="68">
        <v>4</v>
      </c>
      <c r="H1062" s="68">
        <v>2</v>
      </c>
      <c r="I1062" s="68">
        <v>0</v>
      </c>
      <c r="J1062" s="68">
        <v>1</v>
      </c>
      <c r="K1062" s="68" t="s">
        <v>494</v>
      </c>
      <c r="L1062" s="68">
        <v>57</v>
      </c>
      <c r="M1062" s="81"/>
      <c r="O1062" t="s">
        <v>82</v>
      </c>
      <c r="P1062" t="s">
        <v>441</v>
      </c>
      <c r="Q1062" t="s">
        <v>486</v>
      </c>
      <c r="R1062" t="s">
        <v>53</v>
      </c>
      <c r="S1062">
        <v>4099</v>
      </c>
      <c r="T1062" s="37">
        <v>9231</v>
      </c>
    </row>
    <row r="1063" spans="1:20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9</v>
      </c>
      <c r="G1063" s="68">
        <v>8</v>
      </c>
      <c r="H1063" s="68">
        <v>1</v>
      </c>
      <c r="I1063" s="68">
        <v>0</v>
      </c>
      <c r="J1063" s="68">
        <v>0</v>
      </c>
      <c r="K1063" s="81"/>
      <c r="L1063" s="68">
        <v>0</v>
      </c>
      <c r="M1063" s="81"/>
      <c r="O1063" t="s">
        <v>82</v>
      </c>
      <c r="P1063" t="s">
        <v>442</v>
      </c>
      <c r="Q1063" t="s">
        <v>486</v>
      </c>
      <c r="R1063" t="s">
        <v>53</v>
      </c>
      <c r="S1063">
        <v>3280</v>
      </c>
      <c r="T1063" s="37">
        <v>7105</v>
      </c>
    </row>
    <row r="1064" spans="1:20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5</v>
      </c>
      <c r="G1064" s="68">
        <v>5</v>
      </c>
      <c r="H1064" s="68">
        <v>0</v>
      </c>
      <c r="I1064" s="68">
        <v>0</v>
      </c>
      <c r="J1064" s="68">
        <v>0</v>
      </c>
      <c r="K1064" s="81"/>
      <c r="L1064" s="68">
        <v>0</v>
      </c>
      <c r="M1064" s="81"/>
      <c r="O1064" t="s">
        <v>83</v>
      </c>
      <c r="P1064" t="s">
        <v>443</v>
      </c>
      <c r="Q1064" t="s">
        <v>55</v>
      </c>
      <c r="R1064" t="s">
        <v>52</v>
      </c>
      <c r="S1064">
        <v>2957</v>
      </c>
      <c r="T1064" s="37">
        <v>7446</v>
      </c>
    </row>
    <row r="1065" spans="1:20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3</v>
      </c>
      <c r="G1065" s="68">
        <v>3</v>
      </c>
      <c r="H1065" s="68">
        <v>0</v>
      </c>
      <c r="I1065" s="68">
        <v>0</v>
      </c>
      <c r="J1065" s="68">
        <v>0</v>
      </c>
      <c r="K1065" s="81"/>
      <c r="L1065" s="68">
        <v>0</v>
      </c>
      <c r="M1065" s="81"/>
      <c r="O1065" t="s">
        <v>83</v>
      </c>
      <c r="P1065" t="s">
        <v>444</v>
      </c>
      <c r="Q1065" t="s">
        <v>55</v>
      </c>
      <c r="R1065" t="s">
        <v>52</v>
      </c>
      <c r="S1065">
        <v>2983</v>
      </c>
      <c r="T1065" s="37">
        <v>7549</v>
      </c>
    </row>
    <row r="1066" spans="1:20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4</v>
      </c>
      <c r="G1066" s="68">
        <v>4</v>
      </c>
      <c r="H1066" s="68">
        <v>0</v>
      </c>
      <c r="I1066" s="68">
        <v>0</v>
      </c>
      <c r="J1066" s="68">
        <v>0</v>
      </c>
      <c r="K1066" s="81"/>
      <c r="L1066" s="68">
        <v>0</v>
      </c>
      <c r="M1066" s="81"/>
      <c r="O1066" t="s">
        <v>83</v>
      </c>
      <c r="P1066" t="s">
        <v>445</v>
      </c>
      <c r="Q1066" t="s">
        <v>55</v>
      </c>
      <c r="R1066" t="s">
        <v>52</v>
      </c>
      <c r="S1066">
        <v>2886</v>
      </c>
      <c r="T1066" s="37">
        <v>7597</v>
      </c>
    </row>
    <row r="1067" spans="1:20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11</v>
      </c>
      <c r="G1067" s="68">
        <v>5</v>
      </c>
      <c r="H1067" s="68">
        <v>2</v>
      </c>
      <c r="I1067" s="68">
        <v>0</v>
      </c>
      <c r="J1067" s="68">
        <v>4</v>
      </c>
      <c r="K1067" s="68" t="s">
        <v>561</v>
      </c>
      <c r="L1067" s="68">
        <v>275</v>
      </c>
      <c r="M1067" s="68"/>
      <c r="O1067" t="s">
        <v>83</v>
      </c>
      <c r="P1067" t="s">
        <v>446</v>
      </c>
      <c r="Q1067" t="s">
        <v>55</v>
      </c>
      <c r="R1067" t="s">
        <v>52</v>
      </c>
      <c r="S1067">
        <v>2962</v>
      </c>
      <c r="T1067" s="37">
        <v>7455</v>
      </c>
    </row>
    <row r="1068" spans="1:20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12</v>
      </c>
      <c r="G1068" s="68">
        <v>7</v>
      </c>
      <c r="H1068" s="68">
        <v>1</v>
      </c>
      <c r="I1068" s="68">
        <v>0</v>
      </c>
      <c r="J1068" s="68">
        <v>4</v>
      </c>
      <c r="K1068" s="68" t="s">
        <v>561</v>
      </c>
      <c r="L1068" s="68">
        <v>275</v>
      </c>
      <c r="M1068" s="81"/>
      <c r="O1068" t="s">
        <v>83</v>
      </c>
      <c r="P1068" t="s">
        <v>447</v>
      </c>
      <c r="Q1068" t="s">
        <v>55</v>
      </c>
      <c r="R1068" t="s">
        <v>52</v>
      </c>
      <c r="S1068">
        <v>2958</v>
      </c>
      <c r="T1068" s="37">
        <v>7450</v>
      </c>
    </row>
    <row r="1069" spans="1:20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77</v>
      </c>
      <c r="G1069" s="68">
        <v>8</v>
      </c>
      <c r="H1069" s="68">
        <v>7</v>
      </c>
      <c r="I1069" s="68">
        <v>0</v>
      </c>
      <c r="J1069" s="68">
        <v>62</v>
      </c>
      <c r="K1069" s="68" t="s">
        <v>562</v>
      </c>
      <c r="L1069" s="68">
        <v>2007</v>
      </c>
      <c r="M1069" s="68"/>
      <c r="O1069" t="s">
        <v>83</v>
      </c>
      <c r="P1069" t="s">
        <v>448</v>
      </c>
      <c r="Q1069" t="s">
        <v>55</v>
      </c>
      <c r="R1069" t="s">
        <v>52</v>
      </c>
      <c r="S1069">
        <v>2975</v>
      </c>
      <c r="T1069" s="37">
        <v>7514</v>
      </c>
    </row>
    <row r="1070" spans="1:20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13</v>
      </c>
      <c r="G1070" s="68">
        <v>7</v>
      </c>
      <c r="H1070" s="68">
        <v>2</v>
      </c>
      <c r="I1070" s="68">
        <v>0</v>
      </c>
      <c r="J1070" s="68">
        <v>4</v>
      </c>
      <c r="K1070" s="68" t="s">
        <v>561</v>
      </c>
      <c r="L1070" s="68">
        <v>275</v>
      </c>
      <c r="M1070" s="81"/>
      <c r="O1070" t="s">
        <v>83</v>
      </c>
      <c r="P1070" t="s">
        <v>449</v>
      </c>
      <c r="Q1070" t="s">
        <v>55</v>
      </c>
      <c r="R1070" t="s">
        <v>52</v>
      </c>
      <c r="S1070">
        <v>3002</v>
      </c>
      <c r="T1070" s="37">
        <v>7593</v>
      </c>
    </row>
    <row r="1071" spans="1:20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77</v>
      </c>
      <c r="G1071" s="68">
        <v>8</v>
      </c>
      <c r="H1071" s="68">
        <v>7</v>
      </c>
      <c r="I1071" s="68">
        <v>0</v>
      </c>
      <c r="J1071" s="68">
        <v>62</v>
      </c>
      <c r="K1071" s="68" t="s">
        <v>562</v>
      </c>
      <c r="L1071" s="68">
        <v>2007</v>
      </c>
      <c r="M1071" s="68"/>
      <c r="O1071" t="s">
        <v>83</v>
      </c>
      <c r="P1071" t="s">
        <v>450</v>
      </c>
      <c r="Q1071" t="s">
        <v>55</v>
      </c>
      <c r="R1071" t="s">
        <v>52</v>
      </c>
      <c r="S1071">
        <v>2972</v>
      </c>
      <c r="T1071" s="37">
        <v>7510</v>
      </c>
    </row>
    <row r="1072" spans="1:20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12</v>
      </c>
      <c r="G1072" s="68">
        <v>3</v>
      </c>
      <c r="H1072" s="68">
        <v>3</v>
      </c>
      <c r="I1072" s="68">
        <v>1</v>
      </c>
      <c r="J1072" s="68">
        <v>5</v>
      </c>
      <c r="K1072" s="68" t="s">
        <v>563</v>
      </c>
      <c r="L1072" s="68">
        <v>314</v>
      </c>
      <c r="M1072" s="68"/>
      <c r="O1072" t="s">
        <v>83</v>
      </c>
      <c r="P1072" t="s">
        <v>451</v>
      </c>
      <c r="Q1072" t="s">
        <v>55</v>
      </c>
      <c r="R1072" t="s">
        <v>52</v>
      </c>
      <c r="S1072">
        <v>3006</v>
      </c>
      <c r="T1072" s="37">
        <v>7601</v>
      </c>
    </row>
    <row r="1073" spans="1:20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5</v>
      </c>
      <c r="G1073" s="68">
        <v>5</v>
      </c>
      <c r="H1073" s="68">
        <v>0</v>
      </c>
      <c r="I1073" s="68">
        <v>0</v>
      </c>
      <c r="J1073" s="68">
        <v>0</v>
      </c>
      <c r="K1073" s="81"/>
      <c r="L1073" s="68">
        <v>0</v>
      </c>
      <c r="M1073" s="81"/>
      <c r="O1073" t="s">
        <v>83</v>
      </c>
      <c r="P1073" t="s">
        <v>452</v>
      </c>
      <c r="Q1073" t="s">
        <v>55</v>
      </c>
      <c r="R1073" t="s">
        <v>52</v>
      </c>
      <c r="S1073">
        <v>2886</v>
      </c>
      <c r="T1073" s="37">
        <v>7597</v>
      </c>
    </row>
    <row r="1074" spans="1:20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35</v>
      </c>
      <c r="G1074" s="68">
        <v>6</v>
      </c>
      <c r="H1074" s="68">
        <v>4</v>
      </c>
      <c r="I1074" s="68">
        <v>0</v>
      </c>
      <c r="J1074" s="68">
        <v>25</v>
      </c>
      <c r="K1074" s="68" t="s">
        <v>564</v>
      </c>
      <c r="L1074" s="68">
        <v>429</v>
      </c>
      <c r="M1074" s="68"/>
      <c r="O1074" t="s">
        <v>83</v>
      </c>
      <c r="P1074" t="s">
        <v>453</v>
      </c>
      <c r="Q1074" t="s">
        <v>55</v>
      </c>
      <c r="R1074" t="s">
        <v>52</v>
      </c>
      <c r="S1074">
        <v>2983</v>
      </c>
      <c r="T1074" s="37">
        <v>7562</v>
      </c>
    </row>
    <row r="1075" spans="1:20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14</v>
      </c>
      <c r="G1075" s="68">
        <v>5</v>
      </c>
      <c r="H1075" s="68">
        <v>3</v>
      </c>
      <c r="I1075" s="68">
        <v>1</v>
      </c>
      <c r="J1075" s="68">
        <v>5</v>
      </c>
      <c r="K1075" s="68" t="s">
        <v>565</v>
      </c>
      <c r="L1075" s="68">
        <v>261</v>
      </c>
      <c r="M1075" s="68"/>
      <c r="O1075" t="s">
        <v>83</v>
      </c>
      <c r="P1075" t="s">
        <v>454</v>
      </c>
      <c r="Q1075" t="s">
        <v>55</v>
      </c>
      <c r="R1075" t="s">
        <v>52</v>
      </c>
      <c r="S1075">
        <v>3005</v>
      </c>
      <c r="T1075" s="37">
        <v>7597</v>
      </c>
    </row>
    <row r="1076" spans="1:20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79</v>
      </c>
      <c r="G1076" s="68">
        <v>10</v>
      </c>
      <c r="H1076" s="68">
        <v>7</v>
      </c>
      <c r="I1076" s="68">
        <v>0</v>
      </c>
      <c r="J1076" s="68">
        <v>62</v>
      </c>
      <c r="K1076" s="68" t="s">
        <v>562</v>
      </c>
      <c r="L1076" s="68">
        <v>2007</v>
      </c>
      <c r="M1076" s="68"/>
      <c r="O1076" t="s">
        <v>83</v>
      </c>
      <c r="P1076" t="s">
        <v>455</v>
      </c>
      <c r="Q1076" t="s">
        <v>55</v>
      </c>
      <c r="R1076" t="s">
        <v>52</v>
      </c>
      <c r="S1076">
        <v>3000</v>
      </c>
      <c r="T1076" s="37">
        <v>7592</v>
      </c>
    </row>
    <row r="1077" spans="1:20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12</v>
      </c>
      <c r="G1077" s="68">
        <v>7</v>
      </c>
      <c r="H1077" s="68">
        <v>1</v>
      </c>
      <c r="I1077" s="68">
        <v>0</v>
      </c>
      <c r="J1077" s="68">
        <v>4</v>
      </c>
      <c r="K1077" s="68" t="s">
        <v>561</v>
      </c>
      <c r="L1077" s="68">
        <v>275</v>
      </c>
      <c r="M1077" s="81"/>
      <c r="O1077" t="s">
        <v>83</v>
      </c>
      <c r="P1077" t="s">
        <v>456</v>
      </c>
      <c r="Q1077" t="s">
        <v>55</v>
      </c>
      <c r="R1077" t="s">
        <v>52</v>
      </c>
      <c r="S1077">
        <v>2987</v>
      </c>
      <c r="T1077" s="37">
        <v>7557</v>
      </c>
    </row>
    <row r="1078" spans="1:20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7</v>
      </c>
      <c r="G1078" s="68">
        <v>6</v>
      </c>
      <c r="H1078" s="68">
        <v>1</v>
      </c>
      <c r="I1078" s="68">
        <v>0</v>
      </c>
      <c r="J1078" s="68">
        <v>0</v>
      </c>
      <c r="K1078" s="81"/>
      <c r="L1078" s="68">
        <v>0</v>
      </c>
      <c r="M1078" s="81"/>
      <c r="O1078" t="s">
        <v>83</v>
      </c>
      <c r="P1078" t="s">
        <v>457</v>
      </c>
      <c r="Q1078" t="s">
        <v>55</v>
      </c>
      <c r="R1078" t="s">
        <v>52</v>
      </c>
      <c r="S1078">
        <v>2963</v>
      </c>
      <c r="T1078" s="37">
        <v>7459</v>
      </c>
    </row>
    <row r="1079" spans="1:20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10</v>
      </c>
      <c r="G1079" s="68">
        <v>5</v>
      </c>
      <c r="H1079" s="68">
        <v>1</v>
      </c>
      <c r="I1079" s="68">
        <v>0</v>
      </c>
      <c r="J1079" s="68">
        <v>4</v>
      </c>
      <c r="K1079" s="68" t="s">
        <v>561</v>
      </c>
      <c r="L1079" s="68">
        <v>275</v>
      </c>
      <c r="M1079" s="68"/>
      <c r="O1079" t="s">
        <v>83</v>
      </c>
      <c r="P1079" t="s">
        <v>458</v>
      </c>
      <c r="Q1079" t="s">
        <v>55</v>
      </c>
      <c r="R1079" t="s">
        <v>52</v>
      </c>
      <c r="S1079">
        <v>2986</v>
      </c>
      <c r="T1079" s="37">
        <v>7553</v>
      </c>
    </row>
    <row r="1080" spans="1:20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15</v>
      </c>
      <c r="G1080" s="68">
        <v>5</v>
      </c>
      <c r="H1080" s="68">
        <v>3</v>
      </c>
      <c r="I1080" s="68">
        <v>2</v>
      </c>
      <c r="J1080" s="68">
        <v>5</v>
      </c>
      <c r="K1080" s="68" t="s">
        <v>565</v>
      </c>
      <c r="L1080" s="68">
        <v>261</v>
      </c>
      <c r="M1080" s="68"/>
      <c r="O1080" t="s">
        <v>83</v>
      </c>
      <c r="P1080" t="s">
        <v>459</v>
      </c>
      <c r="Q1080" t="s">
        <v>55</v>
      </c>
      <c r="R1080" t="s">
        <v>52</v>
      </c>
      <c r="S1080">
        <v>2890</v>
      </c>
      <c r="T1080" s="37">
        <v>7604</v>
      </c>
    </row>
    <row r="1081" spans="1:20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15</v>
      </c>
      <c r="G1081" s="68">
        <v>5</v>
      </c>
      <c r="H1081" s="68">
        <v>3</v>
      </c>
      <c r="I1081" s="68">
        <v>2</v>
      </c>
      <c r="J1081" s="68">
        <v>5</v>
      </c>
      <c r="K1081" s="68" t="s">
        <v>565</v>
      </c>
      <c r="L1081" s="68">
        <v>261</v>
      </c>
      <c r="M1081" s="68"/>
      <c r="O1081" t="s">
        <v>83</v>
      </c>
      <c r="P1081" t="s">
        <v>460</v>
      </c>
      <c r="Q1081" t="s">
        <v>55</v>
      </c>
      <c r="R1081" t="s">
        <v>52</v>
      </c>
      <c r="S1081">
        <v>3002</v>
      </c>
      <c r="T1081" s="37">
        <v>7593</v>
      </c>
    </row>
    <row r="1082" spans="1:20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13</v>
      </c>
      <c r="G1082" s="68">
        <v>3</v>
      </c>
      <c r="H1082" s="68">
        <v>4</v>
      </c>
      <c r="I1082" s="68">
        <v>1</v>
      </c>
      <c r="J1082" s="68">
        <v>5</v>
      </c>
      <c r="K1082" s="68" t="s">
        <v>563</v>
      </c>
      <c r="L1082" s="68">
        <v>314</v>
      </c>
      <c r="M1082" s="68"/>
      <c r="O1082" t="s">
        <v>83</v>
      </c>
      <c r="P1082" t="s">
        <v>461</v>
      </c>
      <c r="Q1082" t="s">
        <v>55</v>
      </c>
      <c r="R1082" t="s">
        <v>52</v>
      </c>
      <c r="S1082">
        <v>2891</v>
      </c>
      <c r="T1082" s="37">
        <v>7606</v>
      </c>
    </row>
    <row r="1083" spans="1:20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10</v>
      </c>
      <c r="G1083" s="68">
        <v>5</v>
      </c>
      <c r="H1083" s="68">
        <v>1</v>
      </c>
      <c r="I1083" s="68">
        <v>0</v>
      </c>
      <c r="J1083" s="68">
        <v>4</v>
      </c>
      <c r="K1083" s="68" t="s">
        <v>561</v>
      </c>
      <c r="L1083" s="68">
        <v>275</v>
      </c>
      <c r="M1083" s="68"/>
      <c r="O1083" t="s">
        <v>83</v>
      </c>
      <c r="P1083" t="s">
        <v>462</v>
      </c>
      <c r="Q1083" t="s">
        <v>55</v>
      </c>
      <c r="R1083" t="s">
        <v>52</v>
      </c>
      <c r="S1083">
        <v>2972</v>
      </c>
      <c r="T1083" s="37">
        <v>7510</v>
      </c>
    </row>
    <row r="1084" spans="1:20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5</v>
      </c>
      <c r="G1084" s="68">
        <v>5</v>
      </c>
      <c r="H1084" s="68">
        <v>0</v>
      </c>
      <c r="I1084" s="68">
        <v>0</v>
      </c>
      <c r="J1084" s="68">
        <v>0</v>
      </c>
      <c r="K1084" s="81"/>
      <c r="L1084" s="68">
        <v>0</v>
      </c>
      <c r="M1084" s="81"/>
      <c r="O1084" t="s">
        <v>83</v>
      </c>
      <c r="P1084" t="s">
        <v>463</v>
      </c>
      <c r="Q1084" t="s">
        <v>55</v>
      </c>
      <c r="R1084" t="s">
        <v>52</v>
      </c>
      <c r="S1084">
        <v>2971</v>
      </c>
      <c r="T1084" s="37">
        <v>7508</v>
      </c>
    </row>
    <row r="1085" spans="1:20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4</v>
      </c>
      <c r="G1085" s="68">
        <v>4</v>
      </c>
      <c r="H1085" s="68">
        <v>0</v>
      </c>
      <c r="I1085" s="68">
        <v>0</v>
      </c>
      <c r="J1085" s="68">
        <v>0</v>
      </c>
      <c r="K1085" s="81"/>
      <c r="L1085" s="68">
        <v>0</v>
      </c>
      <c r="M1085" s="81"/>
      <c r="O1085" t="s">
        <v>83</v>
      </c>
      <c r="P1085" t="s">
        <v>464</v>
      </c>
      <c r="Q1085" t="s">
        <v>55</v>
      </c>
      <c r="R1085" t="s">
        <v>52</v>
      </c>
      <c r="S1085">
        <v>2981</v>
      </c>
      <c r="T1085" s="37">
        <v>7548</v>
      </c>
    </row>
    <row r="1086" spans="1:20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14</v>
      </c>
      <c r="G1086" s="68">
        <v>5</v>
      </c>
      <c r="H1086" s="68">
        <v>3</v>
      </c>
      <c r="I1086" s="68">
        <v>1</v>
      </c>
      <c r="J1086" s="68">
        <v>5</v>
      </c>
      <c r="K1086" s="68" t="s">
        <v>565</v>
      </c>
      <c r="L1086" s="68">
        <v>261</v>
      </c>
      <c r="M1086" s="68"/>
      <c r="O1086" t="s">
        <v>83</v>
      </c>
      <c r="P1086" t="s">
        <v>465</v>
      </c>
      <c r="Q1086" t="s">
        <v>55</v>
      </c>
      <c r="R1086" t="s">
        <v>52</v>
      </c>
      <c r="S1086">
        <v>2884</v>
      </c>
      <c r="T1086" s="37">
        <v>7594</v>
      </c>
    </row>
    <row r="1087" spans="1:20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5</v>
      </c>
      <c r="G1087" s="68">
        <v>5</v>
      </c>
      <c r="H1087" s="68">
        <v>0</v>
      </c>
      <c r="I1087" s="68">
        <v>0</v>
      </c>
      <c r="J1087" s="68">
        <v>0</v>
      </c>
      <c r="K1087" s="81"/>
      <c r="L1087" s="68">
        <v>0</v>
      </c>
      <c r="M1087" s="81"/>
      <c r="O1087" t="s">
        <v>83</v>
      </c>
      <c r="P1087" t="s">
        <v>466</v>
      </c>
      <c r="Q1087" t="s">
        <v>55</v>
      </c>
      <c r="R1087" t="s">
        <v>52</v>
      </c>
      <c r="S1087">
        <v>2976</v>
      </c>
      <c r="T1087" s="37">
        <v>7518</v>
      </c>
    </row>
    <row r="1088" spans="1:20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8</v>
      </c>
      <c r="G1088" s="68">
        <v>7</v>
      </c>
      <c r="H1088" s="68">
        <v>1</v>
      </c>
      <c r="I1088" s="68">
        <v>0</v>
      </c>
      <c r="J1088" s="68">
        <v>0</v>
      </c>
      <c r="K1088" s="81"/>
      <c r="L1088" s="68">
        <v>0</v>
      </c>
      <c r="M1088" s="81"/>
      <c r="O1088" t="s">
        <v>83</v>
      </c>
      <c r="P1088" t="s">
        <v>467</v>
      </c>
      <c r="Q1088" t="s">
        <v>55</v>
      </c>
      <c r="R1088" t="s">
        <v>52</v>
      </c>
      <c r="S1088">
        <v>2891</v>
      </c>
      <c r="T1088" s="37">
        <v>7606</v>
      </c>
    </row>
    <row r="1089" spans="1:20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5</v>
      </c>
      <c r="G1089" s="68">
        <v>5</v>
      </c>
      <c r="H1089" s="68">
        <v>0</v>
      </c>
      <c r="I1089" s="68">
        <v>0</v>
      </c>
      <c r="J1089" s="68">
        <v>0</v>
      </c>
      <c r="K1089" s="81"/>
      <c r="L1089" s="68">
        <v>0</v>
      </c>
      <c r="M1089" s="81"/>
      <c r="O1089" t="s">
        <v>83</v>
      </c>
      <c r="P1089" t="s">
        <v>443</v>
      </c>
      <c r="Q1089" t="s">
        <v>55</v>
      </c>
      <c r="R1089" t="s">
        <v>53</v>
      </c>
      <c r="S1089">
        <v>6285</v>
      </c>
      <c r="T1089" s="37">
        <v>14819</v>
      </c>
    </row>
    <row r="1090" spans="1:20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6</v>
      </c>
      <c r="G1090" s="68">
        <v>5</v>
      </c>
      <c r="H1090" s="68">
        <v>1</v>
      </c>
      <c r="I1090" s="68">
        <v>0</v>
      </c>
      <c r="J1090" s="68">
        <v>0</v>
      </c>
      <c r="K1090" s="81"/>
      <c r="L1090" s="68">
        <v>0</v>
      </c>
      <c r="M1090" s="81"/>
      <c r="O1090" t="s">
        <v>83</v>
      </c>
      <c r="P1090" t="s">
        <v>444</v>
      </c>
      <c r="Q1090" t="s">
        <v>55</v>
      </c>
      <c r="R1090" t="s">
        <v>53</v>
      </c>
      <c r="S1090">
        <v>7055</v>
      </c>
      <c r="T1090" s="37">
        <v>17030</v>
      </c>
    </row>
    <row r="1091" spans="1:20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8</v>
      </c>
      <c r="G1091" s="68">
        <v>7</v>
      </c>
      <c r="H1091" s="68">
        <v>1</v>
      </c>
      <c r="I1091" s="68">
        <v>0</v>
      </c>
      <c r="J1091" s="68">
        <v>0</v>
      </c>
      <c r="K1091" s="81"/>
      <c r="L1091" s="68">
        <v>0</v>
      </c>
      <c r="M1091" s="81"/>
      <c r="O1091" t="s">
        <v>83</v>
      </c>
      <c r="P1091" t="s">
        <v>445</v>
      </c>
      <c r="Q1091" t="s">
        <v>55</v>
      </c>
      <c r="R1091" t="s">
        <v>53</v>
      </c>
      <c r="S1091">
        <v>6282</v>
      </c>
      <c r="T1091" s="37">
        <v>14816</v>
      </c>
    </row>
    <row r="1092" spans="1:20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10</v>
      </c>
      <c r="G1092" s="68">
        <v>5</v>
      </c>
      <c r="H1092" s="68">
        <v>1</v>
      </c>
      <c r="I1092" s="68">
        <v>0</v>
      </c>
      <c r="J1092" s="68">
        <v>4</v>
      </c>
      <c r="K1092" s="68" t="s">
        <v>561</v>
      </c>
      <c r="L1092" s="68">
        <v>275</v>
      </c>
      <c r="M1092" s="68"/>
      <c r="O1092" t="s">
        <v>83</v>
      </c>
      <c r="P1092" t="s">
        <v>446</v>
      </c>
      <c r="Q1092" t="s">
        <v>55</v>
      </c>
      <c r="R1092" t="s">
        <v>53</v>
      </c>
      <c r="S1092">
        <v>6295</v>
      </c>
      <c r="T1092" s="37">
        <v>14834</v>
      </c>
    </row>
    <row r="1093" spans="1:20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4</v>
      </c>
      <c r="G1093" s="68">
        <v>4</v>
      </c>
      <c r="H1093" s="68">
        <v>0</v>
      </c>
      <c r="I1093" s="68">
        <v>0</v>
      </c>
      <c r="J1093" s="68">
        <v>0</v>
      </c>
      <c r="K1093" s="81"/>
      <c r="L1093" s="68">
        <v>0</v>
      </c>
      <c r="M1093" s="81"/>
      <c r="O1093" t="s">
        <v>83</v>
      </c>
      <c r="P1093" t="s">
        <v>447</v>
      </c>
      <c r="Q1093" t="s">
        <v>55</v>
      </c>
      <c r="R1093" t="s">
        <v>53</v>
      </c>
      <c r="S1093">
        <v>6282</v>
      </c>
      <c r="T1093" s="37">
        <v>14817</v>
      </c>
    </row>
    <row r="1094" spans="1:20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5</v>
      </c>
      <c r="G1094" s="68">
        <v>5</v>
      </c>
      <c r="H1094" s="68">
        <v>0</v>
      </c>
      <c r="I1094" s="68">
        <v>0</v>
      </c>
      <c r="J1094" s="68">
        <v>0</v>
      </c>
      <c r="K1094" s="81"/>
      <c r="L1094" s="68">
        <v>0</v>
      </c>
      <c r="M1094" s="81"/>
      <c r="O1094" t="s">
        <v>83</v>
      </c>
      <c r="P1094" t="s">
        <v>448</v>
      </c>
      <c r="Q1094" t="s">
        <v>55</v>
      </c>
      <c r="R1094" t="s">
        <v>53</v>
      </c>
      <c r="S1094">
        <v>7005</v>
      </c>
      <c r="T1094" s="37">
        <v>16751</v>
      </c>
    </row>
    <row r="1095" spans="1:20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14</v>
      </c>
      <c r="G1095" s="68">
        <v>5</v>
      </c>
      <c r="H1095" s="68">
        <v>3</v>
      </c>
      <c r="I1095" s="68">
        <v>1</v>
      </c>
      <c r="J1095" s="68">
        <v>5</v>
      </c>
      <c r="K1095" s="68" t="s">
        <v>563</v>
      </c>
      <c r="L1095" s="68">
        <v>314</v>
      </c>
      <c r="M1095" s="68"/>
      <c r="O1095" t="s">
        <v>83</v>
      </c>
      <c r="P1095" t="s">
        <v>449</v>
      </c>
      <c r="Q1095" t="s">
        <v>55</v>
      </c>
      <c r="R1095" t="s">
        <v>53</v>
      </c>
      <c r="S1095">
        <v>7032</v>
      </c>
      <c r="T1095" s="37">
        <v>16957</v>
      </c>
    </row>
    <row r="1096" spans="1:20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4</v>
      </c>
      <c r="G1096" s="68">
        <v>3</v>
      </c>
      <c r="H1096" s="68">
        <v>1</v>
      </c>
      <c r="I1096" s="68">
        <v>0</v>
      </c>
      <c r="J1096" s="68">
        <v>0</v>
      </c>
      <c r="K1096" s="81"/>
      <c r="L1096" s="68">
        <v>0</v>
      </c>
      <c r="M1096" s="81"/>
      <c r="O1096" t="s">
        <v>83</v>
      </c>
      <c r="P1096" t="s">
        <v>450</v>
      </c>
      <c r="Q1096" t="s">
        <v>55</v>
      </c>
      <c r="R1096" t="s">
        <v>53</v>
      </c>
      <c r="S1096">
        <v>7002</v>
      </c>
      <c r="T1096" s="37">
        <v>16748</v>
      </c>
    </row>
    <row r="1097" spans="1:20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4</v>
      </c>
      <c r="G1097" s="68">
        <v>4</v>
      </c>
      <c r="H1097" s="68">
        <v>0</v>
      </c>
      <c r="I1097" s="68">
        <v>0</v>
      </c>
      <c r="J1097" s="68">
        <v>0</v>
      </c>
      <c r="K1097" s="81"/>
      <c r="L1097" s="68">
        <v>0</v>
      </c>
      <c r="M1097" s="81"/>
      <c r="O1097" t="s">
        <v>83</v>
      </c>
      <c r="P1097" t="s">
        <v>451</v>
      </c>
      <c r="Q1097" t="s">
        <v>55</v>
      </c>
      <c r="R1097" t="s">
        <v>53</v>
      </c>
      <c r="S1097">
        <v>7032</v>
      </c>
      <c r="T1097" s="37">
        <v>16958</v>
      </c>
    </row>
    <row r="1098" spans="1:20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78</v>
      </c>
      <c r="G1098" s="68">
        <v>8</v>
      </c>
      <c r="H1098" s="68">
        <v>8</v>
      </c>
      <c r="I1098" s="68">
        <v>0</v>
      </c>
      <c r="J1098" s="68">
        <v>62</v>
      </c>
      <c r="K1098" s="68" t="s">
        <v>562</v>
      </c>
      <c r="L1098" s="68">
        <v>2007</v>
      </c>
      <c r="M1098" s="68"/>
      <c r="O1098" t="s">
        <v>83</v>
      </c>
      <c r="P1098" t="s">
        <v>452</v>
      </c>
      <c r="Q1098" t="s">
        <v>55</v>
      </c>
      <c r="R1098" t="s">
        <v>53</v>
      </c>
      <c r="S1098">
        <v>6282</v>
      </c>
      <c r="T1098" s="37">
        <v>14816</v>
      </c>
    </row>
    <row r="1099" spans="1:20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80</v>
      </c>
      <c r="G1099" s="68">
        <v>10</v>
      </c>
      <c r="H1099" s="68">
        <v>8</v>
      </c>
      <c r="I1099" s="68">
        <v>0</v>
      </c>
      <c r="J1099" s="68">
        <v>62</v>
      </c>
      <c r="K1099" s="68" t="s">
        <v>562</v>
      </c>
      <c r="L1099" s="68">
        <v>2007</v>
      </c>
      <c r="M1099" s="68"/>
      <c r="O1099" t="s">
        <v>83</v>
      </c>
      <c r="P1099" t="s">
        <v>453</v>
      </c>
      <c r="Q1099" t="s">
        <v>55</v>
      </c>
      <c r="R1099" t="s">
        <v>53</v>
      </c>
      <c r="S1099">
        <v>7055</v>
      </c>
      <c r="T1099" s="37">
        <v>17030</v>
      </c>
    </row>
    <row r="1100" spans="1:20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8</v>
      </c>
      <c r="G1100" s="68">
        <v>7</v>
      </c>
      <c r="H1100" s="68">
        <v>1</v>
      </c>
      <c r="I1100" s="68">
        <v>0</v>
      </c>
      <c r="J1100" s="68">
        <v>0</v>
      </c>
      <c r="K1100" s="81"/>
      <c r="L1100" s="68">
        <v>0</v>
      </c>
      <c r="M1100" s="81"/>
      <c r="O1100" t="s">
        <v>83</v>
      </c>
      <c r="P1100" t="s">
        <v>454</v>
      </c>
      <c r="Q1100" t="s">
        <v>55</v>
      </c>
      <c r="R1100" t="s">
        <v>53</v>
      </c>
      <c r="S1100">
        <v>7035</v>
      </c>
      <c r="T1100" s="37">
        <v>16960</v>
      </c>
    </row>
    <row r="1101" spans="1:20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12</v>
      </c>
      <c r="G1101" s="68">
        <v>3</v>
      </c>
      <c r="H1101" s="68">
        <v>3</v>
      </c>
      <c r="I1101" s="68">
        <v>1</v>
      </c>
      <c r="J1101" s="68">
        <v>5</v>
      </c>
      <c r="K1101" s="68" t="s">
        <v>563</v>
      </c>
      <c r="L1101" s="68">
        <v>314</v>
      </c>
      <c r="M1101" s="68"/>
      <c r="O1101" t="s">
        <v>83</v>
      </c>
      <c r="P1101" t="s">
        <v>455</v>
      </c>
      <c r="Q1101" t="s">
        <v>55</v>
      </c>
      <c r="R1101" t="s">
        <v>53</v>
      </c>
      <c r="S1101">
        <v>7031</v>
      </c>
      <c r="T1101" s="37">
        <v>16955</v>
      </c>
    </row>
    <row r="1102" spans="1:20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36</v>
      </c>
      <c r="G1102" s="68">
        <v>6</v>
      </c>
      <c r="H1102" s="68">
        <v>5</v>
      </c>
      <c r="I1102" s="68">
        <v>0</v>
      </c>
      <c r="J1102" s="68">
        <v>25</v>
      </c>
      <c r="K1102" s="68" t="s">
        <v>564</v>
      </c>
      <c r="L1102" s="68">
        <v>429</v>
      </c>
      <c r="M1102" s="68"/>
      <c r="O1102" t="s">
        <v>83</v>
      </c>
      <c r="P1102" t="s">
        <v>456</v>
      </c>
      <c r="Q1102" t="s">
        <v>55</v>
      </c>
      <c r="R1102" t="s">
        <v>53</v>
      </c>
      <c r="S1102">
        <v>7055</v>
      </c>
      <c r="T1102" s="37">
        <v>17031</v>
      </c>
    </row>
    <row r="1103" spans="1:20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8</v>
      </c>
      <c r="G1103" s="68">
        <v>7</v>
      </c>
      <c r="H1103" s="68">
        <v>1</v>
      </c>
      <c r="I1103" s="68">
        <v>0</v>
      </c>
      <c r="J1103" s="68">
        <v>0</v>
      </c>
      <c r="K1103" s="81"/>
      <c r="L1103" s="68">
        <v>0</v>
      </c>
      <c r="M1103" s="81"/>
      <c r="O1103" t="s">
        <v>83</v>
      </c>
      <c r="P1103" t="s">
        <v>457</v>
      </c>
      <c r="Q1103" t="s">
        <v>55</v>
      </c>
      <c r="R1103" t="s">
        <v>53</v>
      </c>
      <c r="S1103">
        <v>6292</v>
      </c>
      <c r="T1103" s="37">
        <v>14832</v>
      </c>
    </row>
    <row r="1104" spans="1:20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12</v>
      </c>
      <c r="G1104" s="68">
        <v>3</v>
      </c>
      <c r="H1104" s="68">
        <v>3</v>
      </c>
      <c r="I1104" s="68">
        <v>1</v>
      </c>
      <c r="J1104" s="68">
        <v>5</v>
      </c>
      <c r="K1104" s="68" t="s">
        <v>563</v>
      </c>
      <c r="L1104" s="68">
        <v>314</v>
      </c>
      <c r="M1104" s="68"/>
      <c r="O1104" t="s">
        <v>83</v>
      </c>
      <c r="P1104" t="s">
        <v>458</v>
      </c>
      <c r="Q1104" t="s">
        <v>55</v>
      </c>
      <c r="R1104" t="s">
        <v>53</v>
      </c>
      <c r="S1104">
        <v>7058</v>
      </c>
      <c r="T1104" s="37">
        <v>17033</v>
      </c>
    </row>
    <row r="1105" spans="1:20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3</v>
      </c>
      <c r="G1105" s="68">
        <v>3</v>
      </c>
      <c r="H1105" s="68">
        <v>0</v>
      </c>
      <c r="I1105" s="68">
        <v>0</v>
      </c>
      <c r="J1105" s="68">
        <v>0</v>
      </c>
      <c r="K1105" s="81"/>
      <c r="L1105" s="68">
        <v>0</v>
      </c>
      <c r="M1105" s="81"/>
      <c r="O1105" t="s">
        <v>83</v>
      </c>
      <c r="P1105" t="s">
        <v>459</v>
      </c>
      <c r="Q1105" t="s">
        <v>55</v>
      </c>
      <c r="R1105" t="s">
        <v>53</v>
      </c>
      <c r="S1105">
        <v>6291</v>
      </c>
      <c r="T1105" s="37">
        <v>14829</v>
      </c>
    </row>
    <row r="1106" spans="1:20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14</v>
      </c>
      <c r="G1106" s="68">
        <v>5</v>
      </c>
      <c r="H1106" s="68">
        <v>3</v>
      </c>
      <c r="I1106" s="68">
        <v>1</v>
      </c>
      <c r="J1106" s="68">
        <v>5</v>
      </c>
      <c r="K1106" s="68" t="s">
        <v>565</v>
      </c>
      <c r="L1106" s="68">
        <v>261</v>
      </c>
      <c r="M1106" s="68"/>
      <c r="O1106" t="s">
        <v>83</v>
      </c>
      <c r="P1106" t="s">
        <v>460</v>
      </c>
      <c r="Q1106" t="s">
        <v>55</v>
      </c>
      <c r="R1106" t="s">
        <v>53</v>
      </c>
      <c r="S1106">
        <v>7032</v>
      </c>
      <c r="T1106" s="37">
        <v>16957</v>
      </c>
    </row>
    <row r="1107" spans="1:20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5</v>
      </c>
      <c r="G1107" s="68">
        <v>5</v>
      </c>
      <c r="H1107" s="68">
        <v>0</v>
      </c>
      <c r="I1107" s="68">
        <v>0</v>
      </c>
      <c r="J1107" s="68">
        <v>0</v>
      </c>
      <c r="K1107" s="81"/>
      <c r="L1107" s="68">
        <v>0</v>
      </c>
      <c r="M1107" s="81"/>
      <c r="O1107" t="s">
        <v>83</v>
      </c>
      <c r="P1107" t="s">
        <v>461</v>
      </c>
      <c r="Q1107" t="s">
        <v>55</v>
      </c>
      <c r="R1107" t="s">
        <v>53</v>
      </c>
      <c r="S1107">
        <v>6292</v>
      </c>
      <c r="T1107" s="37">
        <v>14831</v>
      </c>
    </row>
    <row r="1108" spans="1:20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14</v>
      </c>
      <c r="G1108" s="68">
        <v>5</v>
      </c>
      <c r="H1108" s="68">
        <v>3</v>
      </c>
      <c r="I1108" s="68">
        <v>1</v>
      </c>
      <c r="J1108" s="68">
        <v>5</v>
      </c>
      <c r="K1108" s="68" t="s">
        <v>563</v>
      </c>
      <c r="L1108" s="68">
        <v>314</v>
      </c>
      <c r="M1108" s="68"/>
      <c r="O1108" t="s">
        <v>83</v>
      </c>
      <c r="P1108" t="s">
        <v>462</v>
      </c>
      <c r="Q1108" t="s">
        <v>55</v>
      </c>
      <c r="R1108" t="s">
        <v>53</v>
      </c>
      <c r="S1108">
        <v>7002</v>
      </c>
      <c r="T1108" s="37">
        <v>16748</v>
      </c>
    </row>
    <row r="1109" spans="1:20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3</v>
      </c>
      <c r="G1109" s="68">
        <v>3</v>
      </c>
      <c r="H1109" s="68">
        <v>0</v>
      </c>
      <c r="I1109" s="68">
        <v>0</v>
      </c>
      <c r="J1109" s="68">
        <v>0</v>
      </c>
      <c r="K1109" s="81"/>
      <c r="L1109" s="68">
        <v>0</v>
      </c>
      <c r="M1109" s="81"/>
      <c r="O1109" t="s">
        <v>83</v>
      </c>
      <c r="P1109" t="s">
        <v>463</v>
      </c>
      <c r="Q1109" t="s">
        <v>55</v>
      </c>
      <c r="R1109" t="s">
        <v>53</v>
      </c>
      <c r="S1109">
        <v>7001</v>
      </c>
      <c r="T1109" s="37">
        <v>16746</v>
      </c>
    </row>
    <row r="1110" spans="1:20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79</v>
      </c>
      <c r="G1110" s="68">
        <v>10</v>
      </c>
      <c r="H1110" s="68">
        <v>7</v>
      </c>
      <c r="I1110" s="68">
        <v>0</v>
      </c>
      <c r="J1110" s="68">
        <v>62</v>
      </c>
      <c r="K1110" s="68" t="s">
        <v>562</v>
      </c>
      <c r="L1110" s="68">
        <v>2007</v>
      </c>
      <c r="M1110" s="68"/>
      <c r="O1110" t="s">
        <v>83</v>
      </c>
      <c r="P1110" t="s">
        <v>464</v>
      </c>
      <c r="Q1110" t="s">
        <v>55</v>
      </c>
      <c r="R1110" t="s">
        <v>53</v>
      </c>
      <c r="S1110">
        <v>7054</v>
      </c>
      <c r="T1110" s="37">
        <v>17028</v>
      </c>
    </row>
    <row r="1111" spans="1:20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79</v>
      </c>
      <c r="G1111" s="68">
        <v>10</v>
      </c>
      <c r="H1111" s="68">
        <v>7</v>
      </c>
      <c r="I1111" s="68">
        <v>0</v>
      </c>
      <c r="J1111" s="68">
        <v>62</v>
      </c>
      <c r="K1111" s="68" t="s">
        <v>562</v>
      </c>
      <c r="L1111" s="68">
        <v>2007</v>
      </c>
      <c r="M1111" s="68"/>
      <c r="O1111" t="s">
        <v>83</v>
      </c>
      <c r="P1111" t="s">
        <v>465</v>
      </c>
      <c r="Q1111" t="s">
        <v>55</v>
      </c>
      <c r="R1111" t="s">
        <v>53</v>
      </c>
      <c r="S1111">
        <v>6280</v>
      </c>
      <c r="T1111" s="37">
        <v>14804</v>
      </c>
    </row>
    <row r="1112" spans="1:20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11</v>
      </c>
      <c r="G1112" s="68">
        <v>5</v>
      </c>
      <c r="H1112" s="68">
        <v>2</v>
      </c>
      <c r="I1112" s="68">
        <v>0</v>
      </c>
      <c r="J1112" s="68">
        <v>4</v>
      </c>
      <c r="K1112" s="68" t="s">
        <v>561</v>
      </c>
      <c r="L1112" s="68">
        <v>275</v>
      </c>
      <c r="M1112" s="68"/>
      <c r="O1112" t="s">
        <v>83</v>
      </c>
      <c r="P1112" t="s">
        <v>466</v>
      </c>
      <c r="Q1112" t="s">
        <v>55</v>
      </c>
      <c r="R1112" t="s">
        <v>53</v>
      </c>
      <c r="S1112">
        <v>7002</v>
      </c>
      <c r="T1112" s="37">
        <v>16749</v>
      </c>
    </row>
    <row r="1113" spans="1:20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12</v>
      </c>
      <c r="G1113" s="68">
        <v>7</v>
      </c>
      <c r="H1113" s="68">
        <v>1</v>
      </c>
      <c r="I1113" s="68">
        <v>0</v>
      </c>
      <c r="J1113" s="68">
        <v>4</v>
      </c>
      <c r="K1113" s="68" t="s">
        <v>561</v>
      </c>
      <c r="L1113" s="68">
        <v>275</v>
      </c>
      <c r="M1113" s="81"/>
      <c r="O1113" t="s">
        <v>83</v>
      </c>
      <c r="P1113" t="s">
        <v>467</v>
      </c>
      <c r="Q1113" t="s">
        <v>55</v>
      </c>
      <c r="R1113" t="s">
        <v>53</v>
      </c>
      <c r="S1113">
        <v>6292</v>
      </c>
      <c r="T1113" s="37">
        <v>14831</v>
      </c>
    </row>
    <row r="1114" spans="1:20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35</v>
      </c>
      <c r="G1114" s="68">
        <v>6</v>
      </c>
      <c r="H1114" s="68">
        <v>4</v>
      </c>
      <c r="I1114" s="68">
        <v>0</v>
      </c>
      <c r="J1114" s="68">
        <v>25</v>
      </c>
      <c r="K1114" s="68" t="s">
        <v>564</v>
      </c>
      <c r="L1114" s="68">
        <v>429</v>
      </c>
      <c r="M1114" s="68"/>
      <c r="O1114" t="s">
        <v>83</v>
      </c>
      <c r="P1114" t="s">
        <v>443</v>
      </c>
      <c r="Q1114" t="s">
        <v>56</v>
      </c>
      <c r="R1114" t="s">
        <v>52</v>
      </c>
      <c r="S1114">
        <v>956</v>
      </c>
      <c r="T1114" s="37">
        <v>1943</v>
      </c>
    </row>
    <row r="1115" spans="1:20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5</v>
      </c>
      <c r="G1115" s="68">
        <v>5</v>
      </c>
      <c r="H1115" s="68">
        <v>0</v>
      </c>
      <c r="I1115" s="68">
        <v>0</v>
      </c>
      <c r="J1115" s="68">
        <v>0</v>
      </c>
      <c r="K1115" s="81"/>
      <c r="L1115" s="68">
        <v>0</v>
      </c>
      <c r="M1115" s="81"/>
      <c r="O1115" t="s">
        <v>83</v>
      </c>
      <c r="P1115" t="s">
        <v>444</v>
      </c>
      <c r="Q1115" t="s">
        <v>56</v>
      </c>
      <c r="R1115" t="s">
        <v>52</v>
      </c>
      <c r="S1115">
        <v>985</v>
      </c>
      <c r="T1115" s="37">
        <v>2036</v>
      </c>
    </row>
    <row r="1116" spans="1:20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8</v>
      </c>
      <c r="G1116" s="68">
        <v>7</v>
      </c>
      <c r="H1116" s="68">
        <v>1</v>
      </c>
      <c r="I1116" s="68">
        <v>0</v>
      </c>
      <c r="J1116" s="68">
        <v>0</v>
      </c>
      <c r="K1116" s="81"/>
      <c r="L1116" s="68">
        <v>0</v>
      </c>
      <c r="M1116" s="81"/>
      <c r="O1116" t="s">
        <v>83</v>
      </c>
      <c r="P1116" t="s">
        <v>445</v>
      </c>
      <c r="Q1116" t="s">
        <v>56</v>
      </c>
      <c r="R1116" t="s">
        <v>52</v>
      </c>
      <c r="S1116">
        <v>773</v>
      </c>
      <c r="T1116" s="37">
        <v>1435</v>
      </c>
    </row>
    <row r="1117" spans="1:20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8</v>
      </c>
      <c r="G1117" s="68">
        <v>7</v>
      </c>
      <c r="H1117" s="68">
        <v>1</v>
      </c>
      <c r="I1117" s="68">
        <v>0</v>
      </c>
      <c r="J1117" s="68">
        <v>0</v>
      </c>
      <c r="K1117" s="81"/>
      <c r="L1117" s="68">
        <v>0</v>
      </c>
      <c r="M1117" s="81"/>
      <c r="O1117" t="s">
        <v>83</v>
      </c>
      <c r="P1117" t="s">
        <v>446</v>
      </c>
      <c r="Q1117" t="s">
        <v>56</v>
      </c>
      <c r="R1117" t="s">
        <v>52</v>
      </c>
      <c r="S1117">
        <v>780</v>
      </c>
      <c r="T1117" s="37">
        <v>1446</v>
      </c>
    </row>
    <row r="1118" spans="1:20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37</v>
      </c>
      <c r="G1118" s="68">
        <v>8</v>
      </c>
      <c r="H1118" s="68">
        <v>4</v>
      </c>
      <c r="I1118" s="68">
        <v>0</v>
      </c>
      <c r="J1118" s="68">
        <v>25</v>
      </c>
      <c r="K1118" s="68" t="s">
        <v>564</v>
      </c>
      <c r="L1118" s="68">
        <v>429</v>
      </c>
      <c r="M1118" s="68"/>
      <c r="O1118" t="s">
        <v>83</v>
      </c>
      <c r="P1118" t="s">
        <v>447</v>
      </c>
      <c r="Q1118" t="s">
        <v>56</v>
      </c>
      <c r="R1118" t="s">
        <v>52</v>
      </c>
      <c r="S1118">
        <v>962</v>
      </c>
      <c r="T1118" s="37">
        <v>1988</v>
      </c>
    </row>
    <row r="1119" spans="1:20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15</v>
      </c>
      <c r="G1119" s="68">
        <v>5</v>
      </c>
      <c r="H1119" s="68">
        <v>3</v>
      </c>
      <c r="I1119" s="68">
        <v>2</v>
      </c>
      <c r="J1119" s="68">
        <v>5</v>
      </c>
      <c r="K1119" s="68" t="s">
        <v>563</v>
      </c>
      <c r="L1119" s="68">
        <v>314</v>
      </c>
      <c r="M1119" s="68"/>
      <c r="O1119" t="s">
        <v>83</v>
      </c>
      <c r="P1119" t="s">
        <v>448</v>
      </c>
      <c r="Q1119" t="s">
        <v>56</v>
      </c>
      <c r="R1119" t="s">
        <v>52</v>
      </c>
      <c r="S1119">
        <v>973</v>
      </c>
      <c r="T1119" s="37">
        <v>2016</v>
      </c>
    </row>
    <row r="1120" spans="1:20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15</v>
      </c>
      <c r="G1120" s="68">
        <v>5</v>
      </c>
      <c r="H1120" s="68">
        <v>3</v>
      </c>
      <c r="I1120" s="68">
        <v>2</v>
      </c>
      <c r="J1120" s="68">
        <v>5</v>
      </c>
      <c r="K1120" s="68" t="s">
        <v>563</v>
      </c>
      <c r="L1120" s="68">
        <v>314</v>
      </c>
      <c r="M1120" s="68"/>
      <c r="O1120" t="s">
        <v>83</v>
      </c>
      <c r="P1120" t="s">
        <v>449</v>
      </c>
      <c r="Q1120" t="s">
        <v>56</v>
      </c>
      <c r="R1120" t="s">
        <v>52</v>
      </c>
      <c r="S1120">
        <v>986</v>
      </c>
      <c r="T1120" s="37">
        <v>2041</v>
      </c>
    </row>
    <row r="1121" spans="1:20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14</v>
      </c>
      <c r="G1121" s="68">
        <v>5</v>
      </c>
      <c r="H1121" s="68">
        <v>3</v>
      </c>
      <c r="I1121" s="68">
        <v>1</v>
      </c>
      <c r="J1121" s="68">
        <v>5</v>
      </c>
      <c r="K1121" s="68" t="s">
        <v>565</v>
      </c>
      <c r="L1121" s="68">
        <v>261</v>
      </c>
      <c r="M1121" s="68"/>
      <c r="O1121" t="s">
        <v>83</v>
      </c>
      <c r="P1121" t="s">
        <v>450</v>
      </c>
      <c r="Q1121" t="s">
        <v>56</v>
      </c>
      <c r="R1121" t="s">
        <v>52</v>
      </c>
      <c r="S1121">
        <v>977</v>
      </c>
      <c r="T1121" s="37">
        <v>2023</v>
      </c>
    </row>
    <row r="1122" spans="1:20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37</v>
      </c>
      <c r="G1122" s="68">
        <v>8</v>
      </c>
      <c r="H1122" s="68">
        <v>4</v>
      </c>
      <c r="I1122" s="68">
        <v>0</v>
      </c>
      <c r="J1122" s="68">
        <v>25</v>
      </c>
      <c r="K1122" s="68" t="s">
        <v>564</v>
      </c>
      <c r="L1122" s="68">
        <v>429</v>
      </c>
      <c r="M1122" s="68"/>
      <c r="O1122" t="s">
        <v>83</v>
      </c>
      <c r="P1122" t="s">
        <v>451</v>
      </c>
      <c r="Q1122" t="s">
        <v>56</v>
      </c>
      <c r="R1122" t="s">
        <v>52</v>
      </c>
      <c r="S1122">
        <v>985</v>
      </c>
      <c r="T1122" s="37">
        <v>2041</v>
      </c>
    </row>
    <row r="1123" spans="1:20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10</v>
      </c>
      <c r="G1123" s="68">
        <v>5</v>
      </c>
      <c r="H1123" s="68">
        <v>1</v>
      </c>
      <c r="I1123" s="68">
        <v>0</v>
      </c>
      <c r="J1123" s="68">
        <v>4</v>
      </c>
      <c r="K1123" s="68" t="s">
        <v>561</v>
      </c>
      <c r="L1123" s="68">
        <v>275</v>
      </c>
      <c r="M1123" s="68"/>
      <c r="O1123" t="s">
        <v>83</v>
      </c>
      <c r="P1123" t="s">
        <v>452</v>
      </c>
      <c r="Q1123" t="s">
        <v>56</v>
      </c>
      <c r="R1123" t="s">
        <v>52</v>
      </c>
      <c r="S1123">
        <v>779</v>
      </c>
      <c r="T1123" s="37">
        <v>1444</v>
      </c>
    </row>
    <row r="1124" spans="1:20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79</v>
      </c>
      <c r="G1124" s="68">
        <v>10</v>
      </c>
      <c r="H1124" s="68">
        <v>7</v>
      </c>
      <c r="I1124" s="68">
        <v>0</v>
      </c>
      <c r="J1124" s="68">
        <v>62</v>
      </c>
      <c r="K1124" s="68" t="s">
        <v>562</v>
      </c>
      <c r="L1124" s="68">
        <v>2007</v>
      </c>
      <c r="M1124" s="68"/>
      <c r="O1124" t="s">
        <v>83</v>
      </c>
      <c r="P1124" t="s">
        <v>453</v>
      </c>
      <c r="Q1124" t="s">
        <v>56</v>
      </c>
      <c r="R1124" t="s">
        <v>52</v>
      </c>
      <c r="S1124">
        <v>991</v>
      </c>
      <c r="T1124" s="37">
        <v>2045</v>
      </c>
    </row>
    <row r="1125" spans="1:20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8</v>
      </c>
      <c r="G1125" s="68">
        <v>7</v>
      </c>
      <c r="H1125" s="68">
        <v>1</v>
      </c>
      <c r="I1125" s="68">
        <v>0</v>
      </c>
      <c r="J1125" s="68">
        <v>0</v>
      </c>
      <c r="K1125" s="81"/>
      <c r="L1125" s="68">
        <v>0</v>
      </c>
      <c r="M1125" s="81"/>
      <c r="O1125" t="s">
        <v>83</v>
      </c>
      <c r="P1125" t="s">
        <v>454</v>
      </c>
      <c r="Q1125" t="s">
        <v>56</v>
      </c>
      <c r="R1125" t="s">
        <v>52</v>
      </c>
      <c r="S1125">
        <v>988</v>
      </c>
      <c r="T1125" s="37">
        <v>2043</v>
      </c>
    </row>
    <row r="1126" spans="1:20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7</v>
      </c>
      <c r="G1126" s="68">
        <v>6</v>
      </c>
      <c r="H1126" s="68">
        <v>1</v>
      </c>
      <c r="I1126" s="68">
        <v>0</v>
      </c>
      <c r="J1126" s="68">
        <v>0</v>
      </c>
      <c r="K1126" s="81"/>
      <c r="L1126" s="68">
        <v>0</v>
      </c>
      <c r="M1126" s="81"/>
      <c r="O1126" t="s">
        <v>83</v>
      </c>
      <c r="P1126" t="s">
        <v>455</v>
      </c>
      <c r="Q1126" t="s">
        <v>56</v>
      </c>
      <c r="R1126" t="s">
        <v>52</v>
      </c>
      <c r="S1126">
        <v>982</v>
      </c>
      <c r="T1126" s="37">
        <v>2032</v>
      </c>
    </row>
    <row r="1127" spans="1:20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5</v>
      </c>
      <c r="G1127" s="68">
        <v>5</v>
      </c>
      <c r="H1127" s="68">
        <v>0</v>
      </c>
      <c r="I1127" s="68">
        <v>0</v>
      </c>
      <c r="J1127" s="68">
        <v>0</v>
      </c>
      <c r="K1127" s="81"/>
      <c r="L1127" s="68">
        <v>0</v>
      </c>
      <c r="M1127" s="81"/>
      <c r="O1127" t="s">
        <v>83</v>
      </c>
      <c r="P1127" t="s">
        <v>456</v>
      </c>
      <c r="Q1127" t="s">
        <v>56</v>
      </c>
      <c r="R1127" t="s">
        <v>52</v>
      </c>
      <c r="S1127">
        <v>984</v>
      </c>
      <c r="T1127" s="37">
        <v>2036</v>
      </c>
    </row>
    <row r="1128" spans="1:20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4</v>
      </c>
      <c r="G1128" s="68">
        <v>4</v>
      </c>
      <c r="H1128" s="68">
        <v>0</v>
      </c>
      <c r="I1128" s="68">
        <v>0</v>
      </c>
      <c r="J1128" s="68">
        <v>0</v>
      </c>
      <c r="K1128" s="81"/>
      <c r="L1128" s="68">
        <v>0</v>
      </c>
      <c r="M1128" s="81"/>
      <c r="O1128" t="s">
        <v>83</v>
      </c>
      <c r="P1128" t="s">
        <v>457</v>
      </c>
      <c r="Q1128" t="s">
        <v>56</v>
      </c>
      <c r="R1128" t="s">
        <v>52</v>
      </c>
      <c r="S1128">
        <v>777</v>
      </c>
      <c r="T1128" s="37">
        <v>1444</v>
      </c>
    </row>
    <row r="1129" spans="1:20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3</v>
      </c>
      <c r="G1129" s="68">
        <v>3</v>
      </c>
      <c r="H1129" s="68">
        <v>0</v>
      </c>
      <c r="I1129" s="68">
        <v>0</v>
      </c>
      <c r="J1129" s="68">
        <v>0</v>
      </c>
      <c r="K1129" s="81"/>
      <c r="L1129" s="68">
        <v>0</v>
      </c>
      <c r="M1129" s="81"/>
      <c r="O1129" t="s">
        <v>83</v>
      </c>
      <c r="P1129" t="s">
        <v>458</v>
      </c>
      <c r="Q1129" t="s">
        <v>56</v>
      </c>
      <c r="R1129" t="s">
        <v>52</v>
      </c>
      <c r="S1129">
        <v>987</v>
      </c>
      <c r="T1129" s="37">
        <v>2038</v>
      </c>
    </row>
    <row r="1130" spans="1:20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15</v>
      </c>
      <c r="G1130" s="68">
        <v>5</v>
      </c>
      <c r="H1130" s="68">
        <v>4</v>
      </c>
      <c r="I1130" s="68">
        <v>1</v>
      </c>
      <c r="J1130" s="68">
        <v>5</v>
      </c>
      <c r="K1130" s="68" t="s">
        <v>563</v>
      </c>
      <c r="L1130" s="68">
        <v>314</v>
      </c>
      <c r="M1130" s="68"/>
      <c r="O1130" t="s">
        <v>83</v>
      </c>
      <c r="P1130" t="s">
        <v>459</v>
      </c>
      <c r="Q1130" t="s">
        <v>56</v>
      </c>
      <c r="R1130" t="s">
        <v>52</v>
      </c>
      <c r="S1130">
        <v>775</v>
      </c>
      <c r="T1130" s="37">
        <v>1440</v>
      </c>
    </row>
    <row r="1131" spans="1:20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5</v>
      </c>
      <c r="G1131" s="68">
        <v>5</v>
      </c>
      <c r="H1131" s="68">
        <v>0</v>
      </c>
      <c r="I1131" s="68">
        <v>0</v>
      </c>
      <c r="J1131" s="68">
        <v>0</v>
      </c>
      <c r="K1131" s="81"/>
      <c r="L1131" s="68">
        <v>0</v>
      </c>
      <c r="M1131" s="81"/>
      <c r="O1131" t="s">
        <v>83</v>
      </c>
      <c r="P1131" t="s">
        <v>460</v>
      </c>
      <c r="Q1131" t="s">
        <v>56</v>
      </c>
      <c r="R1131" t="s">
        <v>52</v>
      </c>
      <c r="S1131">
        <v>992</v>
      </c>
      <c r="T1131" s="37">
        <v>2050</v>
      </c>
    </row>
    <row r="1132" spans="1:20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35</v>
      </c>
      <c r="G1132" s="68">
        <v>6</v>
      </c>
      <c r="H1132" s="68">
        <v>4</v>
      </c>
      <c r="I1132" s="68">
        <v>0</v>
      </c>
      <c r="J1132" s="68">
        <v>25</v>
      </c>
      <c r="K1132" s="68" t="s">
        <v>564</v>
      </c>
      <c r="L1132" s="68">
        <v>429</v>
      </c>
      <c r="M1132" s="68"/>
      <c r="O1132" t="s">
        <v>83</v>
      </c>
      <c r="P1132" t="s">
        <v>461</v>
      </c>
      <c r="Q1132" t="s">
        <v>56</v>
      </c>
      <c r="R1132" t="s">
        <v>52</v>
      </c>
      <c r="S1132">
        <v>778</v>
      </c>
      <c r="T1132" s="37">
        <v>1444</v>
      </c>
    </row>
    <row r="1133" spans="1:20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14</v>
      </c>
      <c r="G1133" s="68">
        <v>5</v>
      </c>
      <c r="H1133" s="68">
        <v>3</v>
      </c>
      <c r="I1133" s="68">
        <v>1</v>
      </c>
      <c r="J1133" s="68">
        <v>5</v>
      </c>
      <c r="K1133" s="68" t="s">
        <v>565</v>
      </c>
      <c r="L1133" s="68">
        <v>261</v>
      </c>
      <c r="M1133" s="68"/>
      <c r="O1133" t="s">
        <v>83</v>
      </c>
      <c r="P1133" t="s">
        <v>462</v>
      </c>
      <c r="Q1133" t="s">
        <v>56</v>
      </c>
      <c r="R1133" t="s">
        <v>52</v>
      </c>
      <c r="S1133">
        <v>971</v>
      </c>
      <c r="T1133" s="37">
        <v>2014</v>
      </c>
    </row>
    <row r="1134" spans="1:20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5</v>
      </c>
      <c r="G1134" s="68">
        <v>5</v>
      </c>
      <c r="H1134" s="68">
        <v>0</v>
      </c>
      <c r="I1134" s="68">
        <v>0</v>
      </c>
      <c r="J1134" s="68">
        <v>0</v>
      </c>
      <c r="K1134" s="81"/>
      <c r="L1134" s="68">
        <v>0</v>
      </c>
      <c r="M1134" s="81"/>
      <c r="O1134" t="s">
        <v>83</v>
      </c>
      <c r="P1134" t="s">
        <v>463</v>
      </c>
      <c r="Q1134" t="s">
        <v>56</v>
      </c>
      <c r="R1134" t="s">
        <v>52</v>
      </c>
      <c r="S1134">
        <v>968</v>
      </c>
      <c r="T1134" s="37">
        <v>2010</v>
      </c>
    </row>
    <row r="1135" spans="1:20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77</v>
      </c>
      <c r="G1135" s="68">
        <v>8</v>
      </c>
      <c r="H1135" s="68">
        <v>7</v>
      </c>
      <c r="I1135" s="68">
        <v>0</v>
      </c>
      <c r="J1135" s="68">
        <v>62</v>
      </c>
      <c r="K1135" s="68" t="s">
        <v>562</v>
      </c>
      <c r="L1135" s="68">
        <v>2007</v>
      </c>
      <c r="M1135" s="68"/>
      <c r="O1135" t="s">
        <v>83</v>
      </c>
      <c r="P1135" t="s">
        <v>464</v>
      </c>
      <c r="Q1135" t="s">
        <v>56</v>
      </c>
      <c r="R1135" t="s">
        <v>52</v>
      </c>
      <c r="S1135">
        <v>982</v>
      </c>
      <c r="T1135" s="37">
        <v>2032</v>
      </c>
    </row>
    <row r="1136" spans="1:20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37</v>
      </c>
      <c r="G1136" s="68">
        <v>8</v>
      </c>
      <c r="H1136" s="68">
        <v>4</v>
      </c>
      <c r="I1136" s="68">
        <v>0</v>
      </c>
      <c r="J1136" s="68">
        <v>25</v>
      </c>
      <c r="K1136" s="68" t="s">
        <v>564</v>
      </c>
      <c r="L1136" s="68">
        <v>429</v>
      </c>
      <c r="M1136" s="68"/>
      <c r="O1136" t="s">
        <v>83</v>
      </c>
      <c r="P1136" t="s">
        <v>465</v>
      </c>
      <c r="Q1136" t="s">
        <v>56</v>
      </c>
      <c r="R1136" t="s">
        <v>52</v>
      </c>
      <c r="S1136">
        <v>765</v>
      </c>
      <c r="T1136" s="37">
        <v>1418</v>
      </c>
    </row>
    <row r="1137" spans="1:20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78</v>
      </c>
      <c r="G1137" s="68">
        <v>8</v>
      </c>
      <c r="H1137" s="68">
        <v>8</v>
      </c>
      <c r="I1137" s="68">
        <v>0</v>
      </c>
      <c r="J1137" s="68">
        <v>62</v>
      </c>
      <c r="K1137" s="68" t="s">
        <v>562</v>
      </c>
      <c r="L1137" s="68">
        <v>2007</v>
      </c>
      <c r="M1137" s="68"/>
      <c r="O1137" t="s">
        <v>83</v>
      </c>
      <c r="P1137" t="s">
        <v>466</v>
      </c>
      <c r="Q1137" t="s">
        <v>56</v>
      </c>
      <c r="R1137" t="s">
        <v>52</v>
      </c>
      <c r="S1137">
        <v>970</v>
      </c>
      <c r="T1137" s="37">
        <v>2014</v>
      </c>
    </row>
    <row r="1138" spans="1:20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8</v>
      </c>
      <c r="G1138" s="68">
        <v>7</v>
      </c>
      <c r="H1138" s="68">
        <v>1</v>
      </c>
      <c r="I1138" s="68">
        <v>0</v>
      </c>
      <c r="J1138" s="68">
        <v>0</v>
      </c>
      <c r="K1138" s="81"/>
      <c r="L1138" s="68">
        <v>0</v>
      </c>
      <c r="M1138" s="81"/>
      <c r="O1138" t="s">
        <v>83</v>
      </c>
      <c r="P1138" t="s">
        <v>467</v>
      </c>
      <c r="Q1138" t="s">
        <v>56</v>
      </c>
      <c r="R1138" t="s">
        <v>52</v>
      </c>
      <c r="S1138">
        <v>784</v>
      </c>
      <c r="T1138" s="37">
        <v>1453</v>
      </c>
    </row>
    <row r="1139" spans="1:20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15</v>
      </c>
      <c r="G1139" s="68">
        <v>5</v>
      </c>
      <c r="H1139" s="68">
        <v>4</v>
      </c>
      <c r="I1139" s="68">
        <v>1</v>
      </c>
      <c r="J1139" s="68">
        <v>5</v>
      </c>
      <c r="K1139" s="68" t="s">
        <v>563</v>
      </c>
      <c r="L1139" s="68">
        <v>314</v>
      </c>
      <c r="M1139" s="68"/>
      <c r="O1139" t="s">
        <v>83</v>
      </c>
      <c r="P1139" t="s">
        <v>443</v>
      </c>
      <c r="Q1139" t="s">
        <v>56</v>
      </c>
      <c r="R1139" t="s">
        <v>53</v>
      </c>
      <c r="S1139">
        <v>1715</v>
      </c>
      <c r="T1139" s="37">
        <v>3039</v>
      </c>
    </row>
    <row r="1140" spans="1:20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79</v>
      </c>
      <c r="G1140" s="68">
        <v>10</v>
      </c>
      <c r="H1140" s="68">
        <v>7</v>
      </c>
      <c r="I1140" s="68">
        <v>0</v>
      </c>
      <c r="J1140" s="68">
        <v>62</v>
      </c>
      <c r="K1140" s="68" t="s">
        <v>562</v>
      </c>
      <c r="L1140" s="68">
        <v>2007</v>
      </c>
      <c r="M1140" s="68"/>
      <c r="O1140" t="s">
        <v>83</v>
      </c>
      <c r="P1140" t="s">
        <v>444</v>
      </c>
      <c r="Q1140" t="s">
        <v>56</v>
      </c>
      <c r="R1140" t="s">
        <v>53</v>
      </c>
      <c r="S1140">
        <v>2497</v>
      </c>
      <c r="T1140" s="37">
        <v>4934</v>
      </c>
    </row>
    <row r="1141" spans="1:20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3</v>
      </c>
      <c r="G1141" s="68">
        <v>3</v>
      </c>
      <c r="H1141" s="68">
        <v>0</v>
      </c>
      <c r="I1141" s="68">
        <v>0</v>
      </c>
      <c r="J1141" s="68">
        <v>0</v>
      </c>
      <c r="K1141" s="81"/>
      <c r="L1141" s="68">
        <v>0</v>
      </c>
      <c r="M1141" s="81"/>
      <c r="O1141" t="s">
        <v>83</v>
      </c>
      <c r="P1141" t="s">
        <v>445</v>
      </c>
      <c r="Q1141" t="s">
        <v>56</v>
      </c>
      <c r="R1141" t="s">
        <v>53</v>
      </c>
      <c r="S1141">
        <v>1713</v>
      </c>
      <c r="T1141" s="37">
        <v>3037</v>
      </c>
    </row>
    <row r="1142" spans="1:20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6</v>
      </c>
      <c r="G1142" s="68">
        <v>6</v>
      </c>
      <c r="H1142" s="68">
        <v>0</v>
      </c>
      <c r="I1142" s="68">
        <v>0</v>
      </c>
      <c r="J1142" s="68">
        <v>0</v>
      </c>
      <c r="K1142" s="81"/>
      <c r="L1142" s="68">
        <v>0</v>
      </c>
      <c r="M1142" s="81"/>
      <c r="O1142" t="s">
        <v>83</v>
      </c>
      <c r="P1142" t="s">
        <v>446</v>
      </c>
      <c r="Q1142" t="s">
        <v>56</v>
      </c>
      <c r="R1142" t="s">
        <v>53</v>
      </c>
      <c r="S1142">
        <v>1725</v>
      </c>
      <c r="T1142" s="37">
        <v>3054</v>
      </c>
    </row>
    <row r="1143" spans="1:20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5</v>
      </c>
      <c r="G1143" s="68">
        <v>4</v>
      </c>
      <c r="H1143" s="68">
        <v>1</v>
      </c>
      <c r="I1143" s="68">
        <v>0</v>
      </c>
      <c r="J1143" s="68">
        <v>0</v>
      </c>
      <c r="K1143" s="81"/>
      <c r="L1143" s="68">
        <v>0</v>
      </c>
      <c r="M1143" s="81"/>
      <c r="O1143" t="s">
        <v>83</v>
      </c>
      <c r="P1143" t="s">
        <v>447</v>
      </c>
      <c r="Q1143" t="s">
        <v>56</v>
      </c>
      <c r="R1143" t="s">
        <v>53</v>
      </c>
      <c r="S1143">
        <v>1713</v>
      </c>
      <c r="T1143" s="37">
        <v>3039</v>
      </c>
    </row>
    <row r="1144" spans="1:20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13</v>
      </c>
      <c r="G1144" s="68">
        <v>3</v>
      </c>
      <c r="H1144" s="68">
        <v>3</v>
      </c>
      <c r="I1144" s="68">
        <v>2</v>
      </c>
      <c r="J1144" s="68">
        <v>5</v>
      </c>
      <c r="K1144" s="68" t="s">
        <v>563</v>
      </c>
      <c r="L1144" s="68">
        <v>314</v>
      </c>
      <c r="M1144" s="68"/>
      <c r="O1144" t="s">
        <v>83</v>
      </c>
      <c r="P1144" t="s">
        <v>448</v>
      </c>
      <c r="Q1144" t="s">
        <v>56</v>
      </c>
      <c r="R1144" t="s">
        <v>53</v>
      </c>
      <c r="S1144">
        <v>2473</v>
      </c>
      <c r="T1144" s="37">
        <v>4919</v>
      </c>
    </row>
    <row r="1145" spans="1:20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12</v>
      </c>
      <c r="G1145" s="68">
        <v>7</v>
      </c>
      <c r="H1145" s="68">
        <v>1</v>
      </c>
      <c r="I1145" s="68">
        <v>0</v>
      </c>
      <c r="J1145" s="68">
        <v>4</v>
      </c>
      <c r="K1145" s="68" t="s">
        <v>561</v>
      </c>
      <c r="L1145" s="68">
        <v>275</v>
      </c>
      <c r="M1145" s="81"/>
      <c r="O1145" t="s">
        <v>83</v>
      </c>
      <c r="P1145" t="s">
        <v>449</v>
      </c>
      <c r="Q1145" t="s">
        <v>56</v>
      </c>
      <c r="R1145" t="s">
        <v>53</v>
      </c>
      <c r="S1145">
        <v>1761</v>
      </c>
      <c r="T1145" s="37">
        <v>3107</v>
      </c>
    </row>
    <row r="1146" spans="1:20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37</v>
      </c>
      <c r="G1146" s="68">
        <v>8</v>
      </c>
      <c r="H1146" s="68">
        <v>4</v>
      </c>
      <c r="I1146" s="68">
        <v>0</v>
      </c>
      <c r="J1146" s="68">
        <v>25</v>
      </c>
      <c r="K1146" s="68" t="s">
        <v>564</v>
      </c>
      <c r="L1146" s="68">
        <v>429</v>
      </c>
      <c r="M1146" s="68"/>
      <c r="O1146" t="s">
        <v>83</v>
      </c>
      <c r="P1146" t="s">
        <v>450</v>
      </c>
      <c r="Q1146" t="s">
        <v>56</v>
      </c>
      <c r="R1146" t="s">
        <v>53</v>
      </c>
      <c r="S1146">
        <v>2484</v>
      </c>
      <c r="T1146" s="37">
        <v>4936</v>
      </c>
    </row>
    <row r="1147" spans="1:20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6</v>
      </c>
      <c r="G1147" s="68">
        <v>6</v>
      </c>
      <c r="H1147" s="68">
        <v>0</v>
      </c>
      <c r="I1147" s="68">
        <v>0</v>
      </c>
      <c r="J1147" s="68">
        <v>0</v>
      </c>
      <c r="K1147" s="81"/>
      <c r="L1147" s="68">
        <v>0</v>
      </c>
      <c r="M1147" s="81"/>
      <c r="O1147" t="s">
        <v>83</v>
      </c>
      <c r="P1147" t="s">
        <v>451</v>
      </c>
      <c r="Q1147" t="s">
        <v>56</v>
      </c>
      <c r="R1147" t="s">
        <v>53</v>
      </c>
      <c r="S1147">
        <v>1761</v>
      </c>
      <c r="T1147" s="37">
        <v>3109</v>
      </c>
    </row>
    <row r="1148" spans="1:20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6</v>
      </c>
      <c r="G1148" s="68">
        <v>6</v>
      </c>
      <c r="H1148" s="68">
        <v>0</v>
      </c>
      <c r="I1148" s="68">
        <v>0</v>
      </c>
      <c r="J1148" s="68">
        <v>0</v>
      </c>
      <c r="K1148" s="81"/>
      <c r="L1148" s="68">
        <v>0</v>
      </c>
      <c r="M1148" s="81"/>
      <c r="O1148" t="s">
        <v>83</v>
      </c>
      <c r="P1148" t="s">
        <v>452</v>
      </c>
      <c r="Q1148" t="s">
        <v>56</v>
      </c>
      <c r="R1148" t="s">
        <v>53</v>
      </c>
      <c r="S1148">
        <v>1726</v>
      </c>
      <c r="T1148" s="37">
        <v>3056</v>
      </c>
    </row>
    <row r="1149" spans="1:20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9</v>
      </c>
      <c r="G1149" s="68">
        <v>7</v>
      </c>
      <c r="H1149" s="68">
        <v>2</v>
      </c>
      <c r="I1149" s="68">
        <v>0</v>
      </c>
      <c r="J1149" s="68">
        <v>0</v>
      </c>
      <c r="K1149" s="81"/>
      <c r="L1149" s="68">
        <v>0</v>
      </c>
      <c r="M1149" s="81"/>
      <c r="O1149" t="s">
        <v>83</v>
      </c>
      <c r="P1149" t="s">
        <v>453</v>
      </c>
      <c r="Q1149" t="s">
        <v>56</v>
      </c>
      <c r="R1149" t="s">
        <v>53</v>
      </c>
      <c r="S1149">
        <v>2510</v>
      </c>
      <c r="T1149" s="37">
        <v>4953</v>
      </c>
    </row>
    <row r="1150" spans="1:20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77</v>
      </c>
      <c r="G1150" s="68">
        <v>8</v>
      </c>
      <c r="H1150" s="68">
        <v>7</v>
      </c>
      <c r="I1150" s="68">
        <v>0</v>
      </c>
      <c r="J1150" s="68">
        <v>62</v>
      </c>
      <c r="K1150" s="68" t="s">
        <v>562</v>
      </c>
      <c r="L1150" s="68">
        <v>2007</v>
      </c>
      <c r="M1150" s="68"/>
      <c r="O1150" t="s">
        <v>83</v>
      </c>
      <c r="P1150" t="s">
        <v>454</v>
      </c>
      <c r="Q1150" t="s">
        <v>56</v>
      </c>
      <c r="R1150" t="s">
        <v>53</v>
      </c>
      <c r="S1150">
        <v>1763</v>
      </c>
      <c r="T1150" s="37">
        <v>3109</v>
      </c>
    </row>
    <row r="1151" spans="1:20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10</v>
      </c>
      <c r="G1151" s="68">
        <v>5</v>
      </c>
      <c r="H1151" s="68">
        <v>1</v>
      </c>
      <c r="I1151" s="68">
        <v>0</v>
      </c>
      <c r="J1151" s="68">
        <v>4</v>
      </c>
      <c r="K1151" s="68" t="s">
        <v>561</v>
      </c>
      <c r="L1151" s="68">
        <v>275</v>
      </c>
      <c r="M1151" s="68"/>
      <c r="O1151" t="s">
        <v>83</v>
      </c>
      <c r="P1151" t="s">
        <v>455</v>
      </c>
      <c r="Q1151" t="s">
        <v>56</v>
      </c>
      <c r="R1151" t="s">
        <v>53</v>
      </c>
      <c r="S1151">
        <v>1736</v>
      </c>
      <c r="T1151" s="37">
        <v>3074</v>
      </c>
    </row>
    <row r="1152" spans="1:20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13</v>
      </c>
      <c r="G1152" s="68">
        <v>7</v>
      </c>
      <c r="H1152" s="68">
        <v>2</v>
      </c>
      <c r="I1152" s="68">
        <v>0</v>
      </c>
      <c r="J1152" s="68">
        <v>4</v>
      </c>
      <c r="K1152" s="68" t="s">
        <v>561</v>
      </c>
      <c r="L1152" s="68">
        <v>275</v>
      </c>
      <c r="M1152" s="81"/>
      <c r="O1152" t="s">
        <v>83</v>
      </c>
      <c r="P1152" t="s">
        <v>456</v>
      </c>
      <c r="Q1152" t="s">
        <v>56</v>
      </c>
      <c r="R1152" t="s">
        <v>53</v>
      </c>
      <c r="S1152">
        <v>2497</v>
      </c>
      <c r="T1152" s="37">
        <v>4936</v>
      </c>
    </row>
    <row r="1153" spans="1:20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6</v>
      </c>
      <c r="G1153" s="68">
        <v>6</v>
      </c>
      <c r="H1153" s="68">
        <v>0</v>
      </c>
      <c r="I1153" s="68">
        <v>0</v>
      </c>
      <c r="J1153" s="68">
        <v>0</v>
      </c>
      <c r="K1153" s="81"/>
      <c r="L1153" s="68">
        <v>0</v>
      </c>
      <c r="M1153" s="81"/>
      <c r="O1153" t="s">
        <v>83</v>
      </c>
      <c r="P1153" t="s">
        <v>457</v>
      </c>
      <c r="Q1153" t="s">
        <v>56</v>
      </c>
      <c r="R1153" t="s">
        <v>53</v>
      </c>
      <c r="S1153">
        <v>1723</v>
      </c>
      <c r="T1153" s="37">
        <v>3054</v>
      </c>
    </row>
    <row r="1154" spans="1:20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14</v>
      </c>
      <c r="G1154" s="68">
        <v>5</v>
      </c>
      <c r="H1154" s="68">
        <v>3</v>
      </c>
      <c r="I1154" s="68">
        <v>1</v>
      </c>
      <c r="J1154" s="68">
        <v>5</v>
      </c>
      <c r="K1154" s="68" t="s">
        <v>563</v>
      </c>
      <c r="L1154" s="68">
        <v>314</v>
      </c>
      <c r="M1154" s="68"/>
      <c r="O1154" t="s">
        <v>83</v>
      </c>
      <c r="P1154" t="s">
        <v>458</v>
      </c>
      <c r="Q1154" t="s">
        <v>56</v>
      </c>
      <c r="R1154" t="s">
        <v>53</v>
      </c>
      <c r="S1154">
        <v>2499</v>
      </c>
      <c r="T1154" s="37">
        <v>4936</v>
      </c>
    </row>
    <row r="1155" spans="1:20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6</v>
      </c>
      <c r="G1155" s="68">
        <v>6</v>
      </c>
      <c r="H1155" s="68">
        <v>0</v>
      </c>
      <c r="I1155" s="68">
        <v>0</v>
      </c>
      <c r="J1155" s="68">
        <v>0</v>
      </c>
      <c r="K1155" s="81"/>
      <c r="L1155" s="68">
        <v>0</v>
      </c>
      <c r="M1155" s="81"/>
      <c r="O1155" t="s">
        <v>83</v>
      </c>
      <c r="P1155" t="s">
        <v>459</v>
      </c>
      <c r="Q1155" t="s">
        <v>56</v>
      </c>
      <c r="R1155" t="s">
        <v>53</v>
      </c>
      <c r="S1155">
        <v>1719</v>
      </c>
      <c r="T1155" s="37">
        <v>3048</v>
      </c>
    </row>
    <row r="1156" spans="1:20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5</v>
      </c>
      <c r="G1156" s="68">
        <v>5</v>
      </c>
      <c r="H1156" s="68">
        <v>0</v>
      </c>
      <c r="I1156" s="68">
        <v>0</v>
      </c>
      <c r="J1156" s="68">
        <v>0</v>
      </c>
      <c r="K1156" s="81"/>
      <c r="L1156" s="68">
        <v>0</v>
      </c>
      <c r="M1156" s="81"/>
      <c r="O1156" t="s">
        <v>83</v>
      </c>
      <c r="P1156" t="s">
        <v>460</v>
      </c>
      <c r="Q1156" t="s">
        <v>56</v>
      </c>
      <c r="R1156" t="s">
        <v>53</v>
      </c>
      <c r="S1156">
        <v>1774</v>
      </c>
      <c r="T1156" s="37">
        <v>3126</v>
      </c>
    </row>
    <row r="1157" spans="1:20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9</v>
      </c>
      <c r="G1157" s="68">
        <v>7</v>
      </c>
      <c r="H1157" s="68">
        <v>2</v>
      </c>
      <c r="I1157" s="68">
        <v>0</v>
      </c>
      <c r="J1157" s="68">
        <v>0</v>
      </c>
      <c r="K1157" s="81"/>
      <c r="L1157" s="68">
        <v>0</v>
      </c>
      <c r="M1157" s="81"/>
      <c r="O1157" t="s">
        <v>83</v>
      </c>
      <c r="P1157" t="s">
        <v>461</v>
      </c>
      <c r="Q1157" t="s">
        <v>56</v>
      </c>
      <c r="R1157" t="s">
        <v>53</v>
      </c>
      <c r="S1157">
        <v>1723</v>
      </c>
      <c r="T1157" s="37">
        <v>3052</v>
      </c>
    </row>
    <row r="1158" spans="1:20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6</v>
      </c>
      <c r="G1158" s="68">
        <v>6</v>
      </c>
      <c r="H1158" s="68">
        <v>0</v>
      </c>
      <c r="I1158" s="68">
        <v>0</v>
      </c>
      <c r="J1158" s="68">
        <v>0</v>
      </c>
      <c r="K1158" s="81"/>
      <c r="L1158" s="68">
        <v>0</v>
      </c>
      <c r="M1158" s="81"/>
      <c r="O1158" t="s">
        <v>83</v>
      </c>
      <c r="P1158" t="s">
        <v>462</v>
      </c>
      <c r="Q1158" t="s">
        <v>56</v>
      </c>
      <c r="R1158" t="s">
        <v>53</v>
      </c>
      <c r="S1158">
        <v>2471</v>
      </c>
      <c r="T1158" s="37">
        <v>4917</v>
      </c>
    </row>
    <row r="1159" spans="1:20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12</v>
      </c>
      <c r="G1159" s="68">
        <v>7</v>
      </c>
      <c r="H1159" s="68">
        <v>1</v>
      </c>
      <c r="I1159" s="68">
        <v>0</v>
      </c>
      <c r="J1159" s="68">
        <v>4</v>
      </c>
      <c r="K1159" s="68" t="s">
        <v>561</v>
      </c>
      <c r="L1159" s="68">
        <v>275</v>
      </c>
      <c r="M1159" s="81"/>
      <c r="O1159" t="s">
        <v>83</v>
      </c>
      <c r="P1159" t="s">
        <v>463</v>
      </c>
      <c r="Q1159" t="s">
        <v>56</v>
      </c>
      <c r="R1159" t="s">
        <v>53</v>
      </c>
      <c r="S1159">
        <v>2467</v>
      </c>
      <c r="T1159" s="37">
        <v>4913</v>
      </c>
    </row>
    <row r="1160" spans="1:20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38</v>
      </c>
      <c r="G1160" s="68">
        <v>8</v>
      </c>
      <c r="H1160" s="68">
        <v>5</v>
      </c>
      <c r="I1160" s="68">
        <v>0</v>
      </c>
      <c r="J1160" s="68">
        <v>25</v>
      </c>
      <c r="K1160" s="68" t="s">
        <v>564</v>
      </c>
      <c r="L1160" s="68">
        <v>429</v>
      </c>
      <c r="M1160" s="68"/>
      <c r="O1160" t="s">
        <v>83</v>
      </c>
      <c r="P1160" t="s">
        <v>464</v>
      </c>
      <c r="Q1160" t="s">
        <v>56</v>
      </c>
      <c r="R1160" t="s">
        <v>53</v>
      </c>
      <c r="S1160">
        <v>2493</v>
      </c>
      <c r="T1160" s="37">
        <v>4930</v>
      </c>
    </row>
    <row r="1161" spans="1:20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14</v>
      </c>
      <c r="G1161" s="68">
        <v>5</v>
      </c>
      <c r="H1161" s="68">
        <v>3</v>
      </c>
      <c r="I1161" s="68">
        <v>1</v>
      </c>
      <c r="J1161" s="68">
        <v>5</v>
      </c>
      <c r="K1161" s="68" t="s">
        <v>565</v>
      </c>
      <c r="L1161" s="68">
        <v>261</v>
      </c>
      <c r="M1161" s="68"/>
      <c r="O1161" t="s">
        <v>83</v>
      </c>
      <c r="P1161" t="s">
        <v>465</v>
      </c>
      <c r="Q1161" t="s">
        <v>56</v>
      </c>
      <c r="R1161" t="s">
        <v>53</v>
      </c>
      <c r="S1161">
        <v>1694</v>
      </c>
      <c r="T1161" s="37">
        <v>3012</v>
      </c>
    </row>
    <row r="1162" spans="1:20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77</v>
      </c>
      <c r="G1162" s="68">
        <v>8</v>
      </c>
      <c r="H1162" s="68">
        <v>7</v>
      </c>
      <c r="I1162" s="68">
        <v>0</v>
      </c>
      <c r="J1162" s="68">
        <v>62</v>
      </c>
      <c r="K1162" s="68" t="s">
        <v>562</v>
      </c>
      <c r="L1162" s="68">
        <v>2007</v>
      </c>
      <c r="M1162" s="68"/>
      <c r="O1162" t="s">
        <v>83</v>
      </c>
      <c r="P1162" t="s">
        <v>466</v>
      </c>
      <c r="Q1162" t="s">
        <v>56</v>
      </c>
      <c r="R1162" t="s">
        <v>53</v>
      </c>
      <c r="S1162">
        <v>2471</v>
      </c>
      <c r="T1162" s="37">
        <v>4919</v>
      </c>
    </row>
    <row r="1163" spans="1:20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5</v>
      </c>
      <c r="G1163" s="68">
        <v>5</v>
      </c>
      <c r="H1163" s="68">
        <v>0</v>
      </c>
      <c r="I1163" s="68">
        <v>0</v>
      </c>
      <c r="J1163" s="68">
        <v>0</v>
      </c>
      <c r="K1163" s="81"/>
      <c r="L1163" s="68">
        <v>0</v>
      </c>
      <c r="M1163" s="81"/>
      <c r="O1163" t="s">
        <v>83</v>
      </c>
      <c r="P1163" t="s">
        <v>467</v>
      </c>
      <c r="Q1163" t="s">
        <v>56</v>
      </c>
      <c r="R1163" t="s">
        <v>53</v>
      </c>
      <c r="S1163">
        <v>1736</v>
      </c>
      <c r="T1163" s="37">
        <v>3071</v>
      </c>
    </row>
    <row r="1164" spans="1:20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5</v>
      </c>
      <c r="G1164" s="68">
        <v>5</v>
      </c>
      <c r="H1164" s="68">
        <v>0</v>
      </c>
      <c r="I1164" s="68">
        <v>0</v>
      </c>
      <c r="J1164" s="68">
        <v>0</v>
      </c>
      <c r="K1164" s="81"/>
      <c r="L1164" s="68">
        <v>0</v>
      </c>
      <c r="M1164" s="81"/>
      <c r="O1164" t="s">
        <v>83</v>
      </c>
      <c r="P1164" t="s">
        <v>443</v>
      </c>
      <c r="Q1164" t="s">
        <v>486</v>
      </c>
      <c r="R1164" t="s">
        <v>52</v>
      </c>
      <c r="S1164">
        <v>1185</v>
      </c>
      <c r="T1164" s="37">
        <v>2655</v>
      </c>
    </row>
    <row r="1165" spans="1:20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6</v>
      </c>
      <c r="G1165" s="68">
        <v>5</v>
      </c>
      <c r="H1165" s="68">
        <v>1</v>
      </c>
      <c r="I1165" s="68">
        <v>0</v>
      </c>
      <c r="J1165" s="68">
        <v>0</v>
      </c>
      <c r="K1165" s="81"/>
      <c r="L1165" s="68">
        <v>0</v>
      </c>
      <c r="M1165" s="81"/>
      <c r="O1165" t="s">
        <v>83</v>
      </c>
      <c r="P1165" t="s">
        <v>444</v>
      </c>
      <c r="Q1165" t="s">
        <v>486</v>
      </c>
      <c r="R1165" t="s">
        <v>52</v>
      </c>
      <c r="S1165">
        <v>1200</v>
      </c>
      <c r="T1165" s="37">
        <v>2684</v>
      </c>
    </row>
    <row r="1166" spans="1:20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12</v>
      </c>
      <c r="G1166" s="68">
        <v>3</v>
      </c>
      <c r="H1166" s="68">
        <v>3</v>
      </c>
      <c r="I1166" s="68">
        <v>1</v>
      </c>
      <c r="J1166" s="68">
        <v>5</v>
      </c>
      <c r="K1166" s="68" t="s">
        <v>563</v>
      </c>
      <c r="L1166" s="68">
        <v>314</v>
      </c>
      <c r="M1166" s="68"/>
      <c r="O1166" t="s">
        <v>83</v>
      </c>
      <c r="P1166" t="s">
        <v>445</v>
      </c>
      <c r="Q1166" t="s">
        <v>486</v>
      </c>
      <c r="R1166" t="s">
        <v>52</v>
      </c>
      <c r="S1166">
        <v>1183</v>
      </c>
      <c r="T1166" s="37">
        <v>2653</v>
      </c>
    </row>
    <row r="1167" spans="1:20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77</v>
      </c>
      <c r="G1167" s="68">
        <v>8</v>
      </c>
      <c r="H1167" s="68">
        <v>7</v>
      </c>
      <c r="I1167" s="68">
        <v>0</v>
      </c>
      <c r="J1167" s="68">
        <v>62</v>
      </c>
      <c r="K1167" s="68" t="s">
        <v>562</v>
      </c>
      <c r="L1167" s="68">
        <v>2007</v>
      </c>
      <c r="M1167" s="68"/>
      <c r="O1167" t="s">
        <v>83</v>
      </c>
      <c r="P1167" t="s">
        <v>446</v>
      </c>
      <c r="Q1167" t="s">
        <v>486</v>
      </c>
      <c r="R1167" t="s">
        <v>52</v>
      </c>
      <c r="S1167">
        <v>1190</v>
      </c>
      <c r="T1167" s="37">
        <v>2664</v>
      </c>
    </row>
    <row r="1168" spans="1:20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4</v>
      </c>
      <c r="G1168" s="68">
        <v>4</v>
      </c>
      <c r="H1168" s="68">
        <v>0</v>
      </c>
      <c r="I1168" s="68">
        <v>0</v>
      </c>
      <c r="J1168" s="68">
        <v>0</v>
      </c>
      <c r="K1168" s="81"/>
      <c r="L1168" s="68">
        <v>0</v>
      </c>
      <c r="M1168" s="81"/>
      <c r="O1168" t="s">
        <v>83</v>
      </c>
      <c r="P1168" t="s">
        <v>447</v>
      </c>
      <c r="Q1168" t="s">
        <v>486</v>
      </c>
      <c r="R1168" t="s">
        <v>52</v>
      </c>
      <c r="S1168">
        <v>1182</v>
      </c>
      <c r="T1168" s="37">
        <v>2653</v>
      </c>
    </row>
    <row r="1169" spans="1:20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12</v>
      </c>
      <c r="G1169" s="68">
        <v>7</v>
      </c>
      <c r="H1169" s="68">
        <v>1</v>
      </c>
      <c r="I1169" s="68">
        <v>0</v>
      </c>
      <c r="J1169" s="68">
        <v>4</v>
      </c>
      <c r="K1169" s="68" t="s">
        <v>561</v>
      </c>
      <c r="L1169" s="68">
        <v>275</v>
      </c>
      <c r="M1169" s="81"/>
      <c r="O1169" t="s">
        <v>83</v>
      </c>
      <c r="P1169" t="s">
        <v>448</v>
      </c>
      <c r="Q1169" t="s">
        <v>486</v>
      </c>
      <c r="R1169" t="s">
        <v>52</v>
      </c>
      <c r="S1169">
        <v>1194</v>
      </c>
      <c r="T1169" s="37">
        <v>2678</v>
      </c>
    </row>
    <row r="1170" spans="1:20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3</v>
      </c>
      <c r="G1170" s="68">
        <v>3</v>
      </c>
      <c r="H1170" s="68">
        <v>0</v>
      </c>
      <c r="I1170" s="68">
        <v>0</v>
      </c>
      <c r="J1170" s="68">
        <v>0</v>
      </c>
      <c r="K1170" s="81"/>
      <c r="L1170" s="68">
        <v>0</v>
      </c>
      <c r="M1170" s="81"/>
      <c r="O1170" t="s">
        <v>83</v>
      </c>
      <c r="P1170" t="s">
        <v>449</v>
      </c>
      <c r="Q1170" t="s">
        <v>486</v>
      </c>
      <c r="R1170" t="s">
        <v>52</v>
      </c>
      <c r="S1170">
        <v>1198</v>
      </c>
      <c r="T1170" s="37">
        <v>2686</v>
      </c>
    </row>
    <row r="1171" spans="1:20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7</v>
      </c>
      <c r="G1171" s="68">
        <v>6</v>
      </c>
      <c r="H1171" s="68">
        <v>1</v>
      </c>
      <c r="I1171" s="68">
        <v>0</v>
      </c>
      <c r="J1171" s="68">
        <v>0</v>
      </c>
      <c r="K1171" s="81"/>
      <c r="L1171" s="68">
        <v>0</v>
      </c>
      <c r="M1171" s="81"/>
      <c r="O1171" t="s">
        <v>83</v>
      </c>
      <c r="P1171" t="s">
        <v>450</v>
      </c>
      <c r="Q1171" t="s">
        <v>486</v>
      </c>
      <c r="R1171" t="s">
        <v>52</v>
      </c>
      <c r="S1171">
        <v>1198</v>
      </c>
      <c r="T1171" s="37">
        <v>2685</v>
      </c>
    </row>
    <row r="1172" spans="1:20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14</v>
      </c>
      <c r="G1172" s="68">
        <v>5</v>
      </c>
      <c r="H1172" s="68">
        <v>3</v>
      </c>
      <c r="I1172" s="68">
        <v>1</v>
      </c>
      <c r="J1172" s="68">
        <v>5</v>
      </c>
      <c r="K1172" s="68" t="s">
        <v>563</v>
      </c>
      <c r="L1172" s="68">
        <v>314</v>
      </c>
      <c r="M1172" s="68"/>
      <c r="O1172" t="s">
        <v>83</v>
      </c>
      <c r="P1172" t="s">
        <v>451</v>
      </c>
      <c r="Q1172" t="s">
        <v>486</v>
      </c>
      <c r="R1172" t="s">
        <v>52</v>
      </c>
      <c r="S1172">
        <v>1197</v>
      </c>
      <c r="T1172" s="37">
        <v>2686</v>
      </c>
    </row>
    <row r="1173" spans="1:20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13</v>
      </c>
      <c r="G1173" s="68">
        <v>3</v>
      </c>
      <c r="H1173" s="68">
        <v>3</v>
      </c>
      <c r="I1173" s="68">
        <v>2</v>
      </c>
      <c r="J1173" s="68">
        <v>5</v>
      </c>
      <c r="K1173" s="68" t="s">
        <v>563</v>
      </c>
      <c r="L1173" s="68">
        <v>314</v>
      </c>
      <c r="M1173" s="68"/>
      <c r="O1173" t="s">
        <v>83</v>
      </c>
      <c r="P1173" t="s">
        <v>452</v>
      </c>
      <c r="Q1173" t="s">
        <v>486</v>
      </c>
      <c r="R1173" t="s">
        <v>52</v>
      </c>
      <c r="S1173">
        <v>1189</v>
      </c>
      <c r="T1173" s="37">
        <v>2662</v>
      </c>
    </row>
    <row r="1174" spans="1:20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12</v>
      </c>
      <c r="G1174" s="68">
        <v>3</v>
      </c>
      <c r="H1174" s="68">
        <v>3</v>
      </c>
      <c r="I1174" s="68">
        <v>1</v>
      </c>
      <c r="J1174" s="68">
        <v>5</v>
      </c>
      <c r="K1174" s="68" t="s">
        <v>563</v>
      </c>
      <c r="L1174" s="68">
        <v>314</v>
      </c>
      <c r="M1174" s="68"/>
      <c r="O1174" t="s">
        <v>83</v>
      </c>
      <c r="P1174" t="s">
        <v>453</v>
      </c>
      <c r="Q1174" t="s">
        <v>486</v>
      </c>
      <c r="R1174" t="s">
        <v>52</v>
      </c>
      <c r="S1174">
        <v>1206</v>
      </c>
      <c r="T1174" s="37">
        <v>2693</v>
      </c>
    </row>
    <row r="1175" spans="1:20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10</v>
      </c>
      <c r="G1175" s="68">
        <v>5</v>
      </c>
      <c r="H1175" s="68">
        <v>1</v>
      </c>
      <c r="I1175" s="68">
        <v>0</v>
      </c>
      <c r="J1175" s="68">
        <v>4</v>
      </c>
      <c r="K1175" s="68" t="s">
        <v>561</v>
      </c>
      <c r="L1175" s="68">
        <v>275</v>
      </c>
      <c r="M1175" s="68"/>
      <c r="O1175" t="s">
        <v>83</v>
      </c>
      <c r="P1175" t="s">
        <v>454</v>
      </c>
      <c r="Q1175" t="s">
        <v>486</v>
      </c>
      <c r="R1175" t="s">
        <v>52</v>
      </c>
      <c r="S1175">
        <v>1200</v>
      </c>
      <c r="T1175" s="37">
        <v>2688</v>
      </c>
    </row>
    <row r="1176" spans="1:20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5</v>
      </c>
      <c r="G1176" s="68">
        <v>5</v>
      </c>
      <c r="H1176" s="68">
        <v>0</v>
      </c>
      <c r="I1176" s="68">
        <v>0</v>
      </c>
      <c r="J1176" s="68">
        <v>0</v>
      </c>
      <c r="K1176" s="81"/>
      <c r="L1176" s="68">
        <v>0</v>
      </c>
      <c r="M1176" s="81"/>
      <c r="O1176" t="s">
        <v>83</v>
      </c>
      <c r="P1176" t="s">
        <v>455</v>
      </c>
      <c r="Q1176" t="s">
        <v>486</v>
      </c>
      <c r="R1176" t="s">
        <v>52</v>
      </c>
      <c r="S1176">
        <v>1195</v>
      </c>
      <c r="T1176" s="37">
        <v>2678</v>
      </c>
    </row>
    <row r="1177" spans="1:20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77</v>
      </c>
      <c r="G1177" s="68">
        <v>8</v>
      </c>
      <c r="H1177" s="68">
        <v>7</v>
      </c>
      <c r="I1177" s="68">
        <v>0</v>
      </c>
      <c r="J1177" s="68">
        <v>62</v>
      </c>
      <c r="K1177" s="68" t="s">
        <v>562</v>
      </c>
      <c r="L1177" s="68">
        <v>2007</v>
      </c>
      <c r="M1177" s="68"/>
      <c r="O1177" t="s">
        <v>83</v>
      </c>
      <c r="P1177" t="s">
        <v>456</v>
      </c>
      <c r="Q1177" t="s">
        <v>486</v>
      </c>
      <c r="R1177" t="s">
        <v>52</v>
      </c>
      <c r="S1177">
        <v>1199</v>
      </c>
      <c r="T1177" s="37">
        <v>2684</v>
      </c>
    </row>
    <row r="1178" spans="1:20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12</v>
      </c>
      <c r="G1178" s="68">
        <v>7</v>
      </c>
      <c r="H1178" s="68">
        <v>1</v>
      </c>
      <c r="I1178" s="68">
        <v>0</v>
      </c>
      <c r="J1178" s="68">
        <v>4</v>
      </c>
      <c r="K1178" s="68" t="s">
        <v>561</v>
      </c>
      <c r="L1178" s="68">
        <v>275</v>
      </c>
      <c r="M1178" s="81"/>
      <c r="O1178" t="s">
        <v>83</v>
      </c>
      <c r="P1178" t="s">
        <v>457</v>
      </c>
      <c r="Q1178" t="s">
        <v>486</v>
      </c>
      <c r="R1178" t="s">
        <v>52</v>
      </c>
      <c r="S1178">
        <v>1187</v>
      </c>
      <c r="T1178" s="37">
        <v>2662</v>
      </c>
    </row>
    <row r="1179" spans="1:20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12</v>
      </c>
      <c r="G1179" s="68">
        <v>7</v>
      </c>
      <c r="H1179" s="68">
        <v>1</v>
      </c>
      <c r="I1179" s="68">
        <v>0</v>
      </c>
      <c r="J1179" s="68">
        <v>4</v>
      </c>
      <c r="K1179" s="68" t="s">
        <v>561</v>
      </c>
      <c r="L1179" s="68">
        <v>275</v>
      </c>
      <c r="M1179" s="81"/>
      <c r="O1179" t="s">
        <v>83</v>
      </c>
      <c r="P1179" t="s">
        <v>458</v>
      </c>
      <c r="Q1179" t="s">
        <v>486</v>
      </c>
      <c r="R1179" t="s">
        <v>52</v>
      </c>
      <c r="S1179">
        <v>1202</v>
      </c>
      <c r="T1179" s="37">
        <v>2686</v>
      </c>
    </row>
    <row r="1180" spans="1:20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10</v>
      </c>
      <c r="G1180" s="68">
        <v>5</v>
      </c>
      <c r="H1180" s="68">
        <v>1</v>
      </c>
      <c r="I1180" s="68">
        <v>0</v>
      </c>
      <c r="J1180" s="68">
        <v>4</v>
      </c>
      <c r="K1180" s="68" t="s">
        <v>561</v>
      </c>
      <c r="L1180" s="68">
        <v>275</v>
      </c>
      <c r="M1180" s="68"/>
      <c r="O1180" t="s">
        <v>83</v>
      </c>
      <c r="P1180" t="s">
        <v>459</v>
      </c>
      <c r="Q1180" t="s">
        <v>486</v>
      </c>
      <c r="R1180" t="s">
        <v>52</v>
      </c>
      <c r="S1180">
        <v>1185</v>
      </c>
      <c r="T1180" s="37">
        <v>2658</v>
      </c>
    </row>
    <row r="1181" spans="1:20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4</v>
      </c>
      <c r="G1181" s="68">
        <v>4</v>
      </c>
      <c r="H1181" s="68">
        <v>0</v>
      </c>
      <c r="I1181" s="68">
        <v>0</v>
      </c>
      <c r="J1181" s="68">
        <v>0</v>
      </c>
      <c r="K1181" s="81"/>
      <c r="L1181" s="68">
        <v>0</v>
      </c>
      <c r="M1181" s="81"/>
      <c r="O1181" t="s">
        <v>83</v>
      </c>
      <c r="P1181" t="s">
        <v>460</v>
      </c>
      <c r="Q1181" t="s">
        <v>486</v>
      </c>
      <c r="R1181" t="s">
        <v>52</v>
      </c>
      <c r="S1181">
        <v>1204</v>
      </c>
      <c r="T1181" s="37">
        <v>2695</v>
      </c>
    </row>
    <row r="1182" spans="1:20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6</v>
      </c>
      <c r="G1182" s="68">
        <v>6</v>
      </c>
      <c r="H1182" s="68">
        <v>0</v>
      </c>
      <c r="I1182" s="68">
        <v>0</v>
      </c>
      <c r="J1182" s="68">
        <v>0</v>
      </c>
      <c r="K1182" s="81"/>
      <c r="L1182" s="68">
        <v>0</v>
      </c>
      <c r="M1182" s="81"/>
      <c r="O1182" t="s">
        <v>83</v>
      </c>
      <c r="P1182" t="s">
        <v>461</v>
      </c>
      <c r="Q1182" t="s">
        <v>486</v>
      </c>
      <c r="R1182" t="s">
        <v>52</v>
      </c>
      <c r="S1182">
        <v>1188</v>
      </c>
      <c r="T1182" s="37">
        <v>2662</v>
      </c>
    </row>
    <row r="1183" spans="1:20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5</v>
      </c>
      <c r="G1183" s="68">
        <v>5</v>
      </c>
      <c r="H1183" s="68">
        <v>0</v>
      </c>
      <c r="I1183" s="68">
        <v>0</v>
      </c>
      <c r="J1183" s="68">
        <v>0</v>
      </c>
      <c r="K1183" s="81"/>
      <c r="L1183" s="68">
        <v>0</v>
      </c>
      <c r="M1183" s="81"/>
      <c r="O1183" t="s">
        <v>83</v>
      </c>
      <c r="P1183" t="s">
        <v>462</v>
      </c>
      <c r="Q1183" t="s">
        <v>486</v>
      </c>
      <c r="R1183" t="s">
        <v>52</v>
      </c>
      <c r="S1183">
        <v>1192</v>
      </c>
      <c r="T1183" s="37">
        <v>2676</v>
      </c>
    </row>
    <row r="1184" spans="1:20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6</v>
      </c>
      <c r="G1184" s="68">
        <v>5</v>
      </c>
      <c r="H1184" s="68">
        <v>1</v>
      </c>
      <c r="I1184" s="68">
        <v>0</v>
      </c>
      <c r="J1184" s="68">
        <v>0</v>
      </c>
      <c r="K1184" s="81"/>
      <c r="L1184" s="68">
        <v>0</v>
      </c>
      <c r="M1184" s="81"/>
      <c r="O1184" t="s">
        <v>83</v>
      </c>
      <c r="P1184" t="s">
        <v>463</v>
      </c>
      <c r="Q1184" t="s">
        <v>486</v>
      </c>
      <c r="R1184" t="s">
        <v>52</v>
      </c>
      <c r="S1184">
        <v>1189</v>
      </c>
      <c r="T1184" s="37">
        <v>2672</v>
      </c>
    </row>
    <row r="1185" spans="1:20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5</v>
      </c>
      <c r="G1185" s="68">
        <v>5</v>
      </c>
      <c r="H1185" s="68">
        <v>0</v>
      </c>
      <c r="I1185" s="68">
        <v>0</v>
      </c>
      <c r="J1185" s="68">
        <v>0</v>
      </c>
      <c r="K1185" s="81"/>
      <c r="L1185" s="68">
        <v>0</v>
      </c>
      <c r="M1185" s="81"/>
      <c r="O1185" t="s">
        <v>83</v>
      </c>
      <c r="P1185" t="s">
        <v>464</v>
      </c>
      <c r="Q1185" t="s">
        <v>486</v>
      </c>
      <c r="R1185" t="s">
        <v>52</v>
      </c>
      <c r="S1185">
        <v>1197</v>
      </c>
      <c r="T1185" s="37">
        <v>2680</v>
      </c>
    </row>
    <row r="1186" spans="1:20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5</v>
      </c>
      <c r="G1186" s="68">
        <v>5</v>
      </c>
      <c r="H1186" s="68">
        <v>0</v>
      </c>
      <c r="I1186" s="68">
        <v>0</v>
      </c>
      <c r="J1186" s="68">
        <v>0</v>
      </c>
      <c r="K1186" s="81"/>
      <c r="L1186" s="68">
        <v>0</v>
      </c>
      <c r="M1186" s="81"/>
      <c r="O1186" t="s">
        <v>83</v>
      </c>
      <c r="P1186" t="s">
        <v>465</v>
      </c>
      <c r="Q1186" t="s">
        <v>486</v>
      </c>
      <c r="R1186" t="s">
        <v>52</v>
      </c>
      <c r="S1186">
        <v>1180</v>
      </c>
      <c r="T1186" s="37">
        <v>2648</v>
      </c>
    </row>
    <row r="1187" spans="1:20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6</v>
      </c>
      <c r="G1187" s="68">
        <v>6</v>
      </c>
      <c r="H1187" s="68">
        <v>0</v>
      </c>
      <c r="I1187" s="68">
        <v>0</v>
      </c>
      <c r="J1187" s="68">
        <v>0</v>
      </c>
      <c r="K1187" s="81"/>
      <c r="L1187" s="68">
        <v>0</v>
      </c>
      <c r="M1187" s="81"/>
      <c r="O1187" t="s">
        <v>83</v>
      </c>
      <c r="P1187" t="s">
        <v>466</v>
      </c>
      <c r="Q1187" t="s">
        <v>486</v>
      </c>
      <c r="R1187" t="s">
        <v>52</v>
      </c>
      <c r="S1187">
        <v>1191</v>
      </c>
      <c r="T1187" s="37">
        <v>2676</v>
      </c>
    </row>
    <row r="1188" spans="1:20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5</v>
      </c>
      <c r="G1188" s="68">
        <v>5</v>
      </c>
      <c r="H1188" s="68">
        <v>0</v>
      </c>
      <c r="I1188" s="68">
        <v>0</v>
      </c>
      <c r="J1188" s="68">
        <v>0</v>
      </c>
      <c r="K1188" s="81"/>
      <c r="L1188" s="68">
        <v>0</v>
      </c>
      <c r="M1188" s="81"/>
      <c r="O1188" t="s">
        <v>83</v>
      </c>
      <c r="P1188" t="s">
        <v>467</v>
      </c>
      <c r="Q1188" t="s">
        <v>486</v>
      </c>
      <c r="R1188" t="s">
        <v>52</v>
      </c>
      <c r="S1188">
        <v>1194</v>
      </c>
      <c r="T1188" s="37">
        <v>2671</v>
      </c>
    </row>
    <row r="1189" spans="1:20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12</v>
      </c>
      <c r="G1189" s="68">
        <v>3</v>
      </c>
      <c r="H1189" s="68">
        <v>3</v>
      </c>
      <c r="I1189" s="68">
        <v>1</v>
      </c>
      <c r="J1189" s="68">
        <v>5</v>
      </c>
      <c r="K1189" s="68" t="s">
        <v>563</v>
      </c>
      <c r="L1189" s="68">
        <v>314</v>
      </c>
      <c r="M1189" s="68"/>
      <c r="O1189" t="s">
        <v>83</v>
      </c>
      <c r="P1189" t="s">
        <v>443</v>
      </c>
      <c r="Q1189" t="s">
        <v>486</v>
      </c>
      <c r="R1189" t="s">
        <v>53</v>
      </c>
      <c r="S1189">
        <v>3249</v>
      </c>
      <c r="T1189" s="37">
        <v>7039</v>
      </c>
    </row>
    <row r="1190" spans="1:20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6</v>
      </c>
      <c r="G1190" s="68">
        <v>6</v>
      </c>
      <c r="H1190" s="68">
        <v>0</v>
      </c>
      <c r="I1190" s="68">
        <v>0</v>
      </c>
      <c r="J1190" s="68">
        <v>0</v>
      </c>
      <c r="K1190" s="81"/>
      <c r="L1190" s="68">
        <v>0</v>
      </c>
      <c r="M1190" s="81"/>
      <c r="O1190" t="s">
        <v>83</v>
      </c>
      <c r="P1190" t="s">
        <v>444</v>
      </c>
      <c r="Q1190" t="s">
        <v>486</v>
      </c>
      <c r="R1190" t="s">
        <v>53</v>
      </c>
      <c r="S1190">
        <v>3284</v>
      </c>
      <c r="T1190" s="37">
        <v>7096</v>
      </c>
    </row>
    <row r="1191" spans="1:20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80</v>
      </c>
      <c r="G1191" s="68">
        <v>10</v>
      </c>
      <c r="H1191" s="68">
        <v>8</v>
      </c>
      <c r="I1191" s="68">
        <v>0</v>
      </c>
      <c r="J1191" s="68">
        <v>62</v>
      </c>
      <c r="K1191" s="68" t="s">
        <v>562</v>
      </c>
      <c r="L1191" s="68">
        <v>2007</v>
      </c>
      <c r="M1191" s="68"/>
      <c r="O1191" t="s">
        <v>83</v>
      </c>
      <c r="P1191" t="s">
        <v>445</v>
      </c>
      <c r="Q1191" t="s">
        <v>486</v>
      </c>
      <c r="R1191" t="s">
        <v>53</v>
      </c>
      <c r="S1191">
        <v>3247</v>
      </c>
      <c r="T1191" s="37">
        <v>7037</v>
      </c>
    </row>
    <row r="1192" spans="1:20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5</v>
      </c>
      <c r="G1192" s="68">
        <v>5</v>
      </c>
      <c r="H1192" s="68">
        <v>0</v>
      </c>
      <c r="I1192" s="68">
        <v>0</v>
      </c>
      <c r="J1192" s="68">
        <v>0</v>
      </c>
      <c r="K1192" s="81"/>
      <c r="L1192" s="68">
        <v>0</v>
      </c>
      <c r="M1192" s="81"/>
      <c r="O1192" t="s">
        <v>83</v>
      </c>
      <c r="P1192" t="s">
        <v>446</v>
      </c>
      <c r="Q1192" t="s">
        <v>486</v>
      </c>
      <c r="R1192" t="s">
        <v>53</v>
      </c>
      <c r="S1192">
        <v>3259</v>
      </c>
      <c r="T1192" s="37">
        <v>7054</v>
      </c>
    </row>
    <row r="1193" spans="1:20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3</v>
      </c>
      <c r="G1193" s="68">
        <v>3</v>
      </c>
      <c r="H1193" s="68">
        <v>0</v>
      </c>
      <c r="I1193" s="68">
        <v>0</v>
      </c>
      <c r="J1193" s="68">
        <v>0</v>
      </c>
      <c r="K1193" s="81"/>
      <c r="L1193" s="68">
        <v>0</v>
      </c>
      <c r="M1193" s="81"/>
      <c r="O1193" t="s">
        <v>83</v>
      </c>
      <c r="P1193" t="s">
        <v>447</v>
      </c>
      <c r="Q1193" t="s">
        <v>486</v>
      </c>
      <c r="R1193" t="s">
        <v>53</v>
      </c>
      <c r="S1193">
        <v>3247</v>
      </c>
      <c r="T1193" s="37">
        <v>7039</v>
      </c>
    </row>
    <row r="1194" spans="1:20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15</v>
      </c>
      <c r="G1194" s="68">
        <v>5</v>
      </c>
      <c r="H1194" s="68">
        <v>4</v>
      </c>
      <c r="I1194" s="68">
        <v>1</v>
      </c>
      <c r="J1194" s="68">
        <v>5</v>
      </c>
      <c r="K1194" s="68" t="s">
        <v>565</v>
      </c>
      <c r="L1194" s="68">
        <v>261</v>
      </c>
      <c r="M1194" s="68"/>
      <c r="O1194" t="s">
        <v>83</v>
      </c>
      <c r="P1194" t="s">
        <v>448</v>
      </c>
      <c r="Q1194" t="s">
        <v>486</v>
      </c>
      <c r="R1194" t="s">
        <v>53</v>
      </c>
      <c r="S1194">
        <v>3276</v>
      </c>
      <c r="T1194" s="37">
        <v>7098</v>
      </c>
    </row>
    <row r="1195" spans="1:20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77</v>
      </c>
      <c r="G1195" s="68">
        <v>8</v>
      </c>
      <c r="H1195" s="68">
        <v>7</v>
      </c>
      <c r="I1195" s="68">
        <v>0</v>
      </c>
      <c r="J1195" s="68">
        <v>62</v>
      </c>
      <c r="K1195" s="68" t="s">
        <v>562</v>
      </c>
      <c r="L1195" s="68">
        <v>2007</v>
      </c>
      <c r="M1195" s="68"/>
      <c r="O1195" t="s">
        <v>83</v>
      </c>
      <c r="P1195" t="s">
        <v>449</v>
      </c>
      <c r="Q1195" t="s">
        <v>486</v>
      </c>
      <c r="R1195" t="s">
        <v>53</v>
      </c>
      <c r="S1195">
        <v>3285</v>
      </c>
      <c r="T1195" s="37">
        <v>7091</v>
      </c>
    </row>
    <row r="1196" spans="1:20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5</v>
      </c>
      <c r="G1196" s="68">
        <v>5</v>
      </c>
      <c r="H1196" s="68">
        <v>0</v>
      </c>
      <c r="I1196" s="68">
        <v>0</v>
      </c>
      <c r="J1196" s="68">
        <v>0</v>
      </c>
      <c r="K1196" s="81"/>
      <c r="L1196" s="68">
        <v>0</v>
      </c>
      <c r="M1196" s="81"/>
      <c r="O1196" t="s">
        <v>83</v>
      </c>
      <c r="P1196" t="s">
        <v>450</v>
      </c>
      <c r="Q1196" t="s">
        <v>486</v>
      </c>
      <c r="R1196" t="s">
        <v>53</v>
      </c>
      <c r="S1196">
        <v>3287</v>
      </c>
      <c r="T1196" s="37">
        <v>7115</v>
      </c>
    </row>
    <row r="1197" spans="1:20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79</v>
      </c>
      <c r="G1197" s="68">
        <v>10</v>
      </c>
      <c r="H1197" s="68">
        <v>7</v>
      </c>
      <c r="I1197" s="68">
        <v>0</v>
      </c>
      <c r="J1197" s="68">
        <v>62</v>
      </c>
      <c r="K1197" s="68" t="s">
        <v>562</v>
      </c>
      <c r="L1197" s="68">
        <v>2007</v>
      </c>
      <c r="M1197" s="68"/>
      <c r="O1197" t="s">
        <v>83</v>
      </c>
      <c r="P1197" t="s">
        <v>451</v>
      </c>
      <c r="Q1197" t="s">
        <v>486</v>
      </c>
      <c r="R1197" t="s">
        <v>53</v>
      </c>
      <c r="S1197">
        <v>3285</v>
      </c>
      <c r="T1197" s="37">
        <v>7093</v>
      </c>
    </row>
    <row r="1198" spans="1:20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14</v>
      </c>
      <c r="G1198" s="68">
        <v>5</v>
      </c>
      <c r="H1198" s="68">
        <v>3</v>
      </c>
      <c r="I1198" s="68">
        <v>1</v>
      </c>
      <c r="J1198" s="68">
        <v>5</v>
      </c>
      <c r="K1198" s="68" t="s">
        <v>563</v>
      </c>
      <c r="L1198" s="68">
        <v>314</v>
      </c>
      <c r="M1198" s="68"/>
      <c r="O1198" t="s">
        <v>83</v>
      </c>
      <c r="P1198" t="s">
        <v>452</v>
      </c>
      <c r="Q1198" t="s">
        <v>486</v>
      </c>
      <c r="R1198" t="s">
        <v>53</v>
      </c>
      <c r="S1198">
        <v>3260</v>
      </c>
      <c r="T1198" s="37">
        <v>7056</v>
      </c>
    </row>
    <row r="1199" spans="1:20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14</v>
      </c>
      <c r="G1199" s="68">
        <v>5</v>
      </c>
      <c r="H1199" s="68">
        <v>3</v>
      </c>
      <c r="I1199" s="68">
        <v>1</v>
      </c>
      <c r="J1199" s="68">
        <v>5</v>
      </c>
      <c r="K1199" s="68" t="s">
        <v>563</v>
      </c>
      <c r="L1199" s="68">
        <v>314</v>
      </c>
      <c r="M1199" s="68"/>
      <c r="O1199" t="s">
        <v>83</v>
      </c>
      <c r="P1199" t="s">
        <v>453</v>
      </c>
      <c r="Q1199" t="s">
        <v>486</v>
      </c>
      <c r="R1199" t="s">
        <v>53</v>
      </c>
      <c r="S1199">
        <v>3297</v>
      </c>
      <c r="T1199" s="37">
        <v>7115</v>
      </c>
    </row>
    <row r="1200" spans="1:20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6</v>
      </c>
      <c r="G1200" s="68">
        <v>6</v>
      </c>
      <c r="H1200" s="68">
        <v>0</v>
      </c>
      <c r="I1200" s="68">
        <v>0</v>
      </c>
      <c r="J1200" s="68">
        <v>0</v>
      </c>
      <c r="K1200" s="81"/>
      <c r="L1200" s="68">
        <v>0</v>
      </c>
      <c r="M1200" s="81"/>
      <c r="O1200" t="s">
        <v>83</v>
      </c>
      <c r="P1200" t="s">
        <v>454</v>
      </c>
      <c r="Q1200" t="s">
        <v>486</v>
      </c>
      <c r="R1200" t="s">
        <v>53</v>
      </c>
      <c r="S1200">
        <v>3287</v>
      </c>
      <c r="T1200" s="37">
        <v>7093</v>
      </c>
    </row>
    <row r="1201" spans="1:20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5</v>
      </c>
      <c r="G1201" s="68">
        <v>4</v>
      </c>
      <c r="H1201" s="68">
        <v>1</v>
      </c>
      <c r="I1201" s="68">
        <v>0</v>
      </c>
      <c r="J1201" s="68">
        <v>0</v>
      </c>
      <c r="K1201" s="81"/>
      <c r="L1201" s="68">
        <v>0</v>
      </c>
      <c r="M1201" s="81"/>
      <c r="O1201" t="s">
        <v>83</v>
      </c>
      <c r="P1201" t="s">
        <v>455</v>
      </c>
      <c r="Q1201" t="s">
        <v>486</v>
      </c>
      <c r="R1201" t="s">
        <v>53</v>
      </c>
      <c r="S1201">
        <v>3276</v>
      </c>
      <c r="T1201" s="37">
        <v>7080</v>
      </c>
    </row>
    <row r="1202" spans="1:20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3</v>
      </c>
      <c r="G1202" s="68">
        <v>3</v>
      </c>
      <c r="H1202" s="68">
        <v>0</v>
      </c>
      <c r="I1202" s="68">
        <v>0</v>
      </c>
      <c r="J1202" s="68">
        <v>0</v>
      </c>
      <c r="K1202" s="81"/>
      <c r="L1202" s="68">
        <v>0</v>
      </c>
      <c r="M1202" s="81"/>
      <c r="O1202" t="s">
        <v>83</v>
      </c>
      <c r="P1202" t="s">
        <v>456</v>
      </c>
      <c r="Q1202" t="s">
        <v>486</v>
      </c>
      <c r="R1202" t="s">
        <v>53</v>
      </c>
      <c r="S1202">
        <v>3284</v>
      </c>
      <c r="T1202" s="37">
        <v>7098</v>
      </c>
    </row>
    <row r="1203" spans="1:20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4</v>
      </c>
      <c r="G1203" s="68">
        <v>4</v>
      </c>
      <c r="H1203" s="68">
        <v>0</v>
      </c>
      <c r="I1203" s="68">
        <v>0</v>
      </c>
      <c r="J1203" s="68">
        <v>0</v>
      </c>
      <c r="K1203" s="81"/>
      <c r="L1203" s="68">
        <v>0</v>
      </c>
      <c r="M1203" s="81"/>
      <c r="O1203" t="s">
        <v>83</v>
      </c>
      <c r="P1203" t="s">
        <v>457</v>
      </c>
      <c r="Q1203" t="s">
        <v>486</v>
      </c>
      <c r="R1203" t="s">
        <v>53</v>
      </c>
      <c r="S1203">
        <v>3257</v>
      </c>
      <c r="T1203" s="37">
        <v>7054</v>
      </c>
    </row>
    <row r="1204" spans="1:20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6</v>
      </c>
      <c r="G1204" s="68">
        <v>5</v>
      </c>
      <c r="H1204" s="68">
        <v>1</v>
      </c>
      <c r="I1204" s="68">
        <v>0</v>
      </c>
      <c r="J1204" s="68">
        <v>0</v>
      </c>
      <c r="K1204" s="81"/>
      <c r="L1204" s="68">
        <v>0</v>
      </c>
      <c r="M1204" s="81"/>
      <c r="O1204" t="s">
        <v>83</v>
      </c>
      <c r="P1204" t="s">
        <v>458</v>
      </c>
      <c r="Q1204" t="s">
        <v>486</v>
      </c>
      <c r="R1204" t="s">
        <v>53</v>
      </c>
      <c r="S1204">
        <v>3286</v>
      </c>
      <c r="T1204" s="37">
        <v>7098</v>
      </c>
    </row>
    <row r="1205" spans="1:20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4</v>
      </c>
      <c r="G1205" s="68">
        <v>3</v>
      </c>
      <c r="H1205" s="68">
        <v>1</v>
      </c>
      <c r="I1205" s="68">
        <v>0</v>
      </c>
      <c r="J1205" s="68">
        <v>0</v>
      </c>
      <c r="K1205" s="81"/>
      <c r="L1205" s="68">
        <v>0</v>
      </c>
      <c r="M1205" s="81"/>
      <c r="O1205" t="s">
        <v>83</v>
      </c>
      <c r="P1205" t="s">
        <v>459</v>
      </c>
      <c r="Q1205" t="s">
        <v>486</v>
      </c>
      <c r="R1205" t="s">
        <v>53</v>
      </c>
      <c r="S1205">
        <v>3253</v>
      </c>
      <c r="T1205" s="37">
        <v>7048</v>
      </c>
    </row>
    <row r="1206" spans="1:20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6</v>
      </c>
      <c r="G1206" s="68">
        <v>5</v>
      </c>
      <c r="H1206" s="68">
        <v>1</v>
      </c>
      <c r="I1206" s="68">
        <v>0</v>
      </c>
      <c r="J1206" s="68">
        <v>0</v>
      </c>
      <c r="K1206" s="81"/>
      <c r="L1206" s="68">
        <v>0</v>
      </c>
      <c r="M1206" s="81"/>
      <c r="O1206" t="s">
        <v>83</v>
      </c>
      <c r="P1206" t="s">
        <v>460</v>
      </c>
      <c r="Q1206" t="s">
        <v>486</v>
      </c>
      <c r="R1206" t="s">
        <v>53</v>
      </c>
      <c r="S1206">
        <v>3298</v>
      </c>
      <c r="T1206" s="37">
        <v>7110</v>
      </c>
    </row>
    <row r="1207" spans="1:20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6</v>
      </c>
      <c r="G1207" s="68">
        <v>6</v>
      </c>
      <c r="H1207" s="68">
        <v>0</v>
      </c>
      <c r="I1207" s="68">
        <v>0</v>
      </c>
      <c r="J1207" s="68">
        <v>0</v>
      </c>
      <c r="K1207" s="81"/>
      <c r="L1207" s="68">
        <v>0</v>
      </c>
      <c r="M1207" s="81"/>
      <c r="O1207" t="s">
        <v>83</v>
      </c>
      <c r="P1207" t="s">
        <v>461</v>
      </c>
      <c r="Q1207" t="s">
        <v>486</v>
      </c>
      <c r="R1207" t="s">
        <v>53</v>
      </c>
      <c r="S1207">
        <v>3257</v>
      </c>
      <c r="T1207" s="37">
        <v>7052</v>
      </c>
    </row>
    <row r="1208" spans="1:20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15</v>
      </c>
      <c r="G1208" s="68">
        <v>5</v>
      </c>
      <c r="H1208" s="68">
        <v>4</v>
      </c>
      <c r="I1208" s="68">
        <v>1</v>
      </c>
      <c r="J1208" s="68">
        <v>5</v>
      </c>
      <c r="K1208" s="68" t="s">
        <v>565</v>
      </c>
      <c r="L1208" s="68">
        <v>261</v>
      </c>
      <c r="M1208" s="68"/>
      <c r="O1208" t="s">
        <v>83</v>
      </c>
      <c r="P1208" t="s">
        <v>462</v>
      </c>
      <c r="Q1208" t="s">
        <v>486</v>
      </c>
      <c r="R1208" t="s">
        <v>53</v>
      </c>
      <c r="S1208">
        <v>3274</v>
      </c>
      <c r="T1208" s="37">
        <v>7096</v>
      </c>
    </row>
    <row r="1209" spans="1:20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79</v>
      </c>
      <c r="G1209" s="68">
        <v>10</v>
      </c>
      <c r="H1209" s="68">
        <v>7</v>
      </c>
      <c r="I1209" s="68">
        <v>0</v>
      </c>
      <c r="J1209" s="68">
        <v>62</v>
      </c>
      <c r="K1209" s="68" t="s">
        <v>562</v>
      </c>
      <c r="L1209" s="68">
        <v>2007</v>
      </c>
      <c r="M1209" s="68"/>
      <c r="O1209" t="s">
        <v>83</v>
      </c>
      <c r="P1209" t="s">
        <v>463</v>
      </c>
      <c r="Q1209" t="s">
        <v>486</v>
      </c>
      <c r="R1209" t="s">
        <v>53</v>
      </c>
      <c r="S1209">
        <v>3270</v>
      </c>
      <c r="T1209" s="37">
        <v>7092</v>
      </c>
    </row>
    <row r="1210" spans="1:20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35</v>
      </c>
      <c r="G1210" s="68">
        <v>6</v>
      </c>
      <c r="H1210" s="68">
        <v>4</v>
      </c>
      <c r="I1210" s="68">
        <v>0</v>
      </c>
      <c r="J1210" s="68">
        <v>25</v>
      </c>
      <c r="K1210" s="68" t="s">
        <v>564</v>
      </c>
      <c r="L1210" s="68">
        <v>429</v>
      </c>
      <c r="M1210" s="68"/>
      <c r="O1210" t="s">
        <v>83</v>
      </c>
      <c r="P1210" t="s">
        <v>464</v>
      </c>
      <c r="Q1210" t="s">
        <v>486</v>
      </c>
      <c r="R1210" t="s">
        <v>53</v>
      </c>
      <c r="S1210">
        <v>3280</v>
      </c>
      <c r="T1210" s="37">
        <v>7092</v>
      </c>
    </row>
    <row r="1211" spans="1:20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77</v>
      </c>
      <c r="G1211" s="68">
        <v>8</v>
      </c>
      <c r="H1211" s="68">
        <v>7</v>
      </c>
      <c r="I1211" s="68">
        <v>0</v>
      </c>
      <c r="J1211" s="68">
        <v>62</v>
      </c>
      <c r="K1211" s="68" t="s">
        <v>562</v>
      </c>
      <c r="L1211" s="68">
        <v>2007</v>
      </c>
      <c r="M1211" s="68"/>
      <c r="O1211" t="s">
        <v>83</v>
      </c>
      <c r="P1211" t="s">
        <v>465</v>
      </c>
      <c r="Q1211" t="s">
        <v>486</v>
      </c>
      <c r="R1211" t="s">
        <v>53</v>
      </c>
      <c r="S1211">
        <v>3241</v>
      </c>
      <c r="T1211" s="37">
        <v>7013</v>
      </c>
    </row>
    <row r="1212" spans="1:20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13</v>
      </c>
      <c r="G1212" s="68">
        <v>3</v>
      </c>
      <c r="H1212" s="68">
        <v>4</v>
      </c>
      <c r="I1212" s="68">
        <v>1</v>
      </c>
      <c r="J1212" s="68">
        <v>5</v>
      </c>
      <c r="K1212" s="68" t="s">
        <v>563</v>
      </c>
      <c r="L1212" s="68">
        <v>314</v>
      </c>
      <c r="M1212" s="68"/>
      <c r="O1212" t="s">
        <v>83</v>
      </c>
      <c r="P1212" t="s">
        <v>466</v>
      </c>
      <c r="Q1212" t="s">
        <v>486</v>
      </c>
      <c r="R1212" t="s">
        <v>53</v>
      </c>
      <c r="S1212">
        <v>3274</v>
      </c>
      <c r="T1212" s="37">
        <v>7098</v>
      </c>
    </row>
    <row r="1213" spans="1:20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10</v>
      </c>
      <c r="G1213" s="68">
        <v>5</v>
      </c>
      <c r="H1213" s="68">
        <v>1</v>
      </c>
      <c r="I1213" s="68">
        <v>0</v>
      </c>
      <c r="J1213" s="68">
        <v>4</v>
      </c>
      <c r="K1213" s="68" t="s">
        <v>561</v>
      </c>
      <c r="L1213" s="68">
        <v>275</v>
      </c>
      <c r="M1213" s="68"/>
      <c r="O1213" t="s">
        <v>83</v>
      </c>
      <c r="P1213" t="s">
        <v>467</v>
      </c>
      <c r="Q1213" t="s">
        <v>486</v>
      </c>
      <c r="R1213" t="s">
        <v>53</v>
      </c>
      <c r="S1213">
        <v>3270</v>
      </c>
      <c r="T1213" s="37">
        <v>7071</v>
      </c>
    </row>
    <row r="1214" spans="1:20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11</v>
      </c>
      <c r="G1214" s="68">
        <v>8</v>
      </c>
      <c r="H1214" s="68">
        <v>1</v>
      </c>
      <c r="I1214" s="68">
        <v>0</v>
      </c>
      <c r="J1214" s="68">
        <v>2</v>
      </c>
      <c r="K1214" s="68" t="s">
        <v>566</v>
      </c>
      <c r="L1214" s="68">
        <v>87</v>
      </c>
      <c r="M1214" s="81"/>
      <c r="O1214" t="s">
        <v>84</v>
      </c>
      <c r="P1214" t="s">
        <v>468</v>
      </c>
      <c r="Q1214" t="s">
        <v>55</v>
      </c>
      <c r="R1214" t="s">
        <v>52</v>
      </c>
      <c r="S1214">
        <v>3579</v>
      </c>
      <c r="T1214" s="37">
        <v>17555</v>
      </c>
    </row>
    <row r="1215" spans="1:20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11</v>
      </c>
      <c r="G1215" s="68">
        <v>7</v>
      </c>
      <c r="H1215" s="68">
        <v>1</v>
      </c>
      <c r="I1215" s="68">
        <v>0</v>
      </c>
      <c r="J1215" s="68">
        <v>3</v>
      </c>
      <c r="K1215" s="68" t="s">
        <v>567</v>
      </c>
      <c r="L1215" s="68">
        <v>225</v>
      </c>
      <c r="M1215" s="81"/>
      <c r="O1215" t="s">
        <v>84</v>
      </c>
      <c r="P1215" t="s">
        <v>469</v>
      </c>
      <c r="Q1215" t="s">
        <v>55</v>
      </c>
      <c r="R1215" t="s">
        <v>52</v>
      </c>
      <c r="S1215">
        <v>3549</v>
      </c>
      <c r="T1215" s="37">
        <v>17376</v>
      </c>
    </row>
    <row r="1216" spans="1:20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13</v>
      </c>
      <c r="G1216" s="68">
        <v>9</v>
      </c>
      <c r="H1216" s="68">
        <v>1</v>
      </c>
      <c r="I1216" s="68">
        <v>0</v>
      </c>
      <c r="J1216" s="68">
        <v>3</v>
      </c>
      <c r="K1216" s="68" t="s">
        <v>567</v>
      </c>
      <c r="L1216" s="68">
        <v>225</v>
      </c>
      <c r="M1216" s="81"/>
      <c r="O1216" t="s">
        <v>84</v>
      </c>
      <c r="P1216" t="s">
        <v>470</v>
      </c>
      <c r="Q1216" t="s">
        <v>55</v>
      </c>
      <c r="R1216" t="s">
        <v>52</v>
      </c>
      <c r="S1216">
        <v>3435</v>
      </c>
      <c r="T1216" s="37">
        <v>16933</v>
      </c>
    </row>
    <row r="1217" spans="1:20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11</v>
      </c>
      <c r="G1217" s="68">
        <v>7</v>
      </c>
      <c r="H1217" s="68">
        <v>1</v>
      </c>
      <c r="I1217" s="68">
        <v>0</v>
      </c>
      <c r="J1217" s="68">
        <v>3</v>
      </c>
      <c r="K1217" s="68" t="s">
        <v>567</v>
      </c>
      <c r="L1217" s="68">
        <v>225</v>
      </c>
      <c r="M1217" s="81"/>
      <c r="O1217" t="s">
        <v>84</v>
      </c>
      <c r="P1217" t="s">
        <v>471</v>
      </c>
      <c r="Q1217" t="s">
        <v>55</v>
      </c>
      <c r="R1217" t="s">
        <v>52</v>
      </c>
      <c r="S1217">
        <v>3514</v>
      </c>
      <c r="T1217" s="37">
        <v>17279</v>
      </c>
    </row>
    <row r="1218" spans="1:20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11</v>
      </c>
      <c r="G1218" s="68">
        <v>7</v>
      </c>
      <c r="H1218" s="68">
        <v>1</v>
      </c>
      <c r="I1218" s="68">
        <v>0</v>
      </c>
      <c r="J1218" s="68">
        <v>3</v>
      </c>
      <c r="K1218" s="68" t="s">
        <v>567</v>
      </c>
      <c r="L1218" s="68">
        <v>225</v>
      </c>
      <c r="M1218" s="81"/>
      <c r="O1218" t="s">
        <v>84</v>
      </c>
      <c r="P1218" t="s">
        <v>472</v>
      </c>
      <c r="Q1218" t="s">
        <v>55</v>
      </c>
      <c r="R1218" t="s">
        <v>52</v>
      </c>
      <c r="S1218">
        <v>3426</v>
      </c>
      <c r="T1218" s="37">
        <v>16927</v>
      </c>
    </row>
    <row r="1219" spans="1:20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12</v>
      </c>
      <c r="G1219" s="68">
        <v>9</v>
      </c>
      <c r="H1219" s="68">
        <v>1</v>
      </c>
      <c r="I1219" s="68">
        <v>0</v>
      </c>
      <c r="J1219" s="68">
        <v>2</v>
      </c>
      <c r="K1219" s="68" t="s">
        <v>566</v>
      </c>
      <c r="L1219" s="68">
        <v>87</v>
      </c>
      <c r="M1219" s="81"/>
      <c r="O1219" t="s">
        <v>84</v>
      </c>
      <c r="P1219" t="s">
        <v>468</v>
      </c>
      <c r="Q1219" t="s">
        <v>55</v>
      </c>
      <c r="R1219" t="s">
        <v>53</v>
      </c>
      <c r="S1219">
        <v>8092</v>
      </c>
      <c r="T1219" s="37">
        <v>29199</v>
      </c>
    </row>
    <row r="1220" spans="1:20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12</v>
      </c>
      <c r="G1220" s="68">
        <v>9</v>
      </c>
      <c r="H1220" s="68">
        <v>1</v>
      </c>
      <c r="I1220" s="68">
        <v>0</v>
      </c>
      <c r="J1220" s="68">
        <v>2</v>
      </c>
      <c r="K1220" s="68" t="s">
        <v>566</v>
      </c>
      <c r="L1220" s="68">
        <v>87</v>
      </c>
      <c r="M1220" s="81"/>
      <c r="O1220" t="s">
        <v>84</v>
      </c>
      <c r="P1220" t="s">
        <v>469</v>
      </c>
      <c r="Q1220" t="s">
        <v>55</v>
      </c>
      <c r="R1220" t="s">
        <v>53</v>
      </c>
      <c r="S1220">
        <v>8166</v>
      </c>
      <c r="T1220" s="37">
        <v>29518</v>
      </c>
    </row>
    <row r="1221" spans="1:20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13</v>
      </c>
      <c r="G1221" s="68">
        <v>9</v>
      </c>
      <c r="H1221" s="68">
        <v>1</v>
      </c>
      <c r="I1221" s="68">
        <v>0</v>
      </c>
      <c r="J1221" s="68">
        <v>3</v>
      </c>
      <c r="K1221" s="68" t="s">
        <v>567</v>
      </c>
      <c r="L1221" s="68">
        <v>225</v>
      </c>
      <c r="M1221" s="81"/>
      <c r="O1221" t="s">
        <v>84</v>
      </c>
      <c r="P1221" t="s">
        <v>470</v>
      </c>
      <c r="Q1221" t="s">
        <v>55</v>
      </c>
      <c r="R1221" t="s">
        <v>53</v>
      </c>
      <c r="S1221">
        <v>7383</v>
      </c>
      <c r="T1221" s="37">
        <v>27319</v>
      </c>
    </row>
    <row r="1222" spans="1:20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14</v>
      </c>
      <c r="G1222" s="68">
        <v>9</v>
      </c>
      <c r="H1222" s="68">
        <v>2</v>
      </c>
      <c r="I1222" s="68">
        <v>0</v>
      </c>
      <c r="J1222" s="68">
        <v>3</v>
      </c>
      <c r="K1222" s="68" t="s">
        <v>567</v>
      </c>
      <c r="L1222" s="68">
        <v>225</v>
      </c>
      <c r="M1222" s="81"/>
      <c r="O1222" t="s">
        <v>84</v>
      </c>
      <c r="P1222" t="s">
        <v>471</v>
      </c>
      <c r="Q1222" t="s">
        <v>55</v>
      </c>
      <c r="R1222" t="s">
        <v>53</v>
      </c>
      <c r="S1222">
        <v>8114</v>
      </c>
      <c r="T1222" s="37">
        <v>29376</v>
      </c>
    </row>
    <row r="1223" spans="1:20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13</v>
      </c>
      <c r="G1223" s="68">
        <v>9</v>
      </c>
      <c r="H1223" s="68">
        <v>1</v>
      </c>
      <c r="I1223" s="68">
        <v>0</v>
      </c>
      <c r="J1223" s="68">
        <v>3</v>
      </c>
      <c r="K1223" s="68" t="s">
        <v>567</v>
      </c>
      <c r="L1223" s="68">
        <v>225</v>
      </c>
      <c r="M1223" s="81"/>
      <c r="O1223" t="s">
        <v>84</v>
      </c>
      <c r="P1223" t="s">
        <v>472</v>
      </c>
      <c r="Q1223" t="s">
        <v>55</v>
      </c>
      <c r="R1223" t="s">
        <v>53</v>
      </c>
      <c r="S1223">
        <v>7395</v>
      </c>
      <c r="T1223" s="37">
        <v>27357</v>
      </c>
    </row>
    <row r="1224" spans="1:20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14</v>
      </c>
      <c r="G1224" s="68">
        <v>9</v>
      </c>
      <c r="H1224" s="68">
        <v>2</v>
      </c>
      <c r="I1224" s="68">
        <v>0</v>
      </c>
      <c r="J1224" s="68">
        <v>3</v>
      </c>
      <c r="K1224" s="68" t="s">
        <v>567</v>
      </c>
      <c r="L1224" s="68">
        <v>225</v>
      </c>
      <c r="M1224" s="81"/>
      <c r="O1224" t="s">
        <v>84</v>
      </c>
      <c r="P1224" t="s">
        <v>468</v>
      </c>
      <c r="Q1224" t="s">
        <v>56</v>
      </c>
      <c r="R1224" t="s">
        <v>52</v>
      </c>
      <c r="S1224">
        <v>983</v>
      </c>
      <c r="T1224" s="37">
        <v>2030</v>
      </c>
    </row>
    <row r="1225" spans="1:20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12</v>
      </c>
      <c r="G1225" s="68">
        <v>8</v>
      </c>
      <c r="H1225" s="68">
        <v>1</v>
      </c>
      <c r="I1225" s="68">
        <v>0</v>
      </c>
      <c r="J1225" s="68">
        <v>3</v>
      </c>
      <c r="K1225" s="68" t="s">
        <v>567</v>
      </c>
      <c r="L1225" s="68">
        <v>225</v>
      </c>
      <c r="M1225" s="81"/>
      <c r="O1225" t="s">
        <v>84</v>
      </c>
      <c r="P1225" t="s">
        <v>469</v>
      </c>
      <c r="Q1225" t="s">
        <v>56</v>
      </c>
      <c r="R1225" t="s">
        <v>52</v>
      </c>
      <c r="S1225">
        <v>997</v>
      </c>
      <c r="T1225" s="37">
        <v>2052</v>
      </c>
    </row>
    <row r="1226" spans="1:20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11</v>
      </c>
      <c r="G1226" s="68">
        <v>7</v>
      </c>
      <c r="H1226" s="68">
        <v>1</v>
      </c>
      <c r="I1226" s="68">
        <v>0</v>
      </c>
      <c r="J1226" s="68">
        <v>3</v>
      </c>
      <c r="K1226" s="68" t="s">
        <v>567</v>
      </c>
      <c r="L1226" s="68">
        <v>225</v>
      </c>
      <c r="M1226" s="81"/>
      <c r="O1226" t="s">
        <v>84</v>
      </c>
      <c r="P1226" t="s">
        <v>470</v>
      </c>
      <c r="Q1226" t="s">
        <v>56</v>
      </c>
      <c r="R1226" t="s">
        <v>52</v>
      </c>
      <c r="S1226">
        <v>994</v>
      </c>
      <c r="T1226" s="37">
        <v>1995</v>
      </c>
    </row>
    <row r="1227" spans="1:20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12</v>
      </c>
      <c r="G1227" s="68">
        <v>8</v>
      </c>
      <c r="H1227" s="68">
        <v>2</v>
      </c>
      <c r="I1227" s="68">
        <v>0</v>
      </c>
      <c r="J1227" s="68">
        <v>2</v>
      </c>
      <c r="K1227" s="68" t="s">
        <v>566</v>
      </c>
      <c r="L1227" s="68">
        <v>87</v>
      </c>
      <c r="M1227" s="81"/>
      <c r="O1227" t="s">
        <v>84</v>
      </c>
      <c r="P1227" t="s">
        <v>471</v>
      </c>
      <c r="Q1227" t="s">
        <v>56</v>
      </c>
      <c r="R1227" t="s">
        <v>52</v>
      </c>
      <c r="S1227">
        <v>998</v>
      </c>
      <c r="T1227" s="37">
        <v>2056</v>
      </c>
    </row>
    <row r="1228" spans="1:20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11</v>
      </c>
      <c r="G1228" s="68">
        <v>7</v>
      </c>
      <c r="H1228" s="68">
        <v>1</v>
      </c>
      <c r="I1228" s="68">
        <v>0</v>
      </c>
      <c r="J1228" s="68">
        <v>3</v>
      </c>
      <c r="K1228" s="68" t="s">
        <v>567</v>
      </c>
      <c r="L1228" s="68">
        <v>225</v>
      </c>
      <c r="M1228" s="81"/>
      <c r="O1228" t="s">
        <v>84</v>
      </c>
      <c r="P1228" t="s">
        <v>472</v>
      </c>
      <c r="Q1228" t="s">
        <v>56</v>
      </c>
      <c r="R1228" t="s">
        <v>52</v>
      </c>
      <c r="S1228">
        <v>786</v>
      </c>
      <c r="T1228" s="37">
        <v>1452</v>
      </c>
    </row>
    <row r="1229" spans="1:20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13</v>
      </c>
      <c r="G1229" s="68">
        <v>9</v>
      </c>
      <c r="H1229" s="68">
        <v>1</v>
      </c>
      <c r="I1229" s="68">
        <v>0</v>
      </c>
      <c r="J1229" s="68">
        <v>3</v>
      </c>
      <c r="K1229" s="68" t="s">
        <v>567</v>
      </c>
      <c r="L1229" s="68">
        <v>225</v>
      </c>
      <c r="M1229" s="81"/>
      <c r="O1229" t="s">
        <v>84</v>
      </c>
      <c r="P1229" t="s">
        <v>468</v>
      </c>
      <c r="Q1229" t="s">
        <v>56</v>
      </c>
      <c r="R1229" t="s">
        <v>53</v>
      </c>
      <c r="S1229">
        <v>2491</v>
      </c>
      <c r="T1229" s="37">
        <v>4954</v>
      </c>
    </row>
    <row r="1230" spans="1:20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11</v>
      </c>
      <c r="G1230" s="68">
        <v>7</v>
      </c>
      <c r="H1230" s="68">
        <v>1</v>
      </c>
      <c r="I1230" s="68">
        <v>0</v>
      </c>
      <c r="J1230" s="68">
        <v>3</v>
      </c>
      <c r="K1230" s="68" t="s">
        <v>567</v>
      </c>
      <c r="L1230" s="68">
        <v>225</v>
      </c>
      <c r="M1230" s="81"/>
      <c r="O1230" t="s">
        <v>84</v>
      </c>
      <c r="P1230" t="s">
        <v>469</v>
      </c>
      <c r="Q1230" t="s">
        <v>56</v>
      </c>
      <c r="R1230" t="s">
        <v>53</v>
      </c>
      <c r="S1230">
        <v>2517</v>
      </c>
      <c r="T1230" s="37">
        <v>4971</v>
      </c>
    </row>
    <row r="1231" spans="1:20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13</v>
      </c>
      <c r="G1231" s="68">
        <v>9</v>
      </c>
      <c r="H1231" s="68">
        <v>1</v>
      </c>
      <c r="I1231" s="68">
        <v>0</v>
      </c>
      <c r="J1231" s="68">
        <v>3</v>
      </c>
      <c r="K1231" s="68" t="s">
        <v>567</v>
      </c>
      <c r="L1231" s="68">
        <v>225</v>
      </c>
      <c r="M1231" s="81"/>
      <c r="O1231" t="s">
        <v>84</v>
      </c>
      <c r="P1231" t="s">
        <v>470</v>
      </c>
      <c r="Q1231" t="s">
        <v>56</v>
      </c>
      <c r="R1231" t="s">
        <v>53</v>
      </c>
      <c r="S1231">
        <v>1717</v>
      </c>
      <c r="T1231" s="37">
        <v>3043</v>
      </c>
    </row>
    <row r="1232" spans="1:20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13</v>
      </c>
      <c r="G1232" s="68">
        <v>9</v>
      </c>
      <c r="H1232" s="68">
        <v>1</v>
      </c>
      <c r="I1232" s="68">
        <v>0</v>
      </c>
      <c r="J1232" s="68">
        <v>3</v>
      </c>
      <c r="K1232" s="68" t="s">
        <v>567</v>
      </c>
      <c r="L1232" s="68">
        <v>225</v>
      </c>
      <c r="M1232" s="81"/>
      <c r="O1232" t="s">
        <v>84</v>
      </c>
      <c r="P1232" t="s">
        <v>471</v>
      </c>
      <c r="Q1232" t="s">
        <v>56</v>
      </c>
      <c r="R1232" t="s">
        <v>53</v>
      </c>
      <c r="S1232">
        <v>1764</v>
      </c>
      <c r="T1232" s="37">
        <v>3112</v>
      </c>
    </row>
    <row r="1233" spans="1:20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11</v>
      </c>
      <c r="G1233" s="68">
        <v>8</v>
      </c>
      <c r="H1233" s="68">
        <v>1</v>
      </c>
      <c r="I1233" s="68">
        <v>0</v>
      </c>
      <c r="J1233" s="68">
        <v>2</v>
      </c>
      <c r="K1233" s="68" t="s">
        <v>566</v>
      </c>
      <c r="L1233" s="68">
        <v>87</v>
      </c>
      <c r="M1233" s="81"/>
      <c r="O1233" t="s">
        <v>84</v>
      </c>
      <c r="P1233" t="s">
        <v>472</v>
      </c>
      <c r="Q1233" t="s">
        <v>56</v>
      </c>
      <c r="R1233" t="s">
        <v>53</v>
      </c>
      <c r="S1233">
        <v>1731</v>
      </c>
      <c r="T1233" s="37">
        <v>3060</v>
      </c>
    </row>
    <row r="1234" spans="1:20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11</v>
      </c>
      <c r="G1234" s="68">
        <v>8</v>
      </c>
      <c r="H1234" s="68">
        <v>1</v>
      </c>
      <c r="I1234" s="68">
        <v>0</v>
      </c>
      <c r="J1234" s="68">
        <v>2</v>
      </c>
      <c r="K1234" s="68" t="s">
        <v>566</v>
      </c>
      <c r="L1234" s="68">
        <v>87</v>
      </c>
      <c r="M1234" s="81"/>
      <c r="O1234" t="s">
        <v>84</v>
      </c>
      <c r="P1234" t="s">
        <v>468</v>
      </c>
      <c r="Q1234" t="s">
        <v>486</v>
      </c>
      <c r="R1234" t="s">
        <v>52</v>
      </c>
      <c r="S1234">
        <v>1204</v>
      </c>
      <c r="T1234" s="37">
        <v>2691</v>
      </c>
    </row>
    <row r="1235" spans="1:20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11</v>
      </c>
      <c r="G1235" s="68">
        <v>7</v>
      </c>
      <c r="H1235" s="68">
        <v>1</v>
      </c>
      <c r="I1235" s="68">
        <v>0</v>
      </c>
      <c r="J1235" s="68">
        <v>3</v>
      </c>
      <c r="K1235" s="68" t="s">
        <v>567</v>
      </c>
      <c r="L1235" s="68">
        <v>225</v>
      </c>
      <c r="M1235" s="81"/>
      <c r="O1235" t="s">
        <v>84</v>
      </c>
      <c r="P1235" t="s">
        <v>469</v>
      </c>
      <c r="Q1235" t="s">
        <v>486</v>
      </c>
      <c r="R1235" t="s">
        <v>52</v>
      </c>
      <c r="S1235">
        <v>1212</v>
      </c>
      <c r="T1235" s="37">
        <v>2699</v>
      </c>
    </row>
    <row r="1236" spans="1:20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13</v>
      </c>
      <c r="G1236" s="68">
        <v>9</v>
      </c>
      <c r="H1236" s="68">
        <v>1</v>
      </c>
      <c r="I1236" s="68">
        <v>0</v>
      </c>
      <c r="J1236" s="68">
        <v>3</v>
      </c>
      <c r="K1236" s="68" t="s">
        <v>567</v>
      </c>
      <c r="L1236" s="68">
        <v>225</v>
      </c>
      <c r="M1236" s="81"/>
      <c r="O1236" t="s">
        <v>84</v>
      </c>
      <c r="P1236" t="s">
        <v>470</v>
      </c>
      <c r="Q1236" t="s">
        <v>486</v>
      </c>
      <c r="R1236" t="s">
        <v>52</v>
      </c>
      <c r="S1236">
        <v>1195</v>
      </c>
      <c r="T1236" s="37">
        <v>2668</v>
      </c>
    </row>
    <row r="1237" spans="1:20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12</v>
      </c>
      <c r="G1237" s="68">
        <v>7</v>
      </c>
      <c r="H1237" s="68">
        <v>2</v>
      </c>
      <c r="I1237" s="68">
        <v>0</v>
      </c>
      <c r="J1237" s="68">
        <v>3</v>
      </c>
      <c r="K1237" s="68" t="s">
        <v>567</v>
      </c>
      <c r="L1237" s="68">
        <v>225</v>
      </c>
      <c r="M1237" s="81"/>
      <c r="O1237" t="s">
        <v>84</v>
      </c>
      <c r="P1237" t="s">
        <v>471</v>
      </c>
      <c r="Q1237" t="s">
        <v>486</v>
      </c>
      <c r="R1237" t="s">
        <v>52</v>
      </c>
      <c r="S1237">
        <v>1210</v>
      </c>
      <c r="T1237" s="37">
        <v>2701</v>
      </c>
    </row>
    <row r="1238" spans="1:20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12</v>
      </c>
      <c r="G1238" s="68">
        <v>9</v>
      </c>
      <c r="H1238" s="68">
        <v>1</v>
      </c>
      <c r="I1238" s="68">
        <v>0</v>
      </c>
      <c r="J1238" s="68">
        <v>2</v>
      </c>
      <c r="K1238" s="68" t="s">
        <v>566</v>
      </c>
      <c r="L1238" s="68">
        <v>87</v>
      </c>
      <c r="M1238" s="81"/>
      <c r="O1238" t="s">
        <v>84</v>
      </c>
      <c r="P1238" t="s">
        <v>472</v>
      </c>
      <c r="Q1238" t="s">
        <v>486</v>
      </c>
      <c r="R1238" t="s">
        <v>52</v>
      </c>
      <c r="S1238">
        <v>1200</v>
      </c>
      <c r="T1238" s="37">
        <v>2677</v>
      </c>
    </row>
    <row r="1239" spans="1:20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12</v>
      </c>
      <c r="G1239" s="68">
        <v>9</v>
      </c>
      <c r="H1239" s="68">
        <v>1</v>
      </c>
      <c r="I1239" s="68">
        <v>0</v>
      </c>
      <c r="J1239" s="68">
        <v>2</v>
      </c>
      <c r="K1239" s="68" t="s">
        <v>566</v>
      </c>
      <c r="L1239" s="68">
        <v>87</v>
      </c>
      <c r="M1239" s="81"/>
      <c r="O1239" t="s">
        <v>84</v>
      </c>
      <c r="P1239" t="s">
        <v>468</v>
      </c>
      <c r="Q1239" t="s">
        <v>486</v>
      </c>
      <c r="R1239" t="s">
        <v>53</v>
      </c>
      <c r="S1239">
        <v>3293</v>
      </c>
      <c r="T1239" s="37">
        <v>7123</v>
      </c>
    </row>
    <row r="1240" spans="1:20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12</v>
      </c>
      <c r="G1240" s="68">
        <v>7</v>
      </c>
      <c r="H1240" s="68">
        <v>2</v>
      </c>
      <c r="I1240" s="68">
        <v>0</v>
      </c>
      <c r="J1240" s="68">
        <v>3</v>
      </c>
      <c r="K1240" s="68" t="s">
        <v>567</v>
      </c>
      <c r="L1240" s="68">
        <v>225</v>
      </c>
      <c r="M1240" s="81"/>
      <c r="O1240" t="s">
        <v>84</v>
      </c>
      <c r="P1240" t="s">
        <v>469</v>
      </c>
      <c r="Q1240" t="s">
        <v>486</v>
      </c>
      <c r="R1240" t="s">
        <v>53</v>
      </c>
      <c r="S1240">
        <v>3303</v>
      </c>
      <c r="T1240" s="37">
        <v>7123</v>
      </c>
    </row>
    <row r="1241" spans="1:20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13</v>
      </c>
      <c r="G1241" s="68">
        <v>9</v>
      </c>
      <c r="H1241" s="68">
        <v>2</v>
      </c>
      <c r="I1241" s="68">
        <v>0</v>
      </c>
      <c r="J1241" s="68">
        <v>2</v>
      </c>
      <c r="K1241" s="68" t="s">
        <v>566</v>
      </c>
      <c r="L1241" s="68">
        <v>87</v>
      </c>
      <c r="M1241" s="81"/>
      <c r="O1241" t="s">
        <v>84</v>
      </c>
      <c r="P1241" t="s">
        <v>470</v>
      </c>
      <c r="Q1241" t="s">
        <v>486</v>
      </c>
      <c r="R1241" t="s">
        <v>53</v>
      </c>
      <c r="S1241">
        <v>3265</v>
      </c>
      <c r="T1241" s="37">
        <v>7054</v>
      </c>
    </row>
    <row r="1242" spans="1:20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11</v>
      </c>
      <c r="G1242" s="68">
        <v>8</v>
      </c>
      <c r="H1242" s="68">
        <v>1</v>
      </c>
      <c r="I1242" s="68">
        <v>0</v>
      </c>
      <c r="J1242" s="68">
        <v>2</v>
      </c>
      <c r="K1242" s="68" t="s">
        <v>566</v>
      </c>
      <c r="L1242" s="68">
        <v>87</v>
      </c>
      <c r="M1242" s="81"/>
      <c r="O1242" t="s">
        <v>84</v>
      </c>
      <c r="P1242" t="s">
        <v>471</v>
      </c>
      <c r="Q1242" t="s">
        <v>486</v>
      </c>
      <c r="R1242" t="s">
        <v>53</v>
      </c>
      <c r="S1242">
        <v>3304</v>
      </c>
      <c r="T1242" s="37">
        <v>7118</v>
      </c>
    </row>
    <row r="1243" spans="1:20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11</v>
      </c>
      <c r="G1243" s="68">
        <v>7</v>
      </c>
      <c r="H1243" s="68">
        <v>1</v>
      </c>
      <c r="I1243" s="68">
        <v>0</v>
      </c>
      <c r="J1243" s="68">
        <v>3</v>
      </c>
      <c r="K1243" s="68" t="s">
        <v>567</v>
      </c>
      <c r="L1243" s="68">
        <v>225</v>
      </c>
      <c r="M1243" s="81"/>
      <c r="O1243" t="s">
        <v>84</v>
      </c>
      <c r="P1243" t="s">
        <v>472</v>
      </c>
      <c r="Q1243" t="s">
        <v>486</v>
      </c>
      <c r="R1243" t="s">
        <v>53</v>
      </c>
      <c r="S1243">
        <v>3276</v>
      </c>
      <c r="T1243" s="37">
        <v>7079</v>
      </c>
    </row>
  </sheetData>
  <mergeCells count="6">
    <mergeCell ref="AB46:AB55"/>
    <mergeCell ref="AB4:AB13"/>
    <mergeCell ref="AK4:AK13"/>
    <mergeCell ref="AB18:AB27"/>
    <mergeCell ref="AK18:AK27"/>
    <mergeCell ref="AB32:AB41"/>
  </mergeCells>
  <conditionalFormatting sqref="V18:AA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A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:A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219917F8-3BFB-0D40-B58D-C7E55F72EF2D}"/>
    <hyperlink ref="J1" r:id="rId2" display="http://java.io/" xr:uid="{BE20E59F-88AA-ED4F-9102-86DF59EE30C4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2D6896E8-FB55-5D44-B9C6-B61236282615}">
            <xm:f>NOT(ISERROR(SEARCH(MAX($V$4:$X$4),V4)))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V4:X4</xm:sqref>
        </x14:conditionalFormatting>
        <x14:conditionalFormatting xmlns:xm="http://schemas.microsoft.com/office/excel/2006/main">
          <x14:cfRule type="containsText" priority="7" operator="containsText" id="{EA4BCA1A-5523-4041-8C0E-A47213CA5846}">
            <xm:f>NOT(ISERROR(SEARCH(MAX($V$5:$X$5),V5)))</xm:f>
            <xm:f>MAX($V$5:$X$5)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V5:X5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5912-47E7-B547-8A22-EA7BB4A2D3AD}">
  <dimension ref="A1:O10"/>
  <sheetViews>
    <sheetView workbookViewId="0"/>
  </sheetViews>
  <sheetFormatPr baseColWidth="10" defaultRowHeight="16"/>
  <cols>
    <col min="5" max="5" width="10.5" bestFit="1" customWidth="1"/>
    <col min="6" max="6" width="10.5" customWidth="1"/>
  </cols>
  <sheetData>
    <row r="1" spans="1:15" s="30" customFormat="1" ht="35" thickBot="1">
      <c r="A1" s="28"/>
      <c r="B1" s="28"/>
      <c r="C1" s="29" t="s">
        <v>85</v>
      </c>
      <c r="D1" s="29" t="s">
        <v>86</v>
      </c>
      <c r="E1" s="29" t="s">
        <v>87</v>
      </c>
      <c r="F1" s="29" t="s">
        <v>88</v>
      </c>
      <c r="G1" s="1" t="s">
        <v>14</v>
      </c>
      <c r="H1" s="2" t="s">
        <v>15</v>
      </c>
      <c r="I1" s="3" t="s">
        <v>16</v>
      </c>
      <c r="J1" s="3" t="s">
        <v>17</v>
      </c>
      <c r="K1" s="4" t="s">
        <v>18</v>
      </c>
      <c r="L1" s="3" t="s">
        <v>19</v>
      </c>
      <c r="M1" s="4" t="s">
        <v>20</v>
      </c>
      <c r="N1" s="3" t="s">
        <v>21</v>
      </c>
      <c r="O1" s="5" t="s">
        <v>22</v>
      </c>
    </row>
    <row r="2" spans="1:15">
      <c r="A2" s="145" t="s">
        <v>23</v>
      </c>
      <c r="B2" s="6" t="s">
        <v>24</v>
      </c>
      <c r="C2" s="7" t="s">
        <v>25</v>
      </c>
      <c r="D2" s="7" t="s">
        <v>25</v>
      </c>
      <c r="E2" s="7" t="s">
        <v>25</v>
      </c>
      <c r="F2" s="7" t="s">
        <v>25</v>
      </c>
      <c r="G2" s="7" t="s">
        <v>25</v>
      </c>
      <c r="H2" s="8" t="s">
        <v>26</v>
      </c>
      <c r="I2" s="9" t="s">
        <v>26</v>
      </c>
      <c r="J2" s="9" t="s">
        <v>26</v>
      </c>
      <c r="K2" s="10" t="s">
        <v>26</v>
      </c>
      <c r="L2" s="9" t="s">
        <v>26</v>
      </c>
      <c r="M2" s="10" t="s">
        <v>26</v>
      </c>
      <c r="N2" s="9" t="s">
        <v>26</v>
      </c>
      <c r="O2" s="11" t="s">
        <v>26</v>
      </c>
    </row>
    <row r="3" spans="1:15">
      <c r="A3" s="146"/>
      <c r="B3" s="12" t="s">
        <v>27</v>
      </c>
      <c r="C3" s="13" t="s">
        <v>25</v>
      </c>
      <c r="D3" s="13" t="s">
        <v>25</v>
      </c>
      <c r="E3" s="13" t="s">
        <v>25</v>
      </c>
      <c r="F3" s="13" t="s">
        <v>25</v>
      </c>
      <c r="G3" s="13" t="s">
        <v>25</v>
      </c>
      <c r="H3" s="14" t="s">
        <v>26</v>
      </c>
      <c r="I3" s="15" t="s">
        <v>26</v>
      </c>
      <c r="J3" s="15" t="s">
        <v>26</v>
      </c>
      <c r="K3" s="16" t="s">
        <v>26</v>
      </c>
      <c r="L3" s="15" t="s">
        <v>26</v>
      </c>
      <c r="M3" s="16" t="s">
        <v>26</v>
      </c>
      <c r="N3" s="15" t="s">
        <v>26</v>
      </c>
      <c r="O3" s="17" t="s">
        <v>26</v>
      </c>
    </row>
    <row r="4" spans="1:15">
      <c r="A4" s="146"/>
      <c r="B4" s="12" t="s">
        <v>28</v>
      </c>
      <c r="C4" s="13" t="s">
        <v>25</v>
      </c>
      <c r="D4" s="13" t="s">
        <v>25</v>
      </c>
      <c r="E4" s="13" t="s">
        <v>25</v>
      </c>
      <c r="F4" s="13" t="s">
        <v>25</v>
      </c>
      <c r="G4" s="18" t="s">
        <v>26</v>
      </c>
      <c r="H4" s="14" t="s">
        <v>26</v>
      </c>
      <c r="I4" s="15" t="s">
        <v>26</v>
      </c>
      <c r="J4" s="15" t="s">
        <v>26</v>
      </c>
      <c r="K4" s="16" t="s">
        <v>26</v>
      </c>
      <c r="L4" s="15" t="s">
        <v>26</v>
      </c>
      <c r="M4" s="16" t="s">
        <v>26</v>
      </c>
      <c r="N4" s="15" t="s">
        <v>26</v>
      </c>
      <c r="O4" s="17" t="s">
        <v>26</v>
      </c>
    </row>
    <row r="5" spans="1:15">
      <c r="A5" s="146"/>
      <c r="B5" s="12" t="s">
        <v>29</v>
      </c>
      <c r="C5" s="13" t="s">
        <v>25</v>
      </c>
      <c r="D5" s="13" t="s">
        <v>25</v>
      </c>
      <c r="E5" s="13" t="s">
        <v>25</v>
      </c>
      <c r="F5" s="13" t="s">
        <v>25</v>
      </c>
      <c r="G5" s="18" t="s">
        <v>26</v>
      </c>
      <c r="H5" s="14" t="s">
        <v>26</v>
      </c>
      <c r="I5" s="15" t="s">
        <v>26</v>
      </c>
      <c r="J5" s="15" t="s">
        <v>26</v>
      </c>
      <c r="K5" s="16" t="s">
        <v>26</v>
      </c>
      <c r="L5" s="15" t="s">
        <v>26</v>
      </c>
      <c r="M5" s="16" t="s">
        <v>26</v>
      </c>
      <c r="N5" s="15" t="s">
        <v>26</v>
      </c>
      <c r="O5" s="17" t="s">
        <v>26</v>
      </c>
    </row>
    <row r="6" spans="1:15">
      <c r="A6" s="146"/>
      <c r="B6" s="12" t="s">
        <v>30</v>
      </c>
      <c r="C6" s="13" t="s">
        <v>25</v>
      </c>
      <c r="D6" s="13" t="s">
        <v>25</v>
      </c>
      <c r="E6" s="13" t="s">
        <v>25</v>
      </c>
      <c r="F6" s="13" t="s">
        <v>25</v>
      </c>
      <c r="G6" s="13" t="s">
        <v>25</v>
      </c>
      <c r="H6" s="14" t="s">
        <v>26</v>
      </c>
      <c r="I6" s="15" t="s">
        <v>26</v>
      </c>
      <c r="J6" s="15" t="s">
        <v>26</v>
      </c>
      <c r="K6" s="16" t="s">
        <v>26</v>
      </c>
      <c r="L6" s="15" t="s">
        <v>26</v>
      </c>
      <c r="M6" s="16" t="s">
        <v>26</v>
      </c>
      <c r="N6" s="15" t="s">
        <v>26</v>
      </c>
      <c r="O6" s="17" t="s">
        <v>26</v>
      </c>
    </row>
    <row r="7" spans="1:15">
      <c r="A7" s="146"/>
      <c r="B7" s="12" t="s">
        <v>31</v>
      </c>
      <c r="C7" s="13" t="s">
        <v>25</v>
      </c>
      <c r="D7" s="13" t="s">
        <v>25</v>
      </c>
      <c r="E7" s="13" t="s">
        <v>25</v>
      </c>
      <c r="F7" s="13" t="s">
        <v>25</v>
      </c>
      <c r="G7" s="18" t="s">
        <v>26</v>
      </c>
      <c r="H7" s="14" t="s">
        <v>26</v>
      </c>
      <c r="I7" s="15" t="s">
        <v>26</v>
      </c>
      <c r="J7" s="15" t="s">
        <v>26</v>
      </c>
      <c r="K7" s="16" t="s">
        <v>26</v>
      </c>
      <c r="L7" s="15" t="s">
        <v>26</v>
      </c>
      <c r="M7" s="16" t="s">
        <v>26</v>
      </c>
      <c r="N7" s="15" t="s">
        <v>26</v>
      </c>
      <c r="O7" s="17" t="s">
        <v>26</v>
      </c>
    </row>
    <row r="8" spans="1:15">
      <c r="A8" s="146"/>
      <c r="B8" s="12" t="s">
        <v>32</v>
      </c>
      <c r="C8" s="13" t="s">
        <v>25</v>
      </c>
      <c r="D8" s="13" t="s">
        <v>25</v>
      </c>
      <c r="E8" s="13" t="s">
        <v>25</v>
      </c>
      <c r="F8" s="13" t="s">
        <v>25</v>
      </c>
      <c r="G8" s="13" t="s">
        <v>25</v>
      </c>
      <c r="H8" s="14" t="s">
        <v>26</v>
      </c>
      <c r="I8" s="15" t="s">
        <v>26</v>
      </c>
      <c r="J8" s="15" t="s">
        <v>26</v>
      </c>
      <c r="K8" s="16" t="s">
        <v>26</v>
      </c>
      <c r="L8" s="15" t="s">
        <v>26</v>
      </c>
      <c r="M8" s="16" t="s">
        <v>26</v>
      </c>
      <c r="N8" s="15" t="s">
        <v>26</v>
      </c>
      <c r="O8" s="17" t="s">
        <v>26</v>
      </c>
    </row>
    <row r="9" spans="1:15">
      <c r="A9" s="146"/>
      <c r="B9" s="12" t="s">
        <v>33</v>
      </c>
      <c r="C9" s="13" t="s">
        <v>25</v>
      </c>
      <c r="D9" s="13" t="s">
        <v>25</v>
      </c>
      <c r="E9" s="13" t="s">
        <v>25</v>
      </c>
      <c r="F9" s="13" t="s">
        <v>25</v>
      </c>
      <c r="G9" s="18" t="s">
        <v>26</v>
      </c>
      <c r="H9" s="19" t="s">
        <v>25</v>
      </c>
      <c r="I9" s="20" t="s">
        <v>25</v>
      </c>
      <c r="J9" s="15" t="s">
        <v>26</v>
      </c>
      <c r="K9" s="16" t="s">
        <v>26</v>
      </c>
      <c r="L9" s="15" t="s">
        <v>26</v>
      </c>
      <c r="M9" s="16" t="s">
        <v>26</v>
      </c>
      <c r="N9" s="15" t="s">
        <v>26</v>
      </c>
      <c r="O9" s="17" t="s">
        <v>26</v>
      </c>
    </row>
    <row r="10" spans="1:15" ht="17" thickBot="1">
      <c r="A10" s="147"/>
      <c r="B10" s="21" t="s">
        <v>34</v>
      </c>
      <c r="C10" s="22" t="s">
        <v>25</v>
      </c>
      <c r="D10" s="22" t="s">
        <v>25</v>
      </c>
      <c r="E10" s="22" t="s">
        <v>25</v>
      </c>
      <c r="F10" s="22" t="s">
        <v>25</v>
      </c>
      <c r="G10" s="22" t="s">
        <v>25</v>
      </c>
      <c r="H10" s="23" t="s">
        <v>25</v>
      </c>
      <c r="I10" s="24" t="s">
        <v>25</v>
      </c>
      <c r="J10" s="25" t="s">
        <v>26</v>
      </c>
      <c r="K10" s="26" t="s">
        <v>26</v>
      </c>
      <c r="L10" s="25" t="s">
        <v>26</v>
      </c>
      <c r="M10" s="26" t="s">
        <v>26</v>
      </c>
      <c r="N10" s="25" t="s">
        <v>26</v>
      </c>
      <c r="O10" s="27" t="s">
        <v>26</v>
      </c>
    </row>
  </sheetData>
  <mergeCells count="1"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F7F-ED87-5E47-8FE5-DB1657191A51}">
  <dimension ref="A1:BH98"/>
  <sheetViews>
    <sheetView workbookViewId="0">
      <selection sqref="A1:D1"/>
    </sheetView>
  </sheetViews>
  <sheetFormatPr baseColWidth="10" defaultRowHeight="16"/>
  <cols>
    <col min="1" max="1" width="7.5" style="37" customWidth="1"/>
    <col min="2" max="2" width="12.1640625" style="37" customWidth="1"/>
    <col min="3" max="4" width="10.83203125" style="35"/>
    <col min="39" max="39" width="11.33203125" bestFit="1" customWidth="1"/>
    <col min="40" max="40" width="12.33203125" bestFit="1" customWidth="1"/>
  </cols>
  <sheetData>
    <row r="1" spans="1:13">
      <c r="A1" s="148" t="s">
        <v>484</v>
      </c>
      <c r="B1" s="148"/>
      <c r="C1" s="148"/>
      <c r="D1" s="148"/>
    </row>
    <row r="2" spans="1:13">
      <c r="A2" s="31" t="s">
        <v>36</v>
      </c>
      <c r="B2" s="32" t="s">
        <v>12</v>
      </c>
      <c r="C2" s="31" t="s">
        <v>13</v>
      </c>
      <c r="D2" s="31" t="s">
        <v>37</v>
      </c>
      <c r="F2" t="s">
        <v>12</v>
      </c>
      <c r="G2" t="s">
        <v>36</v>
      </c>
      <c r="H2" t="s">
        <v>51</v>
      </c>
      <c r="I2" t="s">
        <v>13</v>
      </c>
      <c r="J2" t="s">
        <v>270</v>
      </c>
    </row>
    <row r="3" spans="1:13" ht="34">
      <c r="A3" s="149" t="s">
        <v>24</v>
      </c>
      <c r="B3" s="33" t="str">
        <f t="shared" ref="B3:B47" si="0">F3 &amp; " ("&amp;H3&amp;")"</f>
        <v>OPAL (RTA)</v>
      </c>
      <c r="C3" s="47">
        <f t="shared" ref="C3:C47" si="1">I3</f>
        <v>5983</v>
      </c>
      <c r="D3" s="47">
        <f t="shared" ref="D3:D47" si="2">J3</f>
        <v>39580</v>
      </c>
      <c r="F3" t="s">
        <v>483</v>
      </c>
      <c r="G3" s="65" t="s">
        <v>24</v>
      </c>
      <c r="H3" t="s">
        <v>482</v>
      </c>
      <c r="I3">
        <v>5983</v>
      </c>
      <c r="J3">
        <v>39580</v>
      </c>
      <c r="M3" s="65"/>
    </row>
    <row r="4" spans="1:13" ht="34">
      <c r="A4" s="149"/>
      <c r="B4" s="33" t="str">
        <f t="shared" si="0"/>
        <v>Salsa (0-1-CFA)</v>
      </c>
      <c r="C4" s="47">
        <f t="shared" si="1"/>
        <v>771</v>
      </c>
      <c r="D4" s="47">
        <f t="shared" si="2"/>
        <v>1527</v>
      </c>
      <c r="F4" t="s">
        <v>478</v>
      </c>
      <c r="G4" t="s">
        <v>24</v>
      </c>
      <c r="H4" t="s">
        <v>52</v>
      </c>
      <c r="I4">
        <v>771</v>
      </c>
      <c r="J4">
        <v>1527</v>
      </c>
    </row>
    <row r="5" spans="1:13" ht="34" customHeight="1">
      <c r="A5" s="149"/>
      <c r="B5" s="33" t="str">
        <f t="shared" si="0"/>
        <v>Salsa (1-CFA)</v>
      </c>
      <c r="C5" s="47">
        <f t="shared" si="1"/>
        <v>1876</v>
      </c>
      <c r="D5" s="47">
        <f t="shared" si="2"/>
        <v>3538</v>
      </c>
      <c r="F5" t="s">
        <v>478</v>
      </c>
      <c r="G5" t="s">
        <v>24</v>
      </c>
      <c r="H5" t="s">
        <v>53</v>
      </c>
      <c r="I5">
        <v>1876</v>
      </c>
      <c r="J5">
        <v>3538</v>
      </c>
    </row>
    <row r="6" spans="1:13" ht="34" customHeight="1">
      <c r="A6" s="149"/>
      <c r="B6" s="33" t="str">
        <f t="shared" si="0"/>
        <v>Seneca (0-1-CFA)</v>
      </c>
      <c r="C6" s="47">
        <f t="shared" si="1"/>
        <v>771</v>
      </c>
      <c r="D6" s="47">
        <f t="shared" si="2"/>
        <v>1527</v>
      </c>
      <c r="F6" t="s">
        <v>479</v>
      </c>
      <c r="G6" t="s">
        <v>24</v>
      </c>
      <c r="H6" t="s">
        <v>52</v>
      </c>
      <c r="I6">
        <v>771</v>
      </c>
      <c r="J6">
        <v>1527</v>
      </c>
    </row>
    <row r="7" spans="1:13" ht="34" customHeight="1">
      <c r="A7" s="149"/>
      <c r="B7" s="33" t="str">
        <f t="shared" si="0"/>
        <v>Seneca (1-CFA)</v>
      </c>
      <c r="C7" s="47">
        <f t="shared" si="1"/>
        <v>1876</v>
      </c>
      <c r="D7" s="47">
        <f t="shared" si="2"/>
        <v>3538</v>
      </c>
      <c r="F7" t="s">
        <v>479</v>
      </c>
      <c r="G7" t="s">
        <v>24</v>
      </c>
      <c r="H7" t="s">
        <v>53</v>
      </c>
      <c r="I7">
        <v>1876</v>
      </c>
      <c r="J7">
        <v>3538</v>
      </c>
    </row>
    <row r="8" spans="1:13" ht="34">
      <c r="A8" s="149" t="s">
        <v>27</v>
      </c>
      <c r="B8" s="33" t="str">
        <f t="shared" si="0"/>
        <v>OPAL (RTA)</v>
      </c>
      <c r="C8" s="47">
        <f t="shared" si="1"/>
        <v>5985</v>
      </c>
      <c r="D8" s="47">
        <f t="shared" si="2"/>
        <v>39583</v>
      </c>
      <c r="F8" t="s">
        <v>483</v>
      </c>
      <c r="G8" s="65" t="s">
        <v>27</v>
      </c>
      <c r="H8" t="s">
        <v>482</v>
      </c>
      <c r="I8">
        <v>5985</v>
      </c>
      <c r="J8">
        <v>39583</v>
      </c>
      <c r="M8" s="65"/>
    </row>
    <row r="9" spans="1:13" ht="34">
      <c r="A9" s="149"/>
      <c r="B9" s="33" t="str">
        <f t="shared" si="0"/>
        <v>Salsa (0-1-CFA)</v>
      </c>
      <c r="C9" s="47">
        <f t="shared" si="1"/>
        <v>772</v>
      </c>
      <c r="D9" s="47">
        <f t="shared" si="2"/>
        <v>1529</v>
      </c>
      <c r="F9" t="s">
        <v>478</v>
      </c>
      <c r="G9" t="s">
        <v>27</v>
      </c>
      <c r="H9" t="s">
        <v>52</v>
      </c>
      <c r="I9">
        <v>772</v>
      </c>
      <c r="J9">
        <v>1529</v>
      </c>
    </row>
    <row r="10" spans="1:13" ht="34" customHeight="1">
      <c r="A10" s="149"/>
      <c r="B10" s="33" t="str">
        <f t="shared" si="0"/>
        <v>Salsa (1-CFA)</v>
      </c>
      <c r="C10" s="47">
        <f t="shared" si="1"/>
        <v>1878</v>
      </c>
      <c r="D10" s="47">
        <f t="shared" si="2"/>
        <v>3540</v>
      </c>
      <c r="F10" t="s">
        <v>478</v>
      </c>
      <c r="G10" t="s">
        <v>27</v>
      </c>
      <c r="H10" t="s">
        <v>53</v>
      </c>
      <c r="I10">
        <v>1878</v>
      </c>
      <c r="J10">
        <v>3540</v>
      </c>
    </row>
    <row r="11" spans="1:13" ht="34" customHeight="1">
      <c r="A11" s="149"/>
      <c r="B11" s="33" t="str">
        <f t="shared" si="0"/>
        <v>Seneca (0-1-CFA)</v>
      </c>
      <c r="C11" s="47">
        <f t="shared" si="1"/>
        <v>772</v>
      </c>
      <c r="D11" s="47">
        <f t="shared" si="2"/>
        <v>1529</v>
      </c>
      <c r="F11" t="s">
        <v>479</v>
      </c>
      <c r="G11" t="s">
        <v>27</v>
      </c>
      <c r="H11" t="s">
        <v>52</v>
      </c>
      <c r="I11">
        <v>772</v>
      </c>
      <c r="J11">
        <v>1529</v>
      </c>
    </row>
    <row r="12" spans="1:13" ht="34" customHeight="1">
      <c r="A12" s="149"/>
      <c r="B12" s="33" t="str">
        <f t="shared" si="0"/>
        <v>Seneca (1-CFA)</v>
      </c>
      <c r="C12" s="47">
        <f t="shared" si="1"/>
        <v>1878</v>
      </c>
      <c r="D12" s="47">
        <f t="shared" si="2"/>
        <v>3540</v>
      </c>
      <c r="F12" t="s">
        <v>479</v>
      </c>
      <c r="G12" t="s">
        <v>27</v>
      </c>
      <c r="H12" t="s">
        <v>53</v>
      </c>
      <c r="I12">
        <v>1878</v>
      </c>
      <c r="J12">
        <v>3540</v>
      </c>
    </row>
    <row r="13" spans="1:13" ht="34">
      <c r="A13" s="149" t="s">
        <v>28</v>
      </c>
      <c r="B13" s="33" t="str">
        <f t="shared" si="0"/>
        <v>Salsa (0-1-CFA)</v>
      </c>
      <c r="C13" s="47">
        <f t="shared" si="1"/>
        <v>772</v>
      </c>
      <c r="D13" s="47">
        <f t="shared" si="2"/>
        <v>1528</v>
      </c>
      <c r="F13" t="s">
        <v>478</v>
      </c>
      <c r="G13" t="s">
        <v>28</v>
      </c>
      <c r="H13" t="s">
        <v>52</v>
      </c>
      <c r="I13">
        <v>772</v>
      </c>
      <c r="J13">
        <v>1528</v>
      </c>
    </row>
    <row r="14" spans="1:13" ht="34">
      <c r="A14" s="149"/>
      <c r="B14" s="33" t="str">
        <f t="shared" si="0"/>
        <v>Salsa (1-CFA)</v>
      </c>
      <c r="C14" s="47">
        <f t="shared" si="1"/>
        <v>1877</v>
      </c>
      <c r="D14" s="47">
        <f t="shared" si="2"/>
        <v>3539</v>
      </c>
      <c r="F14" t="s">
        <v>478</v>
      </c>
      <c r="G14" t="s">
        <v>28</v>
      </c>
      <c r="H14" t="s">
        <v>53</v>
      </c>
      <c r="I14">
        <v>1877</v>
      </c>
      <c r="J14">
        <v>3539</v>
      </c>
    </row>
    <row r="15" spans="1:13" ht="34" customHeight="1">
      <c r="A15" s="149"/>
      <c r="B15" s="33" t="str">
        <f t="shared" si="0"/>
        <v>Seneca (0-1-CFA)</v>
      </c>
      <c r="C15" s="47">
        <f t="shared" si="1"/>
        <v>772</v>
      </c>
      <c r="D15" s="47">
        <f t="shared" si="2"/>
        <v>1528</v>
      </c>
      <c r="F15" t="s">
        <v>479</v>
      </c>
      <c r="G15" t="s">
        <v>28</v>
      </c>
      <c r="H15" t="s">
        <v>52</v>
      </c>
      <c r="I15">
        <v>772</v>
      </c>
      <c r="J15">
        <v>1528</v>
      </c>
    </row>
    <row r="16" spans="1:13" ht="34" customHeight="1">
      <c r="A16" s="149"/>
      <c r="B16" s="33" t="str">
        <f t="shared" si="0"/>
        <v>Seneca (1-CFA)</v>
      </c>
      <c r="C16" s="47">
        <f t="shared" si="1"/>
        <v>1877</v>
      </c>
      <c r="D16" s="47">
        <f t="shared" si="2"/>
        <v>3539</v>
      </c>
      <c r="F16" t="s">
        <v>479</v>
      </c>
      <c r="G16" t="s">
        <v>28</v>
      </c>
      <c r="H16" t="s">
        <v>53</v>
      </c>
      <c r="I16">
        <v>1877</v>
      </c>
      <c r="J16">
        <v>3539</v>
      </c>
    </row>
    <row r="17" spans="1:13" ht="34">
      <c r="A17" s="149" t="s">
        <v>29</v>
      </c>
      <c r="B17" s="33" t="str">
        <f t="shared" si="0"/>
        <v>Salsa (0-1-CFA)</v>
      </c>
      <c r="C17" s="47">
        <f t="shared" si="1"/>
        <v>722</v>
      </c>
      <c r="D17" s="47">
        <f t="shared" si="2"/>
        <v>1323</v>
      </c>
      <c r="F17" t="s">
        <v>478</v>
      </c>
      <c r="G17" t="s">
        <v>29</v>
      </c>
      <c r="H17" t="s">
        <v>52</v>
      </c>
      <c r="I17">
        <v>722</v>
      </c>
      <c r="J17">
        <v>1323</v>
      </c>
    </row>
    <row r="18" spans="1:13" ht="34">
      <c r="A18" s="149"/>
      <c r="B18" s="33" t="str">
        <f t="shared" si="0"/>
        <v>Salsa (1-CFA)</v>
      </c>
      <c r="C18" s="47">
        <f t="shared" si="1"/>
        <v>1590</v>
      </c>
      <c r="D18" s="47">
        <f t="shared" si="2"/>
        <v>2841</v>
      </c>
      <c r="F18" t="s">
        <v>478</v>
      </c>
      <c r="G18" t="s">
        <v>29</v>
      </c>
      <c r="H18" t="s">
        <v>53</v>
      </c>
      <c r="I18">
        <v>1590</v>
      </c>
      <c r="J18">
        <v>2841</v>
      </c>
    </row>
    <row r="19" spans="1:13" ht="34" customHeight="1">
      <c r="A19" s="149"/>
      <c r="B19" s="33" t="str">
        <f t="shared" si="0"/>
        <v>Seneca (0-1-CFA)</v>
      </c>
      <c r="C19" s="47">
        <f t="shared" si="1"/>
        <v>722</v>
      </c>
      <c r="D19" s="47">
        <f t="shared" si="2"/>
        <v>1323</v>
      </c>
      <c r="F19" t="s">
        <v>479</v>
      </c>
      <c r="G19" t="s">
        <v>29</v>
      </c>
      <c r="H19" t="s">
        <v>52</v>
      </c>
      <c r="I19">
        <v>722</v>
      </c>
      <c r="J19">
        <v>1323</v>
      </c>
    </row>
    <row r="20" spans="1:13" ht="34" customHeight="1">
      <c r="A20" s="149"/>
      <c r="B20" s="33" t="str">
        <f t="shared" si="0"/>
        <v>Seneca (1-CFA)</v>
      </c>
      <c r="C20" s="47">
        <f t="shared" si="1"/>
        <v>1590</v>
      </c>
      <c r="D20" s="47">
        <f t="shared" si="2"/>
        <v>2841</v>
      </c>
      <c r="F20" t="s">
        <v>479</v>
      </c>
      <c r="G20" t="s">
        <v>29</v>
      </c>
      <c r="H20" t="s">
        <v>53</v>
      </c>
      <c r="I20">
        <v>1590</v>
      </c>
      <c r="J20">
        <v>2841</v>
      </c>
    </row>
    <row r="21" spans="1:13" ht="34">
      <c r="A21" s="149" t="s">
        <v>30</v>
      </c>
      <c r="B21" s="33" t="str">
        <f t="shared" si="0"/>
        <v>OPAL (RTA)</v>
      </c>
      <c r="C21" s="47">
        <f t="shared" si="1"/>
        <v>6461</v>
      </c>
      <c r="D21" s="47">
        <f t="shared" si="2"/>
        <v>44773</v>
      </c>
      <c r="F21" t="s">
        <v>483</v>
      </c>
      <c r="G21" s="65" t="s">
        <v>30</v>
      </c>
      <c r="H21" t="s">
        <v>482</v>
      </c>
      <c r="I21">
        <v>6461</v>
      </c>
      <c r="J21">
        <v>44773</v>
      </c>
      <c r="M21" s="65"/>
    </row>
    <row r="22" spans="1:13" ht="34">
      <c r="A22" s="149"/>
      <c r="B22" s="33" t="str">
        <f t="shared" si="0"/>
        <v>Salsa (0-1-CFA)</v>
      </c>
      <c r="C22" s="47">
        <f t="shared" si="1"/>
        <v>722</v>
      </c>
      <c r="D22" s="47">
        <f t="shared" si="2"/>
        <v>1323</v>
      </c>
      <c r="F22" t="s">
        <v>478</v>
      </c>
      <c r="G22" t="s">
        <v>30</v>
      </c>
      <c r="H22" t="s">
        <v>52</v>
      </c>
      <c r="I22">
        <v>722</v>
      </c>
      <c r="J22">
        <v>1323</v>
      </c>
    </row>
    <row r="23" spans="1:13" ht="34">
      <c r="A23" s="149"/>
      <c r="B23" s="33" t="str">
        <f t="shared" si="0"/>
        <v>Salsa (1-CFA)</v>
      </c>
      <c r="C23" s="47">
        <f t="shared" si="1"/>
        <v>1590</v>
      </c>
      <c r="D23" s="47">
        <f t="shared" si="2"/>
        <v>2841</v>
      </c>
      <c r="F23" t="s">
        <v>478</v>
      </c>
      <c r="G23" t="s">
        <v>30</v>
      </c>
      <c r="H23" t="s">
        <v>53</v>
      </c>
      <c r="I23">
        <v>1590</v>
      </c>
      <c r="J23">
        <v>2841</v>
      </c>
    </row>
    <row r="24" spans="1:13" ht="34">
      <c r="A24" s="149"/>
      <c r="B24" s="33" t="str">
        <f t="shared" si="0"/>
        <v>Seneca (0-1-CFA)</v>
      </c>
      <c r="C24" s="47">
        <f t="shared" si="1"/>
        <v>722</v>
      </c>
      <c r="D24" s="47">
        <f t="shared" si="2"/>
        <v>1323</v>
      </c>
      <c r="F24" t="s">
        <v>479</v>
      </c>
      <c r="G24" t="s">
        <v>30</v>
      </c>
      <c r="H24" t="s">
        <v>52</v>
      </c>
      <c r="I24">
        <v>722</v>
      </c>
      <c r="J24">
        <v>1323</v>
      </c>
    </row>
    <row r="25" spans="1:13" ht="34">
      <c r="A25" s="149"/>
      <c r="B25" s="33" t="str">
        <f t="shared" si="0"/>
        <v>Seneca (1-CFA)</v>
      </c>
      <c r="C25" s="47">
        <f t="shared" si="1"/>
        <v>1590</v>
      </c>
      <c r="D25" s="47">
        <f t="shared" si="2"/>
        <v>2841</v>
      </c>
      <c r="F25" t="s">
        <v>479</v>
      </c>
      <c r="G25" t="s">
        <v>30</v>
      </c>
      <c r="H25" t="s">
        <v>53</v>
      </c>
      <c r="I25">
        <v>1590</v>
      </c>
      <c r="J25">
        <v>2841</v>
      </c>
    </row>
    <row r="26" spans="1:13" ht="34">
      <c r="A26" s="149" t="s">
        <v>31</v>
      </c>
      <c r="B26" s="33" t="str">
        <f t="shared" si="0"/>
        <v>Salsa (0-1-CFA)</v>
      </c>
      <c r="C26" s="47">
        <f t="shared" si="1"/>
        <v>546</v>
      </c>
      <c r="D26" s="47">
        <f t="shared" si="2"/>
        <v>940</v>
      </c>
      <c r="F26" t="s">
        <v>478</v>
      </c>
      <c r="G26" t="s">
        <v>31</v>
      </c>
      <c r="H26" t="s">
        <v>52</v>
      </c>
      <c r="I26">
        <v>546</v>
      </c>
      <c r="J26">
        <v>940</v>
      </c>
    </row>
    <row r="27" spans="1:13" ht="34">
      <c r="A27" s="149"/>
      <c r="B27" s="33" t="str">
        <f t="shared" si="0"/>
        <v>Salsa (1-CFA)</v>
      </c>
      <c r="C27" s="47">
        <f t="shared" si="1"/>
        <v>1068</v>
      </c>
      <c r="D27" s="47">
        <f t="shared" si="2"/>
        <v>1718</v>
      </c>
      <c r="F27" t="s">
        <v>478</v>
      </c>
      <c r="G27" t="s">
        <v>31</v>
      </c>
      <c r="H27" t="s">
        <v>53</v>
      </c>
      <c r="I27">
        <v>1068</v>
      </c>
      <c r="J27">
        <v>1718</v>
      </c>
    </row>
    <row r="28" spans="1:13" ht="34">
      <c r="A28" s="149"/>
      <c r="B28" s="33" t="str">
        <f t="shared" si="0"/>
        <v>Seneca (0-1-CFA)</v>
      </c>
      <c r="C28" s="47">
        <f t="shared" si="1"/>
        <v>546</v>
      </c>
      <c r="D28" s="47">
        <f t="shared" si="2"/>
        <v>940</v>
      </c>
      <c r="F28" t="s">
        <v>479</v>
      </c>
      <c r="G28" t="s">
        <v>31</v>
      </c>
      <c r="H28" t="s">
        <v>52</v>
      </c>
      <c r="I28">
        <v>546</v>
      </c>
      <c r="J28">
        <v>940</v>
      </c>
    </row>
    <row r="29" spans="1:13" ht="34">
      <c r="A29" s="149"/>
      <c r="B29" s="33" t="str">
        <f t="shared" si="0"/>
        <v>Seneca (1-CFA)</v>
      </c>
      <c r="C29" s="47">
        <f t="shared" si="1"/>
        <v>1068</v>
      </c>
      <c r="D29" s="47">
        <f t="shared" si="2"/>
        <v>1718</v>
      </c>
      <c r="F29" t="s">
        <v>479</v>
      </c>
      <c r="G29" t="s">
        <v>31</v>
      </c>
      <c r="H29" t="s">
        <v>53</v>
      </c>
      <c r="I29">
        <v>1068</v>
      </c>
      <c r="J29">
        <v>1718</v>
      </c>
    </row>
    <row r="30" spans="1:13" ht="34">
      <c r="A30" s="149" t="s">
        <v>32</v>
      </c>
      <c r="B30" s="33" t="str">
        <f t="shared" si="0"/>
        <v>OPAL (RTA)</v>
      </c>
      <c r="C30" s="47">
        <f t="shared" si="1"/>
        <v>6458</v>
      </c>
      <c r="D30" s="47">
        <f t="shared" si="2"/>
        <v>44763</v>
      </c>
      <c r="F30" t="s">
        <v>483</v>
      </c>
      <c r="G30" s="65" t="s">
        <v>32</v>
      </c>
      <c r="H30" t="s">
        <v>482</v>
      </c>
      <c r="I30">
        <v>6458</v>
      </c>
      <c r="J30">
        <v>44763</v>
      </c>
      <c r="M30" s="65"/>
    </row>
    <row r="31" spans="1:13" ht="34">
      <c r="A31" s="149"/>
      <c r="B31" s="33" t="str">
        <f t="shared" si="0"/>
        <v>Salsa (0-1-CFA)</v>
      </c>
      <c r="C31" s="47">
        <f t="shared" si="1"/>
        <v>722</v>
      </c>
      <c r="D31" s="47">
        <f t="shared" si="2"/>
        <v>1323</v>
      </c>
      <c r="F31" t="s">
        <v>478</v>
      </c>
      <c r="G31" t="s">
        <v>32</v>
      </c>
      <c r="H31" t="s">
        <v>52</v>
      </c>
      <c r="I31">
        <v>722</v>
      </c>
      <c r="J31">
        <v>1323</v>
      </c>
    </row>
    <row r="32" spans="1:13" ht="34">
      <c r="A32" s="149"/>
      <c r="B32" s="33" t="str">
        <f t="shared" si="0"/>
        <v>Salsa (1-CFA)</v>
      </c>
      <c r="C32" s="47">
        <f t="shared" si="1"/>
        <v>1590</v>
      </c>
      <c r="D32" s="47">
        <f t="shared" si="2"/>
        <v>2841</v>
      </c>
      <c r="F32" t="s">
        <v>478</v>
      </c>
      <c r="G32" t="s">
        <v>32</v>
      </c>
      <c r="H32" t="s">
        <v>53</v>
      </c>
      <c r="I32">
        <v>1590</v>
      </c>
      <c r="J32">
        <v>2841</v>
      </c>
    </row>
    <row r="33" spans="1:60" ht="34">
      <c r="A33" s="149"/>
      <c r="B33" s="33" t="str">
        <f t="shared" si="0"/>
        <v>Seneca (0-1-CFA)</v>
      </c>
      <c r="C33" s="47">
        <f t="shared" si="1"/>
        <v>722</v>
      </c>
      <c r="D33" s="47">
        <f t="shared" si="2"/>
        <v>1323</v>
      </c>
      <c r="F33" t="s">
        <v>479</v>
      </c>
      <c r="G33" t="s">
        <v>32</v>
      </c>
      <c r="H33" t="s">
        <v>52</v>
      </c>
      <c r="I33">
        <v>722</v>
      </c>
      <c r="J33">
        <v>1323</v>
      </c>
    </row>
    <row r="34" spans="1:60" ht="34">
      <c r="A34" s="149"/>
      <c r="B34" s="33" t="str">
        <f t="shared" si="0"/>
        <v>Seneca (1-CFA)</v>
      </c>
      <c r="C34" s="47">
        <f t="shared" si="1"/>
        <v>1590</v>
      </c>
      <c r="D34" s="47">
        <f t="shared" si="2"/>
        <v>2841</v>
      </c>
      <c r="F34" t="s">
        <v>479</v>
      </c>
      <c r="G34" t="s">
        <v>32</v>
      </c>
      <c r="H34" t="s">
        <v>53</v>
      </c>
      <c r="I34">
        <v>1590</v>
      </c>
      <c r="J34">
        <v>2841</v>
      </c>
    </row>
    <row r="35" spans="1:60" ht="34">
      <c r="A35" s="149" t="s">
        <v>33</v>
      </c>
      <c r="B35" s="33" t="str">
        <f t="shared" si="0"/>
        <v>Salsa (0-1-CFA)</v>
      </c>
      <c r="C35" s="47">
        <f t="shared" si="1"/>
        <v>729</v>
      </c>
      <c r="D35" s="47">
        <f t="shared" si="2"/>
        <v>1333</v>
      </c>
      <c r="F35" t="s">
        <v>478</v>
      </c>
      <c r="G35" t="s">
        <v>33</v>
      </c>
      <c r="H35" t="s">
        <v>52</v>
      </c>
      <c r="I35">
        <v>729</v>
      </c>
      <c r="J35">
        <v>1333</v>
      </c>
    </row>
    <row r="36" spans="1:60" ht="34">
      <c r="A36" s="149"/>
      <c r="B36" s="33" t="str">
        <f t="shared" si="0"/>
        <v>Salsa (1-CFA)</v>
      </c>
      <c r="C36" s="47">
        <f t="shared" si="1"/>
        <v>1601</v>
      </c>
      <c r="D36" s="47">
        <f t="shared" si="2"/>
        <v>2855</v>
      </c>
      <c r="F36" t="s">
        <v>478</v>
      </c>
      <c r="G36" t="s">
        <v>33</v>
      </c>
      <c r="H36" t="s">
        <v>53</v>
      </c>
      <c r="I36">
        <v>1601</v>
      </c>
      <c r="J36">
        <v>2855</v>
      </c>
    </row>
    <row r="37" spans="1:60" ht="34">
      <c r="A37" s="149"/>
      <c r="B37" s="33" t="str">
        <f t="shared" si="0"/>
        <v>Seneca (0-1-CFA)</v>
      </c>
      <c r="C37" s="47">
        <f t="shared" si="1"/>
        <v>729</v>
      </c>
      <c r="D37" s="47">
        <f t="shared" si="2"/>
        <v>1333</v>
      </c>
      <c r="F37" t="s">
        <v>479</v>
      </c>
      <c r="G37" t="s">
        <v>33</v>
      </c>
      <c r="H37" t="s">
        <v>52</v>
      </c>
      <c r="I37">
        <v>729</v>
      </c>
      <c r="J37">
        <v>1333</v>
      </c>
    </row>
    <row r="38" spans="1:60" ht="34">
      <c r="A38" s="149"/>
      <c r="B38" s="33" t="str">
        <f t="shared" si="0"/>
        <v>Seneca (1-CFA)</v>
      </c>
      <c r="C38" s="47">
        <f t="shared" si="1"/>
        <v>1601</v>
      </c>
      <c r="D38" s="47">
        <f t="shared" si="2"/>
        <v>2855</v>
      </c>
      <c r="F38" t="s">
        <v>479</v>
      </c>
      <c r="G38" t="s">
        <v>33</v>
      </c>
      <c r="H38" t="s">
        <v>53</v>
      </c>
      <c r="I38">
        <v>1601</v>
      </c>
      <c r="J38">
        <v>2855</v>
      </c>
    </row>
    <row r="39" spans="1:60" ht="17">
      <c r="A39" s="149"/>
      <c r="B39" s="33" t="str">
        <f t="shared" si="0"/>
        <v>Soot (CHA)</v>
      </c>
      <c r="C39" s="47">
        <f t="shared" si="1"/>
        <v>17570</v>
      </c>
      <c r="D39" s="47">
        <f t="shared" si="2"/>
        <v>261274</v>
      </c>
      <c r="F39" t="s">
        <v>480</v>
      </c>
      <c r="G39" t="s">
        <v>33</v>
      </c>
      <c r="H39" t="s">
        <v>481</v>
      </c>
      <c r="I39">
        <v>17570</v>
      </c>
      <c r="J39">
        <v>261274</v>
      </c>
    </row>
    <row r="40" spans="1:60" ht="17">
      <c r="A40" s="149"/>
      <c r="B40" s="33" t="str">
        <f t="shared" si="0"/>
        <v>Soot (RTA)</v>
      </c>
      <c r="C40" s="47">
        <f t="shared" si="1"/>
        <v>17449</v>
      </c>
      <c r="D40" s="47">
        <f t="shared" si="2"/>
        <v>259257</v>
      </c>
      <c r="F40" t="s">
        <v>480</v>
      </c>
      <c r="G40" t="s">
        <v>33</v>
      </c>
      <c r="H40" t="s">
        <v>482</v>
      </c>
      <c r="I40">
        <v>17449</v>
      </c>
      <c r="J40">
        <v>259257</v>
      </c>
    </row>
    <row r="41" spans="1:60" ht="34">
      <c r="A41" s="149" t="s">
        <v>34</v>
      </c>
      <c r="B41" s="33" t="str">
        <f t="shared" si="0"/>
        <v>OPAL (RTA)</v>
      </c>
      <c r="C41" s="47">
        <f t="shared" si="1"/>
        <v>6463</v>
      </c>
      <c r="D41" s="47">
        <f t="shared" si="2"/>
        <v>44775</v>
      </c>
      <c r="F41" t="s">
        <v>483</v>
      </c>
      <c r="G41" t="s">
        <v>34</v>
      </c>
      <c r="H41" t="s">
        <v>482</v>
      </c>
      <c r="I41">
        <v>6463</v>
      </c>
      <c r="J41">
        <v>44775</v>
      </c>
    </row>
    <row r="42" spans="1:60" ht="34">
      <c r="A42" s="149"/>
      <c r="B42" s="33" t="str">
        <f t="shared" si="0"/>
        <v>Salsa (0-1-CFA)</v>
      </c>
      <c r="C42" s="47">
        <f t="shared" si="1"/>
        <v>724</v>
      </c>
      <c r="D42" s="47">
        <f t="shared" si="2"/>
        <v>1325</v>
      </c>
      <c r="F42" t="s">
        <v>478</v>
      </c>
      <c r="G42" t="s">
        <v>34</v>
      </c>
      <c r="H42" t="s">
        <v>52</v>
      </c>
      <c r="I42">
        <v>724</v>
      </c>
      <c r="J42">
        <v>1325</v>
      </c>
    </row>
    <row r="43" spans="1:60" ht="34">
      <c r="A43" s="149"/>
      <c r="B43" s="33" t="str">
        <f t="shared" si="0"/>
        <v>Salsa (1-CFA)</v>
      </c>
      <c r="C43" s="47">
        <f t="shared" si="1"/>
        <v>1592</v>
      </c>
      <c r="D43" s="47">
        <f t="shared" si="2"/>
        <v>2843</v>
      </c>
      <c r="F43" t="s">
        <v>478</v>
      </c>
      <c r="G43" t="s">
        <v>34</v>
      </c>
      <c r="H43" t="s">
        <v>53</v>
      </c>
      <c r="I43">
        <v>1592</v>
      </c>
      <c r="J43">
        <v>2843</v>
      </c>
    </row>
    <row r="44" spans="1:60" ht="34">
      <c r="A44" s="149"/>
      <c r="B44" s="33" t="str">
        <f t="shared" si="0"/>
        <v>Seneca (0-1-CFA)</v>
      </c>
      <c r="C44" s="47">
        <f t="shared" si="1"/>
        <v>724</v>
      </c>
      <c r="D44" s="47">
        <f t="shared" si="2"/>
        <v>1325</v>
      </c>
      <c r="F44" t="s">
        <v>479</v>
      </c>
      <c r="G44" t="s">
        <v>34</v>
      </c>
      <c r="H44" t="s">
        <v>52</v>
      </c>
      <c r="I44">
        <v>724</v>
      </c>
      <c r="J44">
        <v>1325</v>
      </c>
    </row>
    <row r="45" spans="1:60" ht="34">
      <c r="A45" s="149"/>
      <c r="B45" s="33" t="str">
        <f t="shared" si="0"/>
        <v>Seneca (1-CFA)</v>
      </c>
      <c r="C45" s="47">
        <f t="shared" si="1"/>
        <v>1592</v>
      </c>
      <c r="D45" s="47">
        <f t="shared" si="2"/>
        <v>2843</v>
      </c>
      <c r="F45" t="s">
        <v>479</v>
      </c>
      <c r="G45" t="s">
        <v>34</v>
      </c>
      <c r="H45" t="s">
        <v>53</v>
      </c>
      <c r="I45">
        <v>1592</v>
      </c>
      <c r="J45">
        <v>2843</v>
      </c>
    </row>
    <row r="46" spans="1:60" ht="17">
      <c r="A46" s="149"/>
      <c r="B46" s="33" t="str">
        <f t="shared" si="0"/>
        <v>Soot (CHA)</v>
      </c>
      <c r="C46" s="47">
        <f t="shared" si="1"/>
        <v>17570</v>
      </c>
      <c r="D46" s="47">
        <f t="shared" si="2"/>
        <v>261302</v>
      </c>
      <c r="F46" t="s">
        <v>480</v>
      </c>
      <c r="G46" t="s">
        <v>34</v>
      </c>
      <c r="H46" t="s">
        <v>481</v>
      </c>
      <c r="I46">
        <v>17570</v>
      </c>
      <c r="J46">
        <v>261302</v>
      </c>
      <c r="AL46" t="s">
        <v>24</v>
      </c>
      <c r="AQ46" t="s">
        <v>27</v>
      </c>
      <c r="AV46" t="s">
        <v>28</v>
      </c>
      <c r="AZ46" t="s">
        <v>29</v>
      </c>
      <c r="BD46" t="s">
        <v>30</v>
      </c>
    </row>
    <row r="47" spans="1:60" ht="34" customHeight="1">
      <c r="A47" s="149"/>
      <c r="B47" s="33" t="str">
        <f t="shared" si="0"/>
        <v>Soot (RTA)</v>
      </c>
      <c r="C47" s="47">
        <f t="shared" si="1"/>
        <v>17449</v>
      </c>
      <c r="D47" s="47">
        <f t="shared" si="2"/>
        <v>259286</v>
      </c>
      <c r="F47" t="s">
        <v>480</v>
      </c>
      <c r="G47" t="s">
        <v>34</v>
      </c>
      <c r="H47" t="s">
        <v>482</v>
      </c>
      <c r="I47">
        <v>17449</v>
      </c>
      <c r="J47">
        <v>259286</v>
      </c>
      <c r="AK47" t="s">
        <v>12</v>
      </c>
      <c r="AL47" t="s">
        <v>38</v>
      </c>
      <c r="AM47" t="s">
        <v>581</v>
      </c>
      <c r="AN47" t="s">
        <v>582</v>
      </c>
      <c r="AO47" t="s">
        <v>583</v>
      </c>
      <c r="AP47" t="s">
        <v>584</v>
      </c>
      <c r="AQ47" t="s">
        <v>38</v>
      </c>
      <c r="AR47" t="s">
        <v>581</v>
      </c>
      <c r="AS47" t="s">
        <v>582</v>
      </c>
      <c r="AT47" t="s">
        <v>583</v>
      </c>
      <c r="AU47" t="s">
        <v>584</v>
      </c>
      <c r="AV47" t="s">
        <v>581</v>
      </c>
      <c r="AW47" t="s">
        <v>582</v>
      </c>
      <c r="AX47" t="s">
        <v>583</v>
      </c>
      <c r="AY47" t="s">
        <v>584</v>
      </c>
      <c r="AZ47" t="s">
        <v>581</v>
      </c>
      <c r="BA47" t="s">
        <v>582</v>
      </c>
      <c r="BB47" t="s">
        <v>583</v>
      </c>
      <c r="BC47" t="s">
        <v>584</v>
      </c>
      <c r="BD47" t="s">
        <v>38</v>
      </c>
      <c r="BE47" t="s">
        <v>581</v>
      </c>
      <c r="BF47" t="s">
        <v>582</v>
      </c>
      <c r="BG47" t="s">
        <v>583</v>
      </c>
      <c r="BH47" t="s">
        <v>584</v>
      </c>
    </row>
    <row r="48" spans="1:60">
      <c r="AK48" t="s">
        <v>13</v>
      </c>
      <c r="AL48">
        <v>5983</v>
      </c>
      <c r="AM48">
        <v>771</v>
      </c>
      <c r="AN48">
        <v>1876</v>
      </c>
      <c r="AO48">
        <v>771</v>
      </c>
      <c r="AP48">
        <v>1876</v>
      </c>
      <c r="AQ48">
        <v>5985</v>
      </c>
      <c r="AR48">
        <v>772</v>
      </c>
      <c r="AS48">
        <v>1878</v>
      </c>
      <c r="AT48">
        <v>772</v>
      </c>
      <c r="AU48">
        <v>1878</v>
      </c>
      <c r="AV48">
        <v>772</v>
      </c>
      <c r="AW48">
        <v>1877</v>
      </c>
      <c r="AX48">
        <v>772</v>
      </c>
      <c r="AY48">
        <v>1877</v>
      </c>
      <c r="AZ48">
        <v>722</v>
      </c>
      <c r="BA48">
        <v>1590</v>
      </c>
      <c r="BB48">
        <v>722</v>
      </c>
      <c r="BC48">
        <v>1590</v>
      </c>
      <c r="BD48">
        <v>6461</v>
      </c>
      <c r="BE48">
        <v>722</v>
      </c>
      <c r="BF48">
        <v>1590</v>
      </c>
      <c r="BG48">
        <v>722</v>
      </c>
      <c r="BH48">
        <v>1590</v>
      </c>
    </row>
    <row r="49" spans="37:60">
      <c r="AK49" t="s">
        <v>37</v>
      </c>
      <c r="AL49">
        <v>39580</v>
      </c>
      <c r="AM49">
        <v>1527</v>
      </c>
      <c r="AN49">
        <v>3538</v>
      </c>
      <c r="AO49">
        <v>1527</v>
      </c>
      <c r="AP49">
        <v>3538</v>
      </c>
      <c r="AQ49">
        <v>39583</v>
      </c>
      <c r="AR49">
        <v>1529</v>
      </c>
      <c r="AS49">
        <v>3540</v>
      </c>
      <c r="AT49">
        <v>1529</v>
      </c>
      <c r="AU49">
        <v>3540</v>
      </c>
      <c r="AV49">
        <v>1528</v>
      </c>
      <c r="AW49">
        <v>3539</v>
      </c>
      <c r="AX49">
        <v>1528</v>
      </c>
      <c r="AY49">
        <v>3539</v>
      </c>
      <c r="AZ49">
        <v>1323</v>
      </c>
      <c r="BA49">
        <v>2841</v>
      </c>
      <c r="BB49">
        <v>1323</v>
      </c>
      <c r="BC49">
        <v>2841</v>
      </c>
      <c r="BD49">
        <v>44773</v>
      </c>
      <c r="BE49">
        <v>1323</v>
      </c>
      <c r="BF49">
        <v>2841</v>
      </c>
      <c r="BG49">
        <v>1323</v>
      </c>
      <c r="BH49">
        <v>2841</v>
      </c>
    </row>
    <row r="50" spans="37:60">
      <c r="AK50" t="s">
        <v>268</v>
      </c>
      <c r="AL50" t="s">
        <v>31</v>
      </c>
      <c r="AP50" t="s">
        <v>32</v>
      </c>
      <c r="AU50" t="s">
        <v>33</v>
      </c>
      <c r="BA50" t="s">
        <v>34</v>
      </c>
    </row>
    <row r="51" spans="37:60">
      <c r="AK51" t="s">
        <v>12</v>
      </c>
      <c r="AL51" t="s">
        <v>581</v>
      </c>
      <c r="AM51" t="s">
        <v>582</v>
      </c>
      <c r="AN51" t="s">
        <v>583</v>
      </c>
      <c r="AO51" t="s">
        <v>584</v>
      </c>
      <c r="AP51" t="s">
        <v>38</v>
      </c>
      <c r="AQ51" t="s">
        <v>581</v>
      </c>
      <c r="AR51" t="s">
        <v>582</v>
      </c>
      <c r="AS51" t="s">
        <v>583</v>
      </c>
      <c r="AT51" t="s">
        <v>584</v>
      </c>
      <c r="AU51" t="s">
        <v>581</v>
      </c>
      <c r="AV51" t="s">
        <v>582</v>
      </c>
      <c r="AW51" t="s">
        <v>583</v>
      </c>
      <c r="AX51" t="s">
        <v>584</v>
      </c>
      <c r="AY51" t="s">
        <v>39</v>
      </c>
      <c r="AZ51" t="s">
        <v>40</v>
      </c>
      <c r="BA51" t="s">
        <v>38</v>
      </c>
      <c r="BB51" t="s">
        <v>581</v>
      </c>
      <c r="BC51" t="s">
        <v>582</v>
      </c>
      <c r="BD51" t="s">
        <v>583</v>
      </c>
      <c r="BE51" t="s">
        <v>584</v>
      </c>
      <c r="BF51" t="s">
        <v>39</v>
      </c>
      <c r="BG51" t="s">
        <v>40</v>
      </c>
    </row>
    <row r="52" spans="37:60">
      <c r="AK52" t="s">
        <v>13</v>
      </c>
      <c r="AL52">
        <v>546</v>
      </c>
      <c r="AM52">
        <v>1068</v>
      </c>
      <c r="AN52">
        <v>546</v>
      </c>
      <c r="AO52">
        <v>1068</v>
      </c>
      <c r="AP52">
        <v>6458</v>
      </c>
      <c r="AQ52">
        <v>722</v>
      </c>
      <c r="AR52">
        <v>1590</v>
      </c>
      <c r="AS52">
        <v>722</v>
      </c>
      <c r="AT52">
        <v>1590</v>
      </c>
      <c r="AU52">
        <v>729</v>
      </c>
      <c r="AV52">
        <v>1601</v>
      </c>
      <c r="AW52">
        <v>729</v>
      </c>
      <c r="AX52">
        <v>1601</v>
      </c>
      <c r="AY52">
        <v>17570</v>
      </c>
      <c r="AZ52">
        <v>17449</v>
      </c>
      <c r="BA52">
        <v>6463</v>
      </c>
      <c r="BB52">
        <v>724</v>
      </c>
      <c r="BC52">
        <v>1592</v>
      </c>
      <c r="BD52">
        <v>724</v>
      </c>
      <c r="BE52">
        <v>1592</v>
      </c>
      <c r="BF52">
        <v>17570</v>
      </c>
      <c r="BG52">
        <v>17449</v>
      </c>
    </row>
    <row r="53" spans="37:60">
      <c r="AK53" t="s">
        <v>37</v>
      </c>
      <c r="AL53">
        <v>940</v>
      </c>
      <c r="AM53">
        <v>1718</v>
      </c>
      <c r="AN53">
        <v>940</v>
      </c>
      <c r="AO53">
        <v>1718</v>
      </c>
      <c r="AP53">
        <v>44763</v>
      </c>
      <c r="AQ53">
        <v>1323</v>
      </c>
      <c r="AR53">
        <v>2841</v>
      </c>
      <c r="AS53">
        <v>1323</v>
      </c>
      <c r="AT53">
        <v>2841</v>
      </c>
      <c r="AU53">
        <v>1333</v>
      </c>
      <c r="AV53">
        <v>2855</v>
      </c>
      <c r="AW53">
        <v>1333</v>
      </c>
      <c r="AX53">
        <v>2855</v>
      </c>
      <c r="AY53">
        <v>261274</v>
      </c>
      <c r="AZ53">
        <v>259257</v>
      </c>
      <c r="BA53">
        <v>44775</v>
      </c>
      <c r="BB53">
        <v>1325</v>
      </c>
      <c r="BC53">
        <v>2843</v>
      </c>
      <c r="BD53">
        <v>1325</v>
      </c>
      <c r="BE53">
        <v>2843</v>
      </c>
      <c r="BF53">
        <v>261302</v>
      </c>
      <c r="BG53">
        <v>259286</v>
      </c>
    </row>
    <row r="79" spans="29:40">
      <c r="AC79" t="s">
        <v>585</v>
      </c>
      <c r="AD79" t="s">
        <v>12</v>
      </c>
      <c r="AE79" t="s">
        <v>13</v>
      </c>
      <c r="AF79" t="s">
        <v>37</v>
      </c>
      <c r="AG79" t="s">
        <v>585</v>
      </c>
      <c r="AH79" t="s">
        <v>12</v>
      </c>
      <c r="AI79" t="s">
        <v>13</v>
      </c>
      <c r="AJ79" t="s">
        <v>37</v>
      </c>
      <c r="AK79" t="s">
        <v>585</v>
      </c>
      <c r="AL79" t="s">
        <v>12</v>
      </c>
      <c r="AM79" t="s">
        <v>13</v>
      </c>
      <c r="AN79" t="s">
        <v>37</v>
      </c>
    </row>
    <row r="80" spans="29:40">
      <c r="AC80" t="s">
        <v>24</v>
      </c>
      <c r="AD80" t="s">
        <v>38</v>
      </c>
      <c r="AE80" s="118">
        <v>5983</v>
      </c>
      <c r="AF80" s="118">
        <v>39580</v>
      </c>
      <c r="AG80" t="s">
        <v>29</v>
      </c>
      <c r="AH80" t="s">
        <v>582</v>
      </c>
      <c r="AI80" s="118">
        <v>1590</v>
      </c>
      <c r="AJ80" s="118">
        <v>2841</v>
      </c>
      <c r="AK80" t="s">
        <v>32</v>
      </c>
      <c r="AL80" t="s">
        <v>583</v>
      </c>
      <c r="AM80" s="118">
        <v>722</v>
      </c>
      <c r="AN80" s="118">
        <v>1323</v>
      </c>
    </row>
    <row r="81" spans="29:40">
      <c r="AD81" t="s">
        <v>581</v>
      </c>
      <c r="AE81" s="118">
        <v>771</v>
      </c>
      <c r="AF81" s="118">
        <v>1527</v>
      </c>
      <c r="AH81" t="s">
        <v>583</v>
      </c>
      <c r="AI81" s="118">
        <v>722</v>
      </c>
      <c r="AJ81" s="118">
        <v>1323</v>
      </c>
      <c r="AL81" t="s">
        <v>584</v>
      </c>
      <c r="AM81" s="118">
        <v>1590</v>
      </c>
      <c r="AN81" s="118">
        <v>2841</v>
      </c>
    </row>
    <row r="82" spans="29:40">
      <c r="AD82" t="s">
        <v>582</v>
      </c>
      <c r="AE82" s="118">
        <v>1876</v>
      </c>
      <c r="AF82" s="118">
        <v>3538</v>
      </c>
      <c r="AH82" t="s">
        <v>584</v>
      </c>
      <c r="AI82" s="118">
        <v>1590</v>
      </c>
      <c r="AJ82" s="118">
        <v>2841</v>
      </c>
      <c r="AK82" t="s">
        <v>33</v>
      </c>
      <c r="AL82" t="s">
        <v>581</v>
      </c>
      <c r="AM82" s="118">
        <v>729</v>
      </c>
      <c r="AN82" s="118">
        <v>1333</v>
      </c>
    </row>
    <row r="83" spans="29:40">
      <c r="AD83" t="s">
        <v>583</v>
      </c>
      <c r="AE83" s="118">
        <v>771</v>
      </c>
      <c r="AF83" s="118">
        <v>1527</v>
      </c>
      <c r="AG83" t="s">
        <v>30</v>
      </c>
      <c r="AH83" t="s">
        <v>38</v>
      </c>
      <c r="AI83" s="118">
        <v>6461</v>
      </c>
      <c r="AJ83" s="118">
        <v>44773</v>
      </c>
      <c r="AL83" t="s">
        <v>582</v>
      </c>
      <c r="AM83" s="118">
        <v>1601</v>
      </c>
      <c r="AN83" s="118">
        <v>2855</v>
      </c>
    </row>
    <row r="84" spans="29:40">
      <c r="AD84" t="s">
        <v>584</v>
      </c>
      <c r="AE84" s="118">
        <v>1876</v>
      </c>
      <c r="AF84" s="118">
        <v>3538</v>
      </c>
      <c r="AH84" t="s">
        <v>581</v>
      </c>
      <c r="AI84" s="118">
        <v>722</v>
      </c>
      <c r="AJ84" s="118">
        <v>1323</v>
      </c>
      <c r="AL84" t="s">
        <v>583</v>
      </c>
      <c r="AM84" s="118">
        <v>729</v>
      </c>
      <c r="AN84" s="118">
        <v>1333</v>
      </c>
    </row>
    <row r="85" spans="29:40">
      <c r="AC85" t="s">
        <v>27</v>
      </c>
      <c r="AD85" t="s">
        <v>38</v>
      </c>
      <c r="AE85" s="118">
        <v>5985</v>
      </c>
      <c r="AF85" s="118">
        <v>39583</v>
      </c>
      <c r="AH85" t="s">
        <v>582</v>
      </c>
      <c r="AI85" s="118">
        <v>1590</v>
      </c>
      <c r="AJ85" s="118">
        <v>2841</v>
      </c>
      <c r="AL85" t="s">
        <v>584</v>
      </c>
      <c r="AM85" s="118">
        <v>1601</v>
      </c>
      <c r="AN85" s="118">
        <v>2855</v>
      </c>
    </row>
    <row r="86" spans="29:40">
      <c r="AD86" t="s">
        <v>581</v>
      </c>
      <c r="AE86" s="118">
        <v>772</v>
      </c>
      <c r="AF86" s="118">
        <v>1529</v>
      </c>
      <c r="AH86" t="s">
        <v>583</v>
      </c>
      <c r="AI86" s="118">
        <v>722</v>
      </c>
      <c r="AJ86" s="118">
        <v>1323</v>
      </c>
      <c r="AL86" t="s">
        <v>39</v>
      </c>
      <c r="AM86" s="118">
        <v>17570</v>
      </c>
      <c r="AN86" s="118">
        <v>261274</v>
      </c>
    </row>
    <row r="87" spans="29:40">
      <c r="AD87" t="s">
        <v>582</v>
      </c>
      <c r="AE87" s="118">
        <v>1878</v>
      </c>
      <c r="AF87" s="118">
        <v>3540</v>
      </c>
      <c r="AH87" t="s">
        <v>584</v>
      </c>
      <c r="AI87" s="118">
        <v>1590</v>
      </c>
      <c r="AJ87" s="118">
        <v>2841</v>
      </c>
      <c r="AL87" t="s">
        <v>40</v>
      </c>
      <c r="AM87" s="118">
        <v>17449</v>
      </c>
      <c r="AN87" s="118">
        <v>259257</v>
      </c>
    </row>
    <row r="88" spans="29:40">
      <c r="AD88" t="s">
        <v>583</v>
      </c>
      <c r="AE88" s="118">
        <v>772</v>
      </c>
      <c r="AF88" s="118">
        <v>1529</v>
      </c>
      <c r="AG88" t="s">
        <v>31</v>
      </c>
      <c r="AH88" t="s">
        <v>581</v>
      </c>
      <c r="AI88" s="118">
        <v>546</v>
      </c>
      <c r="AJ88" s="118">
        <v>940</v>
      </c>
      <c r="AK88" t="s">
        <v>34</v>
      </c>
      <c r="AL88" t="s">
        <v>38</v>
      </c>
      <c r="AM88" s="118">
        <v>6463</v>
      </c>
      <c r="AN88" s="118">
        <v>44775</v>
      </c>
    </row>
    <row r="89" spans="29:40">
      <c r="AD89" t="s">
        <v>584</v>
      </c>
      <c r="AE89" s="118">
        <v>1878</v>
      </c>
      <c r="AF89" s="118">
        <v>3540</v>
      </c>
      <c r="AH89" t="s">
        <v>582</v>
      </c>
      <c r="AI89" s="118">
        <v>1068</v>
      </c>
      <c r="AJ89" s="118">
        <v>1718</v>
      </c>
      <c r="AL89" t="s">
        <v>581</v>
      </c>
      <c r="AM89" s="118">
        <v>724</v>
      </c>
      <c r="AN89" s="118">
        <v>1325</v>
      </c>
    </row>
    <row r="90" spans="29:40">
      <c r="AC90" t="s">
        <v>28</v>
      </c>
      <c r="AD90" t="s">
        <v>581</v>
      </c>
      <c r="AE90" s="118">
        <v>772</v>
      </c>
      <c r="AF90" s="118">
        <v>1528</v>
      </c>
      <c r="AH90" t="s">
        <v>583</v>
      </c>
      <c r="AI90" s="118">
        <v>546</v>
      </c>
      <c r="AJ90" s="118">
        <v>940</v>
      </c>
      <c r="AL90" t="s">
        <v>582</v>
      </c>
      <c r="AM90" s="118">
        <v>1592</v>
      </c>
      <c r="AN90" s="118">
        <v>2843</v>
      </c>
    </row>
    <row r="91" spans="29:40">
      <c r="AD91" t="s">
        <v>582</v>
      </c>
      <c r="AE91" s="118">
        <v>1877</v>
      </c>
      <c r="AF91" s="118">
        <v>3539</v>
      </c>
      <c r="AH91" t="s">
        <v>584</v>
      </c>
      <c r="AI91" s="118">
        <v>1068</v>
      </c>
      <c r="AJ91" s="118">
        <v>1718</v>
      </c>
      <c r="AL91" t="s">
        <v>583</v>
      </c>
      <c r="AM91" s="118">
        <v>724</v>
      </c>
      <c r="AN91" s="118">
        <v>1325</v>
      </c>
    </row>
    <row r="92" spans="29:40">
      <c r="AD92" t="s">
        <v>583</v>
      </c>
      <c r="AE92" s="118">
        <v>772</v>
      </c>
      <c r="AF92" s="118">
        <v>1528</v>
      </c>
      <c r="AG92" t="s">
        <v>32</v>
      </c>
      <c r="AH92" t="s">
        <v>38</v>
      </c>
      <c r="AI92" s="118">
        <v>6458</v>
      </c>
      <c r="AJ92" s="118">
        <v>44763</v>
      </c>
      <c r="AL92" t="s">
        <v>584</v>
      </c>
      <c r="AM92" s="118">
        <v>1592</v>
      </c>
      <c r="AN92" s="118">
        <v>2843</v>
      </c>
    </row>
    <row r="93" spans="29:40">
      <c r="AD93" t="s">
        <v>584</v>
      </c>
      <c r="AE93" s="118">
        <v>1877</v>
      </c>
      <c r="AF93" s="118">
        <v>3539</v>
      </c>
      <c r="AH93" t="s">
        <v>581</v>
      </c>
      <c r="AI93" s="118">
        <v>722</v>
      </c>
      <c r="AJ93" s="118">
        <v>1323</v>
      </c>
      <c r="AL93" t="s">
        <v>39</v>
      </c>
      <c r="AM93" s="118">
        <v>17570</v>
      </c>
      <c r="AN93" s="118">
        <v>261302</v>
      </c>
    </row>
    <row r="94" spans="29:40">
      <c r="AC94" t="s">
        <v>29</v>
      </c>
      <c r="AD94" t="s">
        <v>581</v>
      </c>
      <c r="AE94" s="118">
        <v>722</v>
      </c>
      <c r="AF94" s="118">
        <v>1323</v>
      </c>
      <c r="AH94" t="s">
        <v>582</v>
      </c>
      <c r="AI94" s="118">
        <v>1590</v>
      </c>
      <c r="AJ94" s="118">
        <v>2841</v>
      </c>
      <c r="AL94" t="s">
        <v>40</v>
      </c>
      <c r="AM94" s="118">
        <v>17449</v>
      </c>
      <c r="AN94" s="118">
        <v>259286</v>
      </c>
    </row>
    <row r="98" spans="39:40">
      <c r="AM98" s="118"/>
      <c r="AN98" s="118"/>
    </row>
  </sheetData>
  <sortState xmlns:xlrd2="http://schemas.microsoft.com/office/spreadsheetml/2017/richdata2" ref="F3:J47">
    <sortCondition ref="G3:G47"/>
    <sortCondition ref="F3:F47"/>
    <sortCondition ref="H3:H47"/>
  </sortState>
  <mergeCells count="10">
    <mergeCell ref="A1:D1"/>
    <mergeCell ref="A30:A34"/>
    <mergeCell ref="A35:A40"/>
    <mergeCell ref="A41:A47"/>
    <mergeCell ref="A3:A7"/>
    <mergeCell ref="A8:A12"/>
    <mergeCell ref="A13:A16"/>
    <mergeCell ref="A17:A20"/>
    <mergeCell ref="A21:A25"/>
    <mergeCell ref="A26:A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B5D8-F61A-3F44-86DA-C15A24057F81}">
  <dimension ref="A1:E46"/>
  <sheetViews>
    <sheetView workbookViewId="0"/>
  </sheetViews>
  <sheetFormatPr baseColWidth="10" defaultRowHeight="16"/>
  <cols>
    <col min="1" max="1" width="24.33203125" style="35" bestFit="1" customWidth="1"/>
    <col min="2" max="2" width="4.83203125" style="35" bestFit="1" customWidth="1"/>
    <col min="3" max="3" width="25.83203125" style="35" customWidth="1"/>
  </cols>
  <sheetData>
    <row r="1" spans="1:4">
      <c r="A1" s="35" t="s">
        <v>12</v>
      </c>
      <c r="B1" s="35" t="s">
        <v>36</v>
      </c>
      <c r="C1" s="35" t="s">
        <v>35</v>
      </c>
    </row>
    <row r="2" spans="1:4">
      <c r="A2" s="150" t="s">
        <v>39</v>
      </c>
      <c r="B2" s="35" t="s">
        <v>33</v>
      </c>
      <c r="C2" s="35">
        <v>1635</v>
      </c>
      <c r="D2">
        <f>MIN(C2:C10)</f>
        <v>800</v>
      </c>
    </row>
    <row r="3" spans="1:4">
      <c r="A3" s="150"/>
      <c r="B3" s="35" t="s">
        <v>34</v>
      </c>
      <c r="C3" s="35">
        <v>1640</v>
      </c>
    </row>
    <row r="4" spans="1:4">
      <c r="A4" s="150" t="s">
        <v>40</v>
      </c>
      <c r="B4" s="35" t="s">
        <v>33</v>
      </c>
      <c r="C4" s="35">
        <v>1634</v>
      </c>
    </row>
    <row r="5" spans="1:4">
      <c r="A5" s="150"/>
      <c r="B5" s="35" t="s">
        <v>34</v>
      </c>
      <c r="C5" s="35">
        <v>1639</v>
      </c>
    </row>
    <row r="6" spans="1:4">
      <c r="A6" s="150" t="s">
        <v>38</v>
      </c>
      <c r="B6" s="35" t="s">
        <v>24</v>
      </c>
      <c r="C6" s="35">
        <v>800</v>
      </c>
    </row>
    <row r="7" spans="1:4">
      <c r="A7" s="150"/>
      <c r="B7" s="35" t="s">
        <v>27</v>
      </c>
      <c r="C7" s="35">
        <v>801</v>
      </c>
    </row>
    <row r="8" spans="1:4">
      <c r="A8" s="150"/>
      <c r="B8" s="35" t="s">
        <v>30</v>
      </c>
      <c r="C8" s="35">
        <v>967</v>
      </c>
    </row>
    <row r="9" spans="1:4">
      <c r="A9" s="150"/>
      <c r="B9" s="35" t="s">
        <v>32</v>
      </c>
      <c r="C9" s="35">
        <v>958</v>
      </c>
    </row>
    <row r="10" spans="1:4">
      <c r="A10" s="150"/>
      <c r="B10" s="35" t="s">
        <v>34</v>
      </c>
      <c r="C10" s="35">
        <v>969</v>
      </c>
    </row>
    <row r="11" spans="1:4">
      <c r="A11" s="150" t="s">
        <v>581</v>
      </c>
      <c r="B11" s="35" t="s">
        <v>24</v>
      </c>
      <c r="C11" s="36">
        <v>338</v>
      </c>
    </row>
    <row r="12" spans="1:4">
      <c r="A12" s="150"/>
      <c r="B12" s="35" t="s">
        <v>27</v>
      </c>
      <c r="C12" s="36">
        <v>339</v>
      </c>
    </row>
    <row r="13" spans="1:4">
      <c r="A13" s="150"/>
      <c r="B13" s="35" t="s">
        <v>28</v>
      </c>
      <c r="C13" s="36">
        <v>338</v>
      </c>
    </row>
    <row r="14" spans="1:4">
      <c r="A14" s="150"/>
      <c r="B14" s="35" t="s">
        <v>29</v>
      </c>
      <c r="C14" s="36">
        <v>109</v>
      </c>
    </row>
    <row r="15" spans="1:4">
      <c r="A15" s="150"/>
      <c r="B15" s="35" t="s">
        <v>30</v>
      </c>
      <c r="C15" s="36">
        <v>109</v>
      </c>
    </row>
    <row r="16" spans="1:4">
      <c r="A16" s="150"/>
      <c r="B16" s="35" t="s">
        <v>31</v>
      </c>
      <c r="C16" s="36">
        <v>97</v>
      </c>
    </row>
    <row r="17" spans="1:5">
      <c r="A17" s="150"/>
      <c r="B17" s="35" t="s">
        <v>32</v>
      </c>
      <c r="C17" s="36">
        <v>109</v>
      </c>
    </row>
    <row r="18" spans="1:5">
      <c r="A18" s="150"/>
      <c r="B18" s="35" t="s">
        <v>33</v>
      </c>
      <c r="C18" s="119">
        <v>116</v>
      </c>
    </row>
    <row r="19" spans="1:5">
      <c r="A19" s="150"/>
      <c r="B19" s="35" t="s">
        <v>34</v>
      </c>
      <c r="C19" s="36">
        <v>111</v>
      </c>
    </row>
    <row r="20" spans="1:5">
      <c r="A20" s="150" t="s">
        <v>582</v>
      </c>
      <c r="B20" s="35" t="s">
        <v>24</v>
      </c>
      <c r="C20" s="36">
        <v>342</v>
      </c>
    </row>
    <row r="21" spans="1:5">
      <c r="A21" s="150"/>
      <c r="B21" s="35" t="s">
        <v>27</v>
      </c>
      <c r="C21" s="36">
        <v>343</v>
      </c>
    </row>
    <row r="22" spans="1:5">
      <c r="A22" s="150"/>
      <c r="B22" s="35" t="s">
        <v>28</v>
      </c>
      <c r="C22" s="36">
        <v>342</v>
      </c>
    </row>
    <row r="23" spans="1:5">
      <c r="A23" s="150"/>
      <c r="B23" s="35" t="s">
        <v>29</v>
      </c>
      <c r="C23" s="36">
        <v>109</v>
      </c>
    </row>
    <row r="24" spans="1:5">
      <c r="A24" s="150"/>
      <c r="B24" s="35" t="s">
        <v>30</v>
      </c>
      <c r="C24" s="36">
        <v>109</v>
      </c>
    </row>
    <row r="25" spans="1:5">
      <c r="A25" s="150"/>
      <c r="B25" s="35" t="s">
        <v>31</v>
      </c>
      <c r="C25" s="36">
        <v>95</v>
      </c>
    </row>
    <row r="26" spans="1:5">
      <c r="A26" s="150"/>
      <c r="B26" s="35" t="s">
        <v>32</v>
      </c>
      <c r="C26" s="36">
        <v>109</v>
      </c>
    </row>
    <row r="27" spans="1:5">
      <c r="A27" s="150"/>
      <c r="B27" s="35" t="s">
        <v>33</v>
      </c>
      <c r="C27" s="36">
        <v>116</v>
      </c>
    </row>
    <row r="28" spans="1:5">
      <c r="A28" s="150"/>
      <c r="B28" s="35" t="s">
        <v>34</v>
      </c>
      <c r="C28" s="36">
        <v>111</v>
      </c>
    </row>
    <row r="29" spans="1:5">
      <c r="A29" s="150" t="s">
        <v>583</v>
      </c>
      <c r="B29" s="35" t="s">
        <v>24</v>
      </c>
      <c r="C29" s="36">
        <v>338</v>
      </c>
      <c r="E29">
        <f>MIN(C29:C46)</f>
        <v>95</v>
      </c>
    </row>
    <row r="30" spans="1:5">
      <c r="A30" s="150"/>
      <c r="B30" s="35" t="s">
        <v>27</v>
      </c>
      <c r="C30" s="36">
        <v>339</v>
      </c>
      <c r="E30">
        <f>MAX(C29:C46)</f>
        <v>343</v>
      </c>
    </row>
    <row r="31" spans="1:5">
      <c r="A31" s="150"/>
      <c r="B31" s="35" t="s">
        <v>28</v>
      </c>
      <c r="C31" s="36">
        <v>338</v>
      </c>
    </row>
    <row r="32" spans="1:5">
      <c r="A32" s="150"/>
      <c r="B32" s="35" t="s">
        <v>29</v>
      </c>
      <c r="C32" s="36">
        <v>109</v>
      </c>
    </row>
    <row r="33" spans="1:3">
      <c r="A33" s="150"/>
      <c r="B33" s="35" t="s">
        <v>30</v>
      </c>
      <c r="C33" s="36">
        <v>109</v>
      </c>
    </row>
    <row r="34" spans="1:3">
      <c r="A34" s="150"/>
      <c r="B34" s="35" t="s">
        <v>31</v>
      </c>
      <c r="C34" s="36">
        <v>97</v>
      </c>
    </row>
    <row r="35" spans="1:3">
      <c r="A35" s="150"/>
      <c r="B35" s="35" t="s">
        <v>32</v>
      </c>
      <c r="C35" s="36">
        <v>109</v>
      </c>
    </row>
    <row r="36" spans="1:3">
      <c r="A36" s="150"/>
      <c r="B36" s="35" t="s">
        <v>33</v>
      </c>
      <c r="C36" s="36">
        <v>116</v>
      </c>
    </row>
    <row r="37" spans="1:3">
      <c r="A37" s="150"/>
      <c r="B37" s="35" t="s">
        <v>34</v>
      </c>
      <c r="C37" s="36">
        <v>111</v>
      </c>
    </row>
    <row r="38" spans="1:3">
      <c r="A38" s="150" t="s">
        <v>584</v>
      </c>
      <c r="B38" s="35" t="s">
        <v>24</v>
      </c>
      <c r="C38" s="36">
        <v>342</v>
      </c>
    </row>
    <row r="39" spans="1:3">
      <c r="A39" s="150"/>
      <c r="B39" s="35" t="s">
        <v>27</v>
      </c>
      <c r="C39" s="36">
        <v>343</v>
      </c>
    </row>
    <row r="40" spans="1:3">
      <c r="A40" s="150"/>
      <c r="B40" s="35" t="s">
        <v>28</v>
      </c>
      <c r="C40" s="36">
        <v>342</v>
      </c>
    </row>
    <row r="41" spans="1:3">
      <c r="A41" s="150"/>
      <c r="B41" s="35" t="s">
        <v>29</v>
      </c>
      <c r="C41" s="36">
        <v>109</v>
      </c>
    </row>
    <row r="42" spans="1:3">
      <c r="A42" s="150"/>
      <c r="B42" s="35" t="s">
        <v>30</v>
      </c>
      <c r="C42" s="36">
        <v>109</v>
      </c>
    </row>
    <row r="43" spans="1:3">
      <c r="A43" s="150"/>
      <c r="B43" s="35" t="s">
        <v>31</v>
      </c>
      <c r="C43" s="36">
        <v>95</v>
      </c>
    </row>
    <row r="44" spans="1:3">
      <c r="A44" s="150"/>
      <c r="B44" s="35" t="s">
        <v>32</v>
      </c>
      <c r="C44" s="36">
        <v>109</v>
      </c>
    </row>
    <row r="45" spans="1:3">
      <c r="A45" s="150"/>
      <c r="B45" s="35" t="s">
        <v>33</v>
      </c>
      <c r="C45" s="36">
        <v>116</v>
      </c>
    </row>
    <row r="46" spans="1:3">
      <c r="A46" s="150"/>
      <c r="B46" s="35" t="s">
        <v>34</v>
      </c>
      <c r="C46" s="36">
        <v>111</v>
      </c>
    </row>
  </sheetData>
  <mergeCells count="7">
    <mergeCell ref="A29:A37"/>
    <mergeCell ref="A38:A46"/>
    <mergeCell ref="A2:A3"/>
    <mergeCell ref="A4:A5"/>
    <mergeCell ref="A6:A10"/>
    <mergeCell ref="A11:A19"/>
    <mergeCell ref="A20:A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7A1F-E4D5-CF4E-A3FB-7487AB0E2F11}">
  <dimension ref="A1:AE1243"/>
  <sheetViews>
    <sheetView tabSelected="1" topLeftCell="J1" workbookViewId="0">
      <selection activeCell="X27" sqref="X27"/>
    </sheetView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22" max="22" width="15.1640625" style="30" customWidth="1"/>
  </cols>
  <sheetData>
    <row r="1" spans="1:31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790</v>
      </c>
      <c r="M1" s="82" t="s">
        <v>791</v>
      </c>
      <c r="N1" s="70"/>
      <c r="X1"/>
      <c r="Y1"/>
      <c r="Z1"/>
      <c r="AA1"/>
      <c r="AB1"/>
      <c r="AC1"/>
      <c r="AD1"/>
      <c r="AE1"/>
    </row>
    <row r="2" spans="1:31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6</v>
      </c>
      <c r="G2" s="68">
        <v>1</v>
      </c>
      <c r="H2" s="68">
        <v>0</v>
      </c>
      <c r="I2" s="68">
        <v>0</v>
      </c>
      <c r="J2" s="68">
        <v>5</v>
      </c>
      <c r="K2" s="68" t="s">
        <v>586</v>
      </c>
      <c r="L2" s="68">
        <v>79</v>
      </c>
      <c r="M2" s="81"/>
      <c r="O2" s="36"/>
      <c r="P2" s="83" t="s">
        <v>486</v>
      </c>
      <c r="Q2" s="84" t="s">
        <v>56</v>
      </c>
      <c r="R2" s="85" t="s">
        <v>55</v>
      </c>
      <c r="S2" s="84" t="s">
        <v>486</v>
      </c>
      <c r="T2" s="84" t="s">
        <v>56</v>
      </c>
      <c r="U2" s="85" t="s">
        <v>55</v>
      </c>
      <c r="V2" s="34"/>
    </row>
    <row r="3" spans="1:31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6</v>
      </c>
      <c r="G3" s="68">
        <v>1</v>
      </c>
      <c r="H3" s="68">
        <v>0</v>
      </c>
      <c r="I3" s="68">
        <v>0</v>
      </c>
      <c r="J3" s="68">
        <v>5</v>
      </c>
      <c r="K3" s="68" t="s">
        <v>586</v>
      </c>
      <c r="L3" s="68">
        <v>79</v>
      </c>
      <c r="M3" s="81"/>
      <c r="O3" s="36"/>
      <c r="P3" s="89" t="s">
        <v>52</v>
      </c>
      <c r="Q3" s="90" t="s">
        <v>52</v>
      </c>
      <c r="R3" s="91" t="s">
        <v>52</v>
      </c>
      <c r="S3" s="90" t="s">
        <v>53</v>
      </c>
      <c r="T3" s="90" t="s">
        <v>53</v>
      </c>
      <c r="U3" s="91" t="s">
        <v>53</v>
      </c>
      <c r="V3" s="34"/>
    </row>
    <row r="4" spans="1:31" ht="17" customHeigh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3</v>
      </c>
      <c r="G4" s="68">
        <v>1</v>
      </c>
      <c r="H4" s="68">
        <v>0</v>
      </c>
      <c r="I4" s="68">
        <v>0</v>
      </c>
      <c r="J4" s="68">
        <v>2</v>
      </c>
      <c r="K4" s="68" t="s">
        <v>587</v>
      </c>
      <c r="L4" s="68">
        <v>68</v>
      </c>
      <c r="M4" s="81"/>
      <c r="O4" s="56" t="s">
        <v>41</v>
      </c>
      <c r="P4" s="105">
        <f t="shared" ref="P4:U13" si="0">SUMIFS($E:$E,$A:$A,$O4, $D:$D, P$3,$C:$C,P$2)</f>
        <v>1055</v>
      </c>
      <c r="Q4" s="101">
        <f t="shared" si="0"/>
        <v>1008</v>
      </c>
      <c r="R4" s="102">
        <f t="shared" si="0"/>
        <v>1035</v>
      </c>
      <c r="S4" s="101">
        <f t="shared" si="0"/>
        <v>1055</v>
      </c>
      <c r="T4" s="101">
        <f t="shared" si="0"/>
        <v>1005</v>
      </c>
      <c r="U4" s="102">
        <f t="shared" si="0"/>
        <v>1025</v>
      </c>
      <c r="V4" s="136" t="s">
        <v>485</v>
      </c>
    </row>
    <row r="5" spans="1:31" ht="17" customHeigh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213</v>
      </c>
      <c r="G5" s="68">
        <v>6</v>
      </c>
      <c r="H5" s="68">
        <v>11</v>
      </c>
      <c r="I5" s="68">
        <v>0</v>
      </c>
      <c r="J5" s="68">
        <v>196</v>
      </c>
      <c r="K5" s="68" t="s">
        <v>588</v>
      </c>
      <c r="L5" s="68">
        <v>3277</v>
      </c>
      <c r="M5" s="81"/>
      <c r="O5" s="57" t="s">
        <v>78</v>
      </c>
      <c r="P5" s="105">
        <f t="shared" si="0"/>
        <v>2192</v>
      </c>
      <c r="Q5" s="101">
        <f t="shared" si="0"/>
        <v>2066</v>
      </c>
      <c r="R5" s="102">
        <f t="shared" si="0"/>
        <v>2177</v>
      </c>
      <c r="S5" s="101">
        <f t="shared" si="0"/>
        <v>2192</v>
      </c>
      <c r="T5" s="101">
        <f t="shared" si="0"/>
        <v>2064</v>
      </c>
      <c r="U5" s="102">
        <f t="shared" si="0"/>
        <v>2172</v>
      </c>
      <c r="V5" s="137"/>
    </row>
    <row r="6" spans="1:31" ht="17" customHeigh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212</v>
      </c>
      <c r="G6" s="68">
        <v>6</v>
      </c>
      <c r="H6" s="68">
        <v>11</v>
      </c>
      <c r="I6" s="68">
        <v>0</v>
      </c>
      <c r="J6" s="68">
        <v>195</v>
      </c>
      <c r="K6" s="68" t="s">
        <v>589</v>
      </c>
      <c r="L6" s="68">
        <v>3283</v>
      </c>
      <c r="M6" s="81"/>
      <c r="O6" s="57" t="s">
        <v>79</v>
      </c>
      <c r="P6" s="105">
        <f t="shared" si="0"/>
        <v>172</v>
      </c>
      <c r="Q6" s="101">
        <f t="shared" si="0"/>
        <v>164</v>
      </c>
      <c r="R6" s="102">
        <f t="shared" si="0"/>
        <v>182</v>
      </c>
      <c r="S6" s="101">
        <f t="shared" si="0"/>
        <v>172</v>
      </c>
      <c r="T6" s="101">
        <f t="shared" si="0"/>
        <v>162</v>
      </c>
      <c r="U6" s="102">
        <f t="shared" si="0"/>
        <v>177</v>
      </c>
      <c r="V6" s="137"/>
    </row>
    <row r="7" spans="1:31" ht="17" customHeigh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383</v>
      </c>
      <c r="G7" s="68">
        <v>6</v>
      </c>
      <c r="H7" s="68">
        <v>10</v>
      </c>
      <c r="I7" s="68">
        <v>0</v>
      </c>
      <c r="J7" s="68">
        <v>367</v>
      </c>
      <c r="K7" s="68" t="s">
        <v>590</v>
      </c>
      <c r="L7" s="68">
        <v>8271</v>
      </c>
      <c r="M7" s="68"/>
      <c r="O7" s="57" t="s">
        <v>80</v>
      </c>
      <c r="P7" s="105">
        <f t="shared" si="0"/>
        <v>966</v>
      </c>
      <c r="Q7" s="101">
        <f t="shared" si="0"/>
        <v>917</v>
      </c>
      <c r="R7" s="102">
        <f t="shared" si="0"/>
        <v>1679</v>
      </c>
      <c r="S7" s="101">
        <f t="shared" si="0"/>
        <v>966</v>
      </c>
      <c r="T7" s="101">
        <f t="shared" si="0"/>
        <v>910</v>
      </c>
      <c r="U7" s="102">
        <f t="shared" si="0"/>
        <v>1661</v>
      </c>
      <c r="V7" s="137"/>
    </row>
    <row r="8" spans="1:31" ht="17" customHeigh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213</v>
      </c>
      <c r="G8" s="68">
        <v>6</v>
      </c>
      <c r="H8" s="68">
        <v>11</v>
      </c>
      <c r="I8" s="68">
        <v>0</v>
      </c>
      <c r="J8" s="68">
        <v>196</v>
      </c>
      <c r="K8" s="68" t="s">
        <v>588</v>
      </c>
      <c r="L8" s="68">
        <v>3277</v>
      </c>
      <c r="M8" s="81"/>
      <c r="O8" s="57" t="s">
        <v>47</v>
      </c>
      <c r="P8" s="105">
        <f t="shared" si="0"/>
        <v>209</v>
      </c>
      <c r="Q8" s="101">
        <f t="shared" si="0"/>
        <v>197</v>
      </c>
      <c r="R8" s="102">
        <f t="shared" si="0"/>
        <v>219</v>
      </c>
      <c r="S8" s="101">
        <f t="shared" si="0"/>
        <v>209</v>
      </c>
      <c r="T8" s="101">
        <f t="shared" si="0"/>
        <v>197</v>
      </c>
      <c r="U8" s="102">
        <f t="shared" si="0"/>
        <v>217</v>
      </c>
      <c r="V8" s="137"/>
    </row>
    <row r="9" spans="1:31" ht="17" customHeigh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212</v>
      </c>
      <c r="G9" s="68">
        <v>6</v>
      </c>
      <c r="H9" s="68">
        <v>11</v>
      </c>
      <c r="I9" s="68">
        <v>0</v>
      </c>
      <c r="J9" s="68">
        <v>195</v>
      </c>
      <c r="K9" s="68" t="s">
        <v>589</v>
      </c>
      <c r="L9" s="68">
        <v>3283</v>
      </c>
      <c r="M9" s="81"/>
      <c r="O9" s="57" t="s">
        <v>48</v>
      </c>
      <c r="P9" s="105">
        <f t="shared" si="0"/>
        <v>1266</v>
      </c>
      <c r="Q9" s="101">
        <f t="shared" si="0"/>
        <v>1341</v>
      </c>
      <c r="R9" s="102">
        <f t="shared" si="0"/>
        <v>1951</v>
      </c>
      <c r="S9" s="101">
        <f t="shared" si="0"/>
        <v>1266</v>
      </c>
      <c r="T9" s="101">
        <f t="shared" si="0"/>
        <v>1239</v>
      </c>
      <c r="U9" s="102">
        <f t="shared" si="0"/>
        <v>1448</v>
      </c>
      <c r="V9" s="137"/>
    </row>
    <row r="10" spans="1:31" ht="17" customHeigh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213</v>
      </c>
      <c r="G10" s="68">
        <v>6</v>
      </c>
      <c r="H10" s="68">
        <v>11</v>
      </c>
      <c r="I10" s="68">
        <v>0</v>
      </c>
      <c r="J10" s="68">
        <v>196</v>
      </c>
      <c r="K10" s="68" t="s">
        <v>591</v>
      </c>
      <c r="L10" s="68">
        <v>3317</v>
      </c>
      <c r="M10" s="81"/>
      <c r="O10" s="57" t="s">
        <v>81</v>
      </c>
      <c r="P10" s="105">
        <f t="shared" si="0"/>
        <v>387</v>
      </c>
      <c r="Q10" s="101">
        <f t="shared" si="0"/>
        <v>378</v>
      </c>
      <c r="R10" s="102">
        <f t="shared" si="0"/>
        <v>697</v>
      </c>
      <c r="S10" s="101">
        <f t="shared" si="0"/>
        <v>387</v>
      </c>
      <c r="T10" s="101">
        <f t="shared" si="0"/>
        <v>377</v>
      </c>
      <c r="U10" s="102">
        <f t="shared" si="0"/>
        <v>692</v>
      </c>
      <c r="V10" s="137"/>
    </row>
    <row r="11" spans="1:31" ht="17" customHeigh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213</v>
      </c>
      <c r="G11" s="68">
        <v>6</v>
      </c>
      <c r="H11" s="68">
        <v>11</v>
      </c>
      <c r="I11" s="68">
        <v>0</v>
      </c>
      <c r="J11" s="68">
        <v>196</v>
      </c>
      <c r="K11" s="68" t="s">
        <v>588</v>
      </c>
      <c r="L11" s="68">
        <v>3277</v>
      </c>
      <c r="M11" s="81"/>
      <c r="O11" s="57" t="s">
        <v>82</v>
      </c>
      <c r="P11" s="105">
        <f t="shared" si="0"/>
        <v>1144</v>
      </c>
      <c r="Q11" s="101">
        <f t="shared" si="0"/>
        <v>1098</v>
      </c>
      <c r="R11" s="102">
        <f t="shared" si="0"/>
        <v>1169</v>
      </c>
      <c r="S11" s="101">
        <f t="shared" si="0"/>
        <v>1144</v>
      </c>
      <c r="T11" s="101">
        <f t="shared" si="0"/>
        <v>1090</v>
      </c>
      <c r="U11" s="102">
        <f t="shared" si="0"/>
        <v>1142</v>
      </c>
      <c r="V11" s="137"/>
    </row>
    <row r="12" spans="1:31" ht="17" customHeigh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5</v>
      </c>
      <c r="G12" s="68">
        <v>1</v>
      </c>
      <c r="H12" s="68">
        <v>0</v>
      </c>
      <c r="I12" s="68">
        <v>0</v>
      </c>
      <c r="J12" s="68">
        <v>4</v>
      </c>
      <c r="K12" s="68" t="s">
        <v>586</v>
      </c>
      <c r="L12" s="68">
        <v>79</v>
      </c>
      <c r="M12" s="81"/>
      <c r="O12" s="64" t="s">
        <v>83</v>
      </c>
      <c r="P12" s="105">
        <f t="shared" si="0"/>
        <v>859</v>
      </c>
      <c r="Q12" s="101">
        <f t="shared" si="0"/>
        <v>812</v>
      </c>
      <c r="R12" s="102">
        <f t="shared" si="0"/>
        <v>1054</v>
      </c>
      <c r="S12" s="101">
        <f t="shared" si="0"/>
        <v>859</v>
      </c>
      <c r="T12" s="101">
        <f t="shared" si="0"/>
        <v>809</v>
      </c>
      <c r="U12" s="102">
        <f t="shared" si="0"/>
        <v>1039</v>
      </c>
      <c r="V12" s="137"/>
    </row>
    <row r="13" spans="1:31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3</v>
      </c>
      <c r="G13" s="68">
        <v>1</v>
      </c>
      <c r="H13" s="68">
        <v>0</v>
      </c>
      <c r="I13" s="68">
        <v>0</v>
      </c>
      <c r="J13" s="68">
        <v>2</v>
      </c>
      <c r="K13" s="68" t="s">
        <v>587</v>
      </c>
      <c r="L13" s="68">
        <v>68</v>
      </c>
      <c r="M13" s="81"/>
      <c r="O13" s="55" t="s">
        <v>84</v>
      </c>
      <c r="P13" s="106">
        <f t="shared" si="0"/>
        <v>222</v>
      </c>
      <c r="Q13" s="103">
        <f t="shared" si="0"/>
        <v>213</v>
      </c>
      <c r="R13" s="104">
        <f t="shared" si="0"/>
        <v>222</v>
      </c>
      <c r="S13" s="103">
        <f t="shared" si="0"/>
        <v>222</v>
      </c>
      <c r="T13" s="103">
        <f t="shared" si="0"/>
        <v>212</v>
      </c>
      <c r="U13" s="104">
        <f t="shared" si="0"/>
        <v>217</v>
      </c>
      <c r="V13" s="138"/>
    </row>
    <row r="14" spans="1:31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10</v>
      </c>
      <c r="G14" s="68">
        <v>1</v>
      </c>
      <c r="H14" s="68">
        <v>0</v>
      </c>
      <c r="I14" s="68">
        <v>0</v>
      </c>
      <c r="J14" s="68">
        <v>9</v>
      </c>
      <c r="K14" s="68" t="s">
        <v>592</v>
      </c>
      <c r="L14" s="68">
        <v>105</v>
      </c>
      <c r="M14" s="81"/>
      <c r="O14" s="36"/>
      <c r="P14" s="36"/>
      <c r="Q14" s="36"/>
      <c r="R14" s="36"/>
      <c r="S14" s="36"/>
      <c r="T14" s="36"/>
      <c r="U14" s="36"/>
      <c r="V14" s="34"/>
    </row>
    <row r="15" spans="1:31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9</v>
      </c>
      <c r="G15" s="68">
        <v>1</v>
      </c>
      <c r="H15" s="68">
        <v>0</v>
      </c>
      <c r="I15" s="68">
        <v>0</v>
      </c>
      <c r="J15" s="68">
        <v>8</v>
      </c>
      <c r="K15" s="68" t="s">
        <v>593</v>
      </c>
      <c r="L15" s="68">
        <v>133</v>
      </c>
      <c r="M15" s="81"/>
      <c r="O15" s="36"/>
      <c r="P15" s="36"/>
      <c r="Q15" s="36"/>
      <c r="R15" s="36"/>
      <c r="S15" s="36"/>
      <c r="T15" s="36"/>
      <c r="U15" s="36"/>
      <c r="V15" s="34"/>
    </row>
    <row r="16" spans="1:31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6</v>
      </c>
      <c r="G16" s="68">
        <v>1</v>
      </c>
      <c r="H16" s="68">
        <v>0</v>
      </c>
      <c r="I16" s="68">
        <v>0</v>
      </c>
      <c r="J16" s="68">
        <v>5</v>
      </c>
      <c r="K16" s="68" t="s">
        <v>586</v>
      </c>
      <c r="L16" s="68">
        <v>79</v>
      </c>
      <c r="M16" s="81"/>
      <c r="O16" s="36"/>
      <c r="P16" s="83" t="s">
        <v>486</v>
      </c>
      <c r="Q16" s="84" t="s">
        <v>56</v>
      </c>
      <c r="R16" s="84" t="s">
        <v>55</v>
      </c>
      <c r="S16" s="84" t="s">
        <v>486</v>
      </c>
      <c r="T16" s="84" t="s">
        <v>56</v>
      </c>
      <c r="U16" s="85" t="s">
        <v>55</v>
      </c>
      <c r="V16" s="34"/>
    </row>
    <row r="17" spans="1:22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213</v>
      </c>
      <c r="G17" s="68">
        <v>6</v>
      </c>
      <c r="H17" s="68">
        <v>11</v>
      </c>
      <c r="I17" s="68">
        <v>0</v>
      </c>
      <c r="J17" s="68">
        <v>196</v>
      </c>
      <c r="K17" s="68" t="s">
        <v>594</v>
      </c>
      <c r="L17" s="68">
        <v>3321</v>
      </c>
      <c r="M17" s="81"/>
      <c r="O17" s="36"/>
      <c r="P17" s="89" t="s">
        <v>52</v>
      </c>
      <c r="Q17" s="90" t="s">
        <v>52</v>
      </c>
      <c r="R17" s="90" t="s">
        <v>52</v>
      </c>
      <c r="S17" s="90" t="s">
        <v>53</v>
      </c>
      <c r="T17" s="90" t="s">
        <v>53</v>
      </c>
      <c r="U17" s="91" t="s">
        <v>53</v>
      </c>
      <c r="V17" s="34"/>
    </row>
    <row r="18" spans="1:22" ht="17" customHeigh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218</v>
      </c>
      <c r="G18" s="68">
        <v>1</v>
      </c>
      <c r="H18" s="68">
        <v>0</v>
      </c>
      <c r="I18" s="68">
        <v>0</v>
      </c>
      <c r="J18" s="68">
        <v>217</v>
      </c>
      <c r="K18" s="68" t="s">
        <v>595</v>
      </c>
      <c r="L18" s="68">
        <v>5914</v>
      </c>
      <c r="M18" s="68"/>
      <c r="O18" s="56" t="s">
        <v>41</v>
      </c>
      <c r="P18" s="78">
        <f t="shared" ref="P18:U27" si="1">SUMIFS($J:$J,$A:$A,$O18, $D:$D, P$17,$C:$C,P$16)</f>
        <v>1197</v>
      </c>
      <c r="Q18" s="78">
        <f t="shared" si="1"/>
        <v>1127</v>
      </c>
      <c r="R18" s="78">
        <f t="shared" si="1"/>
        <v>5755</v>
      </c>
      <c r="S18" s="78">
        <f t="shared" si="1"/>
        <v>1197</v>
      </c>
      <c r="T18" s="78">
        <f t="shared" si="1"/>
        <v>1126</v>
      </c>
      <c r="U18" s="78">
        <f t="shared" si="1"/>
        <v>5745</v>
      </c>
      <c r="V18" s="139" t="s">
        <v>789</v>
      </c>
    </row>
    <row r="19" spans="1:22" ht="17" customHeigh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3</v>
      </c>
      <c r="G19" s="68">
        <v>1</v>
      </c>
      <c r="H19" s="68">
        <v>0</v>
      </c>
      <c r="I19" s="68">
        <v>0</v>
      </c>
      <c r="J19" s="68">
        <v>2</v>
      </c>
      <c r="K19" s="68" t="s">
        <v>587</v>
      </c>
      <c r="L19" s="68">
        <v>68</v>
      </c>
      <c r="M19" s="81"/>
      <c r="O19" s="57" t="s">
        <v>78</v>
      </c>
      <c r="P19" s="79">
        <f t="shared" si="1"/>
        <v>315</v>
      </c>
      <c r="Q19" s="79">
        <f t="shared" si="1"/>
        <v>132</v>
      </c>
      <c r="R19" s="79">
        <f t="shared" si="1"/>
        <v>35534</v>
      </c>
      <c r="S19" s="79">
        <f t="shared" si="1"/>
        <v>315</v>
      </c>
      <c r="T19" s="79">
        <f t="shared" si="1"/>
        <v>132</v>
      </c>
      <c r="U19" s="79">
        <f t="shared" si="1"/>
        <v>35529</v>
      </c>
      <c r="V19" s="140"/>
    </row>
    <row r="20" spans="1:22" ht="17" customHeigh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213</v>
      </c>
      <c r="G20" s="68">
        <v>6</v>
      </c>
      <c r="H20" s="68">
        <v>11</v>
      </c>
      <c r="I20" s="68">
        <v>0</v>
      </c>
      <c r="J20" s="68">
        <v>196</v>
      </c>
      <c r="K20" s="68" t="s">
        <v>589</v>
      </c>
      <c r="L20" s="68">
        <v>3283</v>
      </c>
      <c r="M20" s="81"/>
      <c r="O20" s="57" t="s">
        <v>79</v>
      </c>
      <c r="P20" s="79">
        <f t="shared" si="1"/>
        <v>23</v>
      </c>
      <c r="Q20" s="79">
        <f t="shared" si="1"/>
        <v>10</v>
      </c>
      <c r="R20" s="79">
        <f t="shared" si="1"/>
        <v>770</v>
      </c>
      <c r="S20" s="79">
        <f t="shared" si="1"/>
        <v>23</v>
      </c>
      <c r="T20" s="79">
        <f t="shared" si="1"/>
        <v>10</v>
      </c>
      <c r="U20" s="79">
        <f t="shared" si="1"/>
        <v>765</v>
      </c>
      <c r="V20" s="140"/>
    </row>
    <row r="21" spans="1:22" ht="17" customHeigh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212</v>
      </c>
      <c r="G21" s="68">
        <v>6</v>
      </c>
      <c r="H21" s="68">
        <v>11</v>
      </c>
      <c r="I21" s="68">
        <v>0</v>
      </c>
      <c r="J21" s="68">
        <v>195</v>
      </c>
      <c r="K21" s="68" t="s">
        <v>591</v>
      </c>
      <c r="L21" s="68">
        <v>3317</v>
      </c>
      <c r="M21" s="81"/>
      <c r="O21" s="57" t="s">
        <v>80</v>
      </c>
      <c r="P21" s="79">
        <f t="shared" si="1"/>
        <v>778</v>
      </c>
      <c r="Q21" s="79">
        <f t="shared" si="1"/>
        <v>701</v>
      </c>
      <c r="R21" s="79">
        <f t="shared" si="1"/>
        <v>7030</v>
      </c>
      <c r="S21" s="79">
        <f t="shared" si="1"/>
        <v>778</v>
      </c>
      <c r="T21" s="79">
        <f t="shared" si="1"/>
        <v>728</v>
      </c>
      <c r="U21" s="79">
        <f t="shared" si="1"/>
        <v>7184</v>
      </c>
      <c r="V21" s="140"/>
    </row>
    <row r="22" spans="1:22" ht="17" customHeigh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6</v>
      </c>
      <c r="G22" s="68">
        <v>1</v>
      </c>
      <c r="H22" s="68">
        <v>0</v>
      </c>
      <c r="I22" s="68">
        <v>0</v>
      </c>
      <c r="J22" s="68">
        <v>5</v>
      </c>
      <c r="K22" s="68" t="s">
        <v>586</v>
      </c>
      <c r="L22" s="68">
        <v>79</v>
      </c>
      <c r="M22" s="81"/>
      <c r="O22" s="57" t="s">
        <v>47</v>
      </c>
      <c r="P22" s="79">
        <f t="shared" si="1"/>
        <v>50</v>
      </c>
      <c r="Q22" s="79">
        <f t="shared" si="1"/>
        <v>34</v>
      </c>
      <c r="R22" s="79">
        <f t="shared" si="1"/>
        <v>38</v>
      </c>
      <c r="S22" s="79">
        <f t="shared" si="1"/>
        <v>50</v>
      </c>
      <c r="T22" s="79">
        <f t="shared" si="1"/>
        <v>34</v>
      </c>
      <c r="U22" s="79">
        <f t="shared" si="1"/>
        <v>38</v>
      </c>
      <c r="V22" s="140"/>
    </row>
    <row r="23" spans="1:22" ht="17" customHeigh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10</v>
      </c>
      <c r="G23" s="68">
        <v>1</v>
      </c>
      <c r="H23" s="68">
        <v>0</v>
      </c>
      <c r="I23" s="68">
        <v>0</v>
      </c>
      <c r="J23" s="68">
        <v>9</v>
      </c>
      <c r="K23" s="68" t="s">
        <v>592</v>
      </c>
      <c r="L23" s="68">
        <v>105</v>
      </c>
      <c r="M23" s="81"/>
      <c r="O23" s="57" t="s">
        <v>48</v>
      </c>
      <c r="P23" s="79">
        <f t="shared" si="1"/>
        <v>4580</v>
      </c>
      <c r="Q23" s="79">
        <f t="shared" si="1"/>
        <v>4568</v>
      </c>
      <c r="R23" s="79">
        <f t="shared" si="1"/>
        <v>5479</v>
      </c>
      <c r="S23" s="79">
        <f t="shared" si="1"/>
        <v>4580</v>
      </c>
      <c r="T23" s="79">
        <f t="shared" si="1"/>
        <v>4540</v>
      </c>
      <c r="U23" s="79">
        <f t="shared" si="1"/>
        <v>5329</v>
      </c>
      <c r="V23" s="140"/>
    </row>
    <row r="24" spans="1:22" ht="17" customHeigh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3</v>
      </c>
      <c r="G24" s="68">
        <v>1</v>
      </c>
      <c r="H24" s="68">
        <v>0</v>
      </c>
      <c r="I24" s="68">
        <v>0</v>
      </c>
      <c r="J24" s="68">
        <v>2</v>
      </c>
      <c r="K24" s="68" t="s">
        <v>587</v>
      </c>
      <c r="L24" s="68">
        <v>68</v>
      </c>
      <c r="M24" s="81"/>
      <c r="O24" s="57" t="s">
        <v>81</v>
      </c>
      <c r="P24" s="79">
        <f t="shared" si="1"/>
        <v>328</v>
      </c>
      <c r="Q24" s="79">
        <f t="shared" si="1"/>
        <v>315</v>
      </c>
      <c r="R24" s="79">
        <f t="shared" si="1"/>
        <v>855</v>
      </c>
      <c r="S24" s="79">
        <f t="shared" si="1"/>
        <v>328</v>
      </c>
      <c r="T24" s="79">
        <f t="shared" si="1"/>
        <v>315</v>
      </c>
      <c r="U24" s="79">
        <f t="shared" si="1"/>
        <v>859</v>
      </c>
      <c r="V24" s="140"/>
    </row>
    <row r="25" spans="1:22" ht="17" customHeigh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6</v>
      </c>
      <c r="G25" s="68">
        <v>1</v>
      </c>
      <c r="H25" s="68">
        <v>0</v>
      </c>
      <c r="I25" s="68">
        <v>0</v>
      </c>
      <c r="J25" s="68">
        <v>5</v>
      </c>
      <c r="K25" s="68" t="s">
        <v>592</v>
      </c>
      <c r="L25" s="68">
        <v>105</v>
      </c>
      <c r="M25" s="81"/>
      <c r="O25" s="57" t="s">
        <v>82</v>
      </c>
      <c r="P25" s="79">
        <f t="shared" si="1"/>
        <v>231</v>
      </c>
      <c r="Q25" s="79">
        <f t="shared" si="1"/>
        <v>153</v>
      </c>
      <c r="R25" s="79">
        <f t="shared" si="1"/>
        <v>20528</v>
      </c>
      <c r="S25" s="79">
        <f t="shared" si="1"/>
        <v>231</v>
      </c>
      <c r="T25" s="79">
        <f t="shared" si="1"/>
        <v>148</v>
      </c>
      <c r="U25" s="79">
        <f t="shared" si="1"/>
        <v>20530</v>
      </c>
      <c r="V25" s="140"/>
    </row>
    <row r="26" spans="1:22" ht="17" customHeigh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218</v>
      </c>
      <c r="G26" s="68">
        <v>1</v>
      </c>
      <c r="H26" s="68">
        <v>0</v>
      </c>
      <c r="I26" s="68">
        <v>0</v>
      </c>
      <c r="J26" s="68">
        <v>217</v>
      </c>
      <c r="K26" s="68" t="s">
        <v>595</v>
      </c>
      <c r="L26" s="68">
        <v>5914</v>
      </c>
      <c r="M26" s="68"/>
      <c r="O26" s="57" t="s">
        <v>83</v>
      </c>
      <c r="P26" s="79">
        <f t="shared" si="1"/>
        <v>116</v>
      </c>
      <c r="Q26" s="79">
        <f t="shared" si="1"/>
        <v>50</v>
      </c>
      <c r="R26" s="79">
        <f t="shared" si="1"/>
        <v>8013</v>
      </c>
      <c r="S26" s="79">
        <f t="shared" si="1"/>
        <v>116</v>
      </c>
      <c r="T26" s="79">
        <f t="shared" si="1"/>
        <v>50</v>
      </c>
      <c r="U26" s="79">
        <f t="shared" si="1"/>
        <v>7981</v>
      </c>
      <c r="V26" s="140"/>
    </row>
    <row r="27" spans="1:22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3</v>
      </c>
      <c r="G27" s="68">
        <v>1</v>
      </c>
      <c r="H27" s="68">
        <v>0</v>
      </c>
      <c r="I27" s="68">
        <v>0</v>
      </c>
      <c r="J27" s="68">
        <v>2</v>
      </c>
      <c r="K27" s="68" t="s">
        <v>587</v>
      </c>
      <c r="L27" s="68">
        <v>68</v>
      </c>
      <c r="M27" s="81"/>
      <c r="O27" s="55" t="s">
        <v>84</v>
      </c>
      <c r="P27" s="80">
        <f t="shared" si="1"/>
        <v>29</v>
      </c>
      <c r="Q27" s="80">
        <f t="shared" si="1"/>
        <v>11</v>
      </c>
      <c r="R27" s="80">
        <f t="shared" si="1"/>
        <v>3038</v>
      </c>
      <c r="S27" s="80">
        <f t="shared" si="1"/>
        <v>29</v>
      </c>
      <c r="T27" s="80">
        <f t="shared" si="1"/>
        <v>10</v>
      </c>
      <c r="U27" s="80">
        <f t="shared" si="1"/>
        <v>3032</v>
      </c>
      <c r="V27" s="141"/>
    </row>
    <row r="28" spans="1:22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213</v>
      </c>
      <c r="G28" s="68">
        <v>6</v>
      </c>
      <c r="H28" s="68">
        <v>11</v>
      </c>
      <c r="I28" s="68">
        <v>0</v>
      </c>
      <c r="J28" s="68">
        <v>196</v>
      </c>
      <c r="K28" s="68" t="s">
        <v>594</v>
      </c>
      <c r="L28" s="68">
        <v>3321</v>
      </c>
      <c r="M28" s="81"/>
    </row>
    <row r="29" spans="1:22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213</v>
      </c>
      <c r="G29" s="68">
        <v>6</v>
      </c>
      <c r="H29" s="68">
        <v>11</v>
      </c>
      <c r="I29" s="68">
        <v>0</v>
      </c>
      <c r="J29" s="68">
        <v>196</v>
      </c>
      <c r="K29" s="68" t="s">
        <v>594</v>
      </c>
      <c r="L29" s="68">
        <v>3321</v>
      </c>
      <c r="M29" s="81"/>
    </row>
    <row r="30" spans="1:22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218</v>
      </c>
      <c r="G30" s="68">
        <v>1</v>
      </c>
      <c r="H30" s="68">
        <v>0</v>
      </c>
      <c r="I30" s="68">
        <v>0</v>
      </c>
      <c r="J30" s="68">
        <v>217</v>
      </c>
      <c r="K30" s="68" t="s">
        <v>595</v>
      </c>
      <c r="L30" s="68">
        <v>5914</v>
      </c>
      <c r="M30" s="68"/>
      <c r="O30" s="36"/>
      <c r="P30" s="83" t="s">
        <v>486</v>
      </c>
      <c r="Q30" s="84" t="s">
        <v>56</v>
      </c>
      <c r="R30" s="84" t="s">
        <v>55</v>
      </c>
      <c r="S30" s="84" t="s">
        <v>486</v>
      </c>
      <c r="T30" s="84" t="s">
        <v>56</v>
      </c>
      <c r="U30" s="85" t="s">
        <v>55</v>
      </c>
      <c r="V30" s="34"/>
    </row>
    <row r="31" spans="1:22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215</v>
      </c>
      <c r="G31" s="68">
        <v>1</v>
      </c>
      <c r="H31" s="68">
        <v>0</v>
      </c>
      <c r="I31" s="68">
        <v>0</v>
      </c>
      <c r="J31" s="68">
        <v>214</v>
      </c>
      <c r="K31" s="68" t="s">
        <v>596</v>
      </c>
      <c r="L31" s="68">
        <v>5903</v>
      </c>
      <c r="M31" s="68"/>
      <c r="O31" s="36"/>
      <c r="P31" s="86" t="s">
        <v>52</v>
      </c>
      <c r="Q31" s="87" t="s">
        <v>52</v>
      </c>
      <c r="R31" s="87" t="s">
        <v>52</v>
      </c>
      <c r="S31" s="87" t="s">
        <v>53</v>
      </c>
      <c r="T31" s="87" t="s">
        <v>53</v>
      </c>
      <c r="U31" s="88" t="s">
        <v>53</v>
      </c>
      <c r="V31" s="34"/>
    </row>
    <row r="32" spans="1:22" ht="16" customHeight="1" thickBo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6</v>
      </c>
      <c r="G32" s="68">
        <v>1</v>
      </c>
      <c r="H32" s="68">
        <v>0</v>
      </c>
      <c r="I32" s="68">
        <v>0</v>
      </c>
      <c r="J32" s="68">
        <v>5</v>
      </c>
      <c r="K32" s="68" t="s">
        <v>592</v>
      </c>
      <c r="L32" s="68">
        <v>105</v>
      </c>
      <c r="M32" s="81"/>
      <c r="O32" s="56" t="s">
        <v>41</v>
      </c>
      <c r="P32" s="94">
        <f>SUMIFS($J:$J,$A:$A,$O32, $D:$D, P$31,$C:$C,P$30)/SUMIFS('✅-RQ1-XCorpus-Soundness'!$S:$S,'✅-RQ1-XCorpus-Soundness'!$O:$O,$O32,'✅-RQ1-XCorpus-Soundness'!$R:$R, P$31,'✅-RQ1-XCorpus-Soundness'!$Q:$Q,P$30)</f>
        <v>3.4406438631790742E-2</v>
      </c>
      <c r="Q32" s="94">
        <f>SUMIFS($J:$J,$A:$A,$O32, $D:$D, Q$31,$C:$C,Q$30)/SUMIFS('✅-RQ1-XCorpus-Soundness'!$S:$S,'✅-RQ1-XCorpus-Soundness'!$O:$O,$O32,'✅-RQ1-XCorpus-Soundness'!$R:$R, Q$31,'✅-RQ1-XCorpus-Soundness'!$Q:$Q,Q$30)</f>
        <v>4.0721202485908367E-2</v>
      </c>
      <c r="R32" s="94">
        <f>SUMIFS($J:$J,$A:$A,$O32, $D:$D, R$31,$C:$C,R$30)/SUMIFS('✅-RQ1-XCorpus-Soundness'!$S:$S,'✅-RQ1-XCorpus-Soundness'!$O:$O,$O32,'✅-RQ1-XCorpus-Soundness'!$R:$R, R$31,'✅-RQ1-XCorpus-Soundness'!$Q:$Q,R$30)</f>
        <v>8.3230891604599025E-2</v>
      </c>
      <c r="S32" s="94">
        <f>SUMIFS($J:$J,$A:$A,$O32, $D:$D, S$31,$C:$C,S$30)/SUMIFS('✅-RQ1-XCorpus-Soundness'!$S:$S,'✅-RQ1-XCorpus-Soundness'!$O:$O,$O32,'✅-RQ1-XCorpus-Soundness'!$R:$R, S$31,'✅-RQ1-XCorpus-Soundness'!$Q:$Q,S$30)</f>
        <v>1.1830635118306352E-2</v>
      </c>
      <c r="T32" s="94">
        <f>SUMIFS($J:$J,$A:$A,$O32, $D:$D, T$31,$C:$C,T$30)/SUMIFS('✅-RQ1-XCorpus-Soundness'!$S:$S,'✅-RQ1-XCorpus-Soundness'!$O:$O,$O32,'✅-RQ1-XCorpus-Soundness'!$R:$R, T$31,'✅-RQ1-XCorpus-Soundness'!$Q:$Q,T$30)</f>
        <v>1.573680679785331E-2</v>
      </c>
      <c r="U32" s="120">
        <f>SUMIFS($J:$J,$A:$A,$O32, $D:$D, U$31,$C:$C,U$30)/SUMIFS('✅-RQ1-XCorpus-Soundness'!$S:$S,'✅-RQ1-XCorpus-Soundness'!$O:$O,$O32,'✅-RQ1-XCorpus-Soundness'!$R:$R, U$31,'✅-RQ1-XCorpus-Soundness'!$Q:$Q,U$30)</f>
        <v>3.4994426475156701E-2</v>
      </c>
      <c r="V32" s="139" t="s">
        <v>788</v>
      </c>
    </row>
    <row r="33" spans="1:22" ht="16" customHeight="1" thickBo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213</v>
      </c>
      <c r="G33" s="68">
        <v>6</v>
      </c>
      <c r="H33" s="68">
        <v>11</v>
      </c>
      <c r="I33" s="68">
        <v>0</v>
      </c>
      <c r="J33" s="68">
        <v>196</v>
      </c>
      <c r="K33" s="68" t="s">
        <v>591</v>
      </c>
      <c r="L33" s="68">
        <v>3317</v>
      </c>
      <c r="M33" s="81"/>
      <c r="O33" s="57" t="s">
        <v>78</v>
      </c>
      <c r="P33" s="94">
        <f>SUMIFS($J:$J,$A:$A,$O33, $D:$D, P$31,$C:$C,P$30)/SUMIFS('✅-RQ1-XCorpus-Soundness'!$S:$S,'✅-RQ1-XCorpus-Soundness'!$O:$O,$O33,'✅-RQ1-XCorpus-Soundness'!$R:$R, P$31,'✅-RQ1-XCorpus-Soundness'!$Q:$Q,P$30)</f>
        <v>4.1229287191434779E-3</v>
      </c>
      <c r="Q33" s="94">
        <f>SUMIFS($J:$J,$A:$A,$O33, $D:$D, Q$31,$C:$C,Q$30)/SUMIFS('✅-RQ1-XCorpus-Soundness'!$S:$S,'✅-RQ1-XCorpus-Soundness'!$O:$O,$O33,'✅-RQ1-XCorpus-Soundness'!$R:$R, Q$31,'✅-RQ1-XCorpus-Soundness'!$Q:$Q,Q$30)</f>
        <v>2.289599666967321E-3</v>
      </c>
      <c r="R33" s="94">
        <f>SUMIFS($J:$J,$A:$A,$O33, $D:$D, R$31,$C:$C,R$30)/SUMIFS('✅-RQ1-XCorpus-Soundness'!$S:$S,'✅-RQ1-XCorpus-Soundness'!$O:$O,$O33,'✅-RQ1-XCorpus-Soundness'!$R:$R, R$31,'✅-RQ1-XCorpus-Soundness'!$Q:$Q,R$30)</f>
        <v>0.27378705109140361</v>
      </c>
      <c r="S33" s="94">
        <f>SUMIFS($J:$J,$A:$A,$O33, $D:$D, S$31,$C:$C,S$30)/SUMIFS('✅-RQ1-XCorpus-Soundness'!$S:$S,'✅-RQ1-XCorpus-Soundness'!$O:$O,$O33,'✅-RQ1-XCorpus-Soundness'!$R:$R, S$31,'✅-RQ1-XCorpus-Soundness'!$Q:$Q,S$30)</f>
        <v>1.5007718255102625E-3</v>
      </c>
      <c r="T33" s="94">
        <f>SUMIFS($J:$J,$A:$A,$O33, $D:$D, T$31,$C:$C,T$30)/SUMIFS('✅-RQ1-XCorpus-Soundness'!$S:$S,'✅-RQ1-XCorpus-Soundness'!$O:$O,$O33,'✅-RQ1-XCorpus-Soundness'!$R:$R, T$31,'✅-RQ1-XCorpus-Soundness'!$Q:$Q,T$30)</f>
        <v>1.0159160176092109E-3</v>
      </c>
      <c r="U33" s="120">
        <f>SUMIFS($J:$J,$A:$A,$O33, $D:$D, U$31,$C:$C,U$30)/SUMIFS('✅-RQ1-XCorpus-Soundness'!$S:$S,'✅-RQ1-XCorpus-Soundness'!$O:$O,$O33,'✅-RQ1-XCorpus-Soundness'!$R:$R, U$31,'✅-RQ1-XCorpus-Soundness'!$Q:$Q,U$30)</f>
        <v>0.15224060949377394</v>
      </c>
      <c r="V33" s="140"/>
    </row>
    <row r="34" spans="1:22" ht="16" customHeight="1" thickBo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7</v>
      </c>
      <c r="G34" s="68">
        <v>1</v>
      </c>
      <c r="H34" s="68">
        <v>0</v>
      </c>
      <c r="I34" s="68">
        <v>0</v>
      </c>
      <c r="J34" s="68">
        <v>6</v>
      </c>
      <c r="K34" s="68" t="s">
        <v>587</v>
      </c>
      <c r="L34" s="68">
        <v>68</v>
      </c>
      <c r="M34" s="81"/>
      <c r="O34" s="57" t="s">
        <v>79</v>
      </c>
      <c r="P34" s="94">
        <f>SUMIFS($J:$J,$A:$A,$O34, $D:$D, P$31,$C:$C,P$30)/SUMIFS('✅-RQ1-XCorpus-Soundness'!$S:$S,'✅-RQ1-XCorpus-Soundness'!$O:$O,$O34,'✅-RQ1-XCorpus-Soundness'!$R:$R, P$31,'✅-RQ1-XCorpus-Soundness'!$Q:$Q,P$30)</f>
        <v>3.8519510969686819E-3</v>
      </c>
      <c r="Q34" s="94">
        <f>SUMIFS($J:$J,$A:$A,$O34, $D:$D, Q$31,$C:$C,Q$30)/SUMIFS('✅-RQ1-XCorpus-Soundness'!$S:$S,'✅-RQ1-XCorpus-Soundness'!$O:$O,$O34,'✅-RQ1-XCorpus-Soundness'!$R:$R, Q$31,'✅-RQ1-XCorpus-Soundness'!$Q:$Q,Q$30)</f>
        <v>2.0903010033444815E-3</v>
      </c>
      <c r="R34" s="94">
        <f>SUMIFS($J:$J,$A:$A,$O34, $D:$D, R$31,$C:$C,R$30)/SUMIFS('✅-RQ1-XCorpus-Soundness'!$S:$S,'✅-RQ1-XCorpus-Soundness'!$O:$O,$O34,'✅-RQ1-XCorpus-Soundness'!$R:$R, R$31,'✅-RQ1-XCorpus-Soundness'!$Q:$Q,R$30)</f>
        <v>0.10533515731874145</v>
      </c>
      <c r="S34" s="94">
        <f>SUMIFS($J:$J,$A:$A,$O34, $D:$D, S$31,$C:$C,S$30)/SUMIFS('✅-RQ1-XCorpus-Soundness'!$S:$S,'✅-RQ1-XCorpus-Soundness'!$O:$O,$O34,'✅-RQ1-XCorpus-Soundness'!$R:$R, S$31,'✅-RQ1-XCorpus-Soundness'!$Q:$Q,S$30)</f>
        <v>1.4048375274859515E-3</v>
      </c>
      <c r="T34" s="94">
        <f>SUMIFS($J:$J,$A:$A,$O34, $D:$D, T$31,$C:$C,T$30)/SUMIFS('✅-RQ1-XCorpus-Soundness'!$S:$S,'✅-RQ1-XCorpus-Soundness'!$O:$O,$O34,'✅-RQ1-XCorpus-Soundness'!$R:$R, T$31,'✅-RQ1-XCorpus-Soundness'!$Q:$Q,T$30)</f>
        <v>9.813542688910696E-4</v>
      </c>
      <c r="U34" s="120">
        <f>SUMIFS($J:$J,$A:$A,$O34, $D:$D, U$31,$C:$C,U$30)/SUMIFS('✅-RQ1-XCorpus-Soundness'!$S:$S,'✅-RQ1-XCorpus-Soundness'!$O:$O,$O34,'✅-RQ1-XCorpus-Soundness'!$R:$R, U$31,'✅-RQ1-XCorpus-Soundness'!$Q:$Q,U$30)</f>
        <v>4.5427553444180521E-2</v>
      </c>
      <c r="V34" s="140"/>
    </row>
    <row r="35" spans="1:22" ht="16" customHeight="1" thickBo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382</v>
      </c>
      <c r="G35" s="68">
        <v>6</v>
      </c>
      <c r="H35" s="68">
        <v>10</v>
      </c>
      <c r="I35" s="68">
        <v>0</v>
      </c>
      <c r="J35" s="68">
        <v>366</v>
      </c>
      <c r="K35" s="68" t="s">
        <v>590</v>
      </c>
      <c r="L35" s="68">
        <v>8271</v>
      </c>
      <c r="M35" s="68"/>
      <c r="O35" s="57" t="s">
        <v>80</v>
      </c>
      <c r="P35" s="94">
        <f>SUMIFS($J:$J,$A:$A,$O35, $D:$D, P$31,$C:$C,P$30)/SUMIFS('✅-RQ1-XCorpus-Soundness'!$S:$S,'✅-RQ1-XCorpus-Soundness'!$O:$O,$O35,'✅-RQ1-XCorpus-Soundness'!$R:$R, P$31,'✅-RQ1-XCorpus-Soundness'!$Q:$Q,P$30)</f>
        <v>2.2939702196668139E-2</v>
      </c>
      <c r="Q35" s="94">
        <f>SUMIFS($J:$J,$A:$A,$O35, $D:$D, Q$31,$C:$C,Q$30)/SUMIFS('✅-RQ1-XCorpus-Soundness'!$S:$S,'✅-RQ1-XCorpus-Soundness'!$O:$O,$O35,'✅-RQ1-XCorpus-Soundness'!$R:$R, Q$31,'✅-RQ1-XCorpus-Soundness'!$Q:$Q,Q$30)</f>
        <v>2.6874712467412975E-2</v>
      </c>
      <c r="R35" s="94">
        <f>SUMIFS($J:$J,$A:$A,$O35, $D:$D, R$31,$C:$C,R$30)/SUMIFS('✅-RQ1-XCorpus-Soundness'!$S:$S,'✅-RQ1-XCorpus-Soundness'!$O:$O,$O35,'✅-RQ1-XCorpus-Soundness'!$R:$R, R$31,'✅-RQ1-XCorpus-Soundness'!$Q:$Q,R$30)</f>
        <v>0.17576757675767576</v>
      </c>
      <c r="S35" s="94">
        <f>SUMIFS($J:$J,$A:$A,$O35, $D:$D, S$31,$C:$C,S$30)/SUMIFS('✅-RQ1-XCorpus-Soundness'!$S:$S,'✅-RQ1-XCorpus-Soundness'!$O:$O,$O35,'✅-RQ1-XCorpus-Soundness'!$R:$R, S$31,'✅-RQ1-XCorpus-Soundness'!$Q:$Q,S$30)</f>
        <v>8.3887732766893455E-3</v>
      </c>
      <c r="T35" s="94">
        <f>SUMIFS($J:$J,$A:$A,$O35, $D:$D, T$31,$C:$C,T$30)/SUMIFS('✅-RQ1-XCorpus-Soundness'!$S:$S,'✅-RQ1-XCorpus-Soundness'!$O:$O,$O35,'✅-RQ1-XCorpus-Soundness'!$R:$R, T$31,'✅-RQ1-XCorpus-Soundness'!$Q:$Q,T$30)</f>
        <v>1.255258983378164E-2</v>
      </c>
      <c r="U35" s="120">
        <f>SUMIFS($J:$J,$A:$A,$O35, $D:$D, U$31,$C:$C,U$30)/SUMIFS('✅-RQ1-XCorpus-Soundness'!$S:$S,'✅-RQ1-XCorpus-Soundness'!$O:$O,$O35,'✅-RQ1-XCorpus-Soundness'!$R:$R, U$31,'✅-RQ1-XCorpus-Soundness'!$Q:$Q,U$30)</f>
        <v>9.2683619099224623E-2</v>
      </c>
      <c r="V35" s="140"/>
    </row>
    <row r="36" spans="1:22" ht="16" customHeight="1" thickBo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217</v>
      </c>
      <c r="G36" s="68">
        <v>1</v>
      </c>
      <c r="H36" s="68">
        <v>0</v>
      </c>
      <c r="I36" s="68">
        <v>0</v>
      </c>
      <c r="J36" s="68">
        <v>216</v>
      </c>
      <c r="K36" s="68" t="s">
        <v>595</v>
      </c>
      <c r="L36" s="68">
        <v>5914</v>
      </c>
      <c r="M36" s="68"/>
      <c r="O36" s="57" t="s">
        <v>47</v>
      </c>
      <c r="P36" s="94">
        <f>SUMIFS($J:$J,$A:$A,$O36, $D:$D, P$31,$C:$C,P$30)/SUMIFS('✅-RQ1-XCorpus-Soundness'!$S:$S,'✅-RQ1-XCorpus-Soundness'!$O:$O,$O36,'✅-RQ1-XCorpus-Soundness'!$R:$R, P$31,'✅-RQ1-XCorpus-Soundness'!$Q:$Q,P$30)</f>
        <v>8.2904990880451005E-3</v>
      </c>
      <c r="Q36" s="94">
        <f>SUMIFS($J:$J,$A:$A,$O36, $D:$D, Q$31,$C:$C,Q$30)/SUMIFS('✅-RQ1-XCorpus-Soundness'!$S:$S,'✅-RQ1-XCorpus-Soundness'!$O:$O,$O36,'✅-RQ1-XCorpus-Soundness'!$R:$R, Q$31,'✅-RQ1-XCorpus-Soundness'!$Q:$Q,Q$30)</f>
        <v>7.4528715475668562E-3</v>
      </c>
      <c r="R36" s="94">
        <f>SUMIFS($J:$J,$A:$A,$O36, $D:$D, R$31,$C:$C,R$30)/SUMIFS('✅-RQ1-XCorpus-Soundness'!$S:$S,'✅-RQ1-XCorpus-Soundness'!$O:$O,$O36,'✅-RQ1-XCorpus-Soundness'!$R:$R, R$31,'✅-RQ1-XCorpus-Soundness'!$Q:$Q,R$30)</f>
        <v>7.4509803921568628E-3</v>
      </c>
      <c r="S36" s="94">
        <f>SUMIFS($J:$J,$A:$A,$O36, $D:$D, S$31,$C:$C,S$30)/SUMIFS('✅-RQ1-XCorpus-Soundness'!$S:$S,'✅-RQ1-XCorpus-Soundness'!$O:$O,$O36,'✅-RQ1-XCorpus-Soundness'!$R:$R, S$31,'✅-RQ1-XCorpus-Soundness'!$Q:$Q,S$30)</f>
        <v>2.9721215003269334E-3</v>
      </c>
      <c r="T36" s="94">
        <f>SUMIFS($J:$J,$A:$A,$O36, $D:$D, T$31,$C:$C,T$30)/SUMIFS('✅-RQ1-XCorpus-Soundness'!$S:$S,'✅-RQ1-XCorpus-Soundness'!$O:$O,$O36,'✅-RQ1-XCorpus-Soundness'!$R:$R, T$31,'✅-RQ1-XCorpus-Soundness'!$Q:$Q,T$30)</f>
        <v>2.9863855950812471E-3</v>
      </c>
      <c r="U36" s="120">
        <f>SUMIFS($J:$J,$A:$A,$O36, $D:$D, U$31,$C:$C,U$30)/SUMIFS('✅-RQ1-XCorpus-Soundness'!$S:$S,'✅-RQ1-XCorpus-Soundness'!$O:$O,$O36,'✅-RQ1-XCorpus-Soundness'!$R:$R, U$31,'✅-RQ1-XCorpus-Soundness'!$Q:$Q,U$30)</f>
        <v>3.2598438706356696E-3</v>
      </c>
      <c r="V36" s="140"/>
    </row>
    <row r="37" spans="1:22" ht="16" customHeight="1" thickBo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3</v>
      </c>
      <c r="G37" s="68">
        <v>1</v>
      </c>
      <c r="H37" s="68">
        <v>0</v>
      </c>
      <c r="I37" s="68">
        <v>0</v>
      </c>
      <c r="J37" s="68">
        <v>2</v>
      </c>
      <c r="K37" s="68" t="s">
        <v>587</v>
      </c>
      <c r="L37" s="68">
        <v>68</v>
      </c>
      <c r="M37" s="81"/>
      <c r="O37" s="57" t="s">
        <v>48</v>
      </c>
      <c r="P37" s="94">
        <f>SUMIFS($J:$J,$A:$A,$O37, $D:$D, P$31,$C:$C,P$30)/SUMIFS('✅-RQ1-XCorpus-Soundness'!$S:$S,'✅-RQ1-XCorpus-Soundness'!$O:$O,$O37,'✅-RQ1-XCorpus-Soundness'!$R:$R, P$31,'✅-RQ1-XCorpus-Soundness'!$Q:$Q,P$30)</f>
        <v>0.20909422936449965</v>
      </c>
      <c r="Q37" s="94">
        <f>SUMIFS($J:$J,$A:$A,$O37, $D:$D, Q$31,$C:$C,Q$30)/SUMIFS('✅-RQ1-XCorpus-Soundness'!$S:$S,'✅-RQ1-XCorpus-Soundness'!$O:$O,$O37,'✅-RQ1-XCorpus-Soundness'!$R:$R, Q$31,'✅-RQ1-XCorpus-Soundness'!$Q:$Q,Q$30)</f>
        <v>0.24863923361637275</v>
      </c>
      <c r="R37" s="94">
        <f>SUMIFS($J:$J,$A:$A,$O37, $D:$D, R$31,$C:$C,R$30)/SUMIFS('✅-RQ1-XCorpus-Soundness'!$S:$S,'✅-RQ1-XCorpus-Soundness'!$O:$O,$O37,'✅-RQ1-XCorpus-Soundness'!$R:$R, R$31,'✅-RQ1-XCorpus-Soundness'!$Q:$Q,R$30)</f>
        <v>0.24259464246181095</v>
      </c>
      <c r="S37" s="94">
        <f>SUMIFS($J:$J,$A:$A,$O37, $D:$D, S$31,$C:$C,S$30)/SUMIFS('✅-RQ1-XCorpus-Soundness'!$S:$S,'✅-RQ1-XCorpus-Soundness'!$O:$O,$O37,'✅-RQ1-XCorpus-Soundness'!$R:$R, S$31,'✅-RQ1-XCorpus-Soundness'!$Q:$Q,S$30)</f>
        <v>6.8481885195651848E-2</v>
      </c>
      <c r="T37" s="94">
        <f>SUMIFS($J:$J,$A:$A,$O37, $D:$D, T$31,$C:$C,T$30)/SUMIFS('✅-RQ1-XCorpus-Soundness'!$S:$S,'✅-RQ1-XCorpus-Soundness'!$O:$O,$O37,'✅-RQ1-XCorpus-Soundness'!$R:$R, T$31,'✅-RQ1-XCorpus-Soundness'!$Q:$Q,T$30)</f>
        <v>8.8613030409493698E-2</v>
      </c>
      <c r="U37" s="120">
        <f>SUMIFS($J:$J,$A:$A,$O37, $D:$D, U$31,$C:$C,U$30)/SUMIFS('✅-RQ1-XCorpus-Soundness'!$S:$S,'✅-RQ1-XCorpus-Soundness'!$O:$O,$O37,'✅-RQ1-XCorpus-Soundness'!$R:$R, U$31,'✅-RQ1-XCorpus-Soundness'!$Q:$Q,U$30)</f>
        <v>9.3732960441841234E-2</v>
      </c>
      <c r="V37" s="140"/>
    </row>
    <row r="38" spans="1:22" ht="16" customHeight="1" thickBo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5</v>
      </c>
      <c r="G38" s="68">
        <v>1</v>
      </c>
      <c r="H38" s="68">
        <v>0</v>
      </c>
      <c r="I38" s="68">
        <v>0</v>
      </c>
      <c r="J38" s="68">
        <v>4</v>
      </c>
      <c r="K38" s="68" t="s">
        <v>586</v>
      </c>
      <c r="L38" s="68">
        <v>79</v>
      </c>
      <c r="M38" s="81"/>
      <c r="O38" s="57" t="s">
        <v>81</v>
      </c>
      <c r="P38" s="94">
        <f>SUMIFS($J:$J,$A:$A,$O38, $D:$D, P$31,$C:$C,P$30)/SUMIFS('✅-RQ1-XCorpus-Soundness'!$S:$S,'✅-RQ1-XCorpus-Soundness'!$O:$O,$O38,'✅-RQ1-XCorpus-Soundness'!$R:$R, P$31,'✅-RQ1-XCorpus-Soundness'!$Q:$Q,P$30)</f>
        <v>5.1890523651320991E-2</v>
      </c>
      <c r="Q38" s="94">
        <f>SUMIFS($J:$J,$A:$A,$O38, $D:$D, Q$31,$C:$C,Q$30)/SUMIFS('✅-RQ1-XCorpus-Soundness'!$S:$S,'✅-RQ1-XCorpus-Soundness'!$O:$O,$O38,'✅-RQ1-XCorpus-Soundness'!$R:$R, Q$31,'✅-RQ1-XCorpus-Soundness'!$Q:$Q,Q$30)</f>
        <v>6.2351543942992874E-2</v>
      </c>
      <c r="R38" s="94">
        <f>SUMIFS($J:$J,$A:$A,$O38, $D:$D, R$31,$C:$C,R$30)/SUMIFS('✅-RQ1-XCorpus-Soundness'!$S:$S,'✅-RQ1-XCorpus-Soundness'!$O:$O,$O38,'✅-RQ1-XCorpus-Soundness'!$R:$R, R$31,'✅-RQ1-XCorpus-Soundness'!$Q:$Q,R$30)</f>
        <v>0.12662914691943128</v>
      </c>
      <c r="S38" s="94">
        <f>SUMIFS($J:$J,$A:$A,$O38, $D:$D, S$31,$C:$C,S$30)/SUMIFS('✅-RQ1-XCorpus-Soundness'!$S:$S,'✅-RQ1-XCorpus-Soundness'!$O:$O,$O38,'✅-RQ1-XCorpus-Soundness'!$R:$R, S$31,'✅-RQ1-XCorpus-Soundness'!$Q:$Q,S$30)</f>
        <v>1.7990346643264588E-2</v>
      </c>
      <c r="T38" s="94">
        <f>SUMIFS($J:$J,$A:$A,$O38, $D:$D, T$31,$C:$C,T$30)/SUMIFS('✅-RQ1-XCorpus-Soundness'!$S:$S,'✅-RQ1-XCorpus-Soundness'!$O:$O,$O38,'✅-RQ1-XCorpus-Soundness'!$R:$R, T$31,'✅-RQ1-XCorpus-Soundness'!$Q:$Q,T$30)</f>
        <v>2.6050281177638107E-2</v>
      </c>
      <c r="U38" s="120">
        <f>SUMIFS($J:$J,$A:$A,$O38, $D:$D, U$31,$C:$C,U$30)/SUMIFS('✅-RQ1-XCorpus-Soundness'!$S:$S,'✅-RQ1-XCorpus-Soundness'!$O:$O,$O38,'✅-RQ1-XCorpus-Soundness'!$R:$R, U$31,'✅-RQ1-XCorpus-Soundness'!$Q:$Q,U$30)</f>
        <v>5.4332700822264386E-2</v>
      </c>
      <c r="V38" s="140"/>
    </row>
    <row r="39" spans="1:22" ht="16" customHeight="1" thickBo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7</v>
      </c>
      <c r="G39" s="68">
        <v>1</v>
      </c>
      <c r="H39" s="68">
        <v>0</v>
      </c>
      <c r="I39" s="68">
        <v>0</v>
      </c>
      <c r="J39" s="68">
        <v>6</v>
      </c>
      <c r="K39" s="68" t="s">
        <v>587</v>
      </c>
      <c r="L39" s="68">
        <v>68</v>
      </c>
      <c r="M39" s="81"/>
      <c r="O39" s="57" t="s">
        <v>82</v>
      </c>
      <c r="P39" s="94">
        <f>SUMIFS($J:$J,$A:$A,$O39, $D:$D, P$31,$C:$C,P$30)/SUMIFS('✅-RQ1-XCorpus-Soundness'!$S:$S,'✅-RQ1-XCorpus-Soundness'!$O:$O,$O39,'✅-RQ1-XCorpus-Soundness'!$R:$R, P$31,'✅-RQ1-XCorpus-Soundness'!$Q:$Q,P$30)</f>
        <v>6.2732531298373296E-3</v>
      </c>
      <c r="Q39" s="94">
        <f>SUMIFS($J:$J,$A:$A,$O39, $D:$D, Q$31,$C:$C,Q$30)/SUMIFS('✅-RQ1-XCorpus-Soundness'!$S:$S,'✅-RQ1-XCorpus-Soundness'!$O:$O,$O39,'✅-RQ1-XCorpus-Soundness'!$R:$R, Q$31,'✅-RQ1-XCorpus-Soundness'!$Q:$Q,Q$30)</f>
        <v>5.3545180933715969E-3</v>
      </c>
      <c r="R39" s="94">
        <f>SUMIFS($J:$J,$A:$A,$O39, $D:$D, R$31,$C:$C,R$30)/SUMIFS('✅-RQ1-XCorpus-Soundness'!$S:$S,'✅-RQ1-XCorpus-Soundness'!$O:$O,$O39,'✅-RQ1-XCorpus-Soundness'!$R:$R, R$31,'✅-RQ1-XCorpus-Soundness'!$Q:$Q,R$30)</f>
        <v>0.27354983142998013</v>
      </c>
      <c r="S39" s="94">
        <f>SUMIFS($J:$J,$A:$A,$O39, $D:$D, S$31,$C:$C,S$30)/SUMIFS('✅-RQ1-XCorpus-Soundness'!$S:$S,'✅-RQ1-XCorpus-Soundness'!$O:$O,$O39,'✅-RQ1-XCorpus-Soundness'!$R:$R, S$31,'✅-RQ1-XCorpus-Soundness'!$Q:$Q,S$30)</f>
        <v>2.2485034311578332E-3</v>
      </c>
      <c r="T39" s="94">
        <f>SUMIFS($J:$J,$A:$A,$O39, $D:$D, T$31,$C:$C,T$30)/SUMIFS('✅-RQ1-XCorpus-Soundness'!$S:$S,'✅-RQ1-XCorpus-Soundness'!$O:$O,$O39,'✅-RQ1-XCorpus-Soundness'!$R:$R, T$31,'✅-RQ1-XCorpus-Soundness'!$Q:$Q,T$30)</f>
        <v>2.2314024666043484E-3</v>
      </c>
      <c r="U39" s="120">
        <f>SUMIFS($J:$J,$A:$A,$O39, $D:$D, U$31,$C:$C,U$30)/SUMIFS('✅-RQ1-XCorpus-Soundness'!$S:$S,'✅-RQ1-XCorpus-Soundness'!$O:$O,$O39,'✅-RQ1-XCorpus-Soundness'!$R:$R, U$31,'✅-RQ1-XCorpus-Soundness'!$Q:$Q,U$30)</f>
        <v>0.14288597657310292</v>
      </c>
      <c r="V39" s="140"/>
    </row>
    <row r="40" spans="1:22" ht="16" customHeight="1" thickBo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10</v>
      </c>
      <c r="G40" s="68">
        <v>1</v>
      </c>
      <c r="H40" s="68">
        <v>0</v>
      </c>
      <c r="I40" s="68">
        <v>0</v>
      </c>
      <c r="J40" s="68">
        <v>9</v>
      </c>
      <c r="K40" s="68" t="s">
        <v>592</v>
      </c>
      <c r="L40" s="68">
        <v>105</v>
      </c>
      <c r="M40" s="81"/>
      <c r="O40" s="57" t="s">
        <v>83</v>
      </c>
      <c r="P40" s="94">
        <f>SUMIFS($J:$J,$A:$A,$O40, $D:$D, P$31,$C:$C,P$30)/SUMIFS('✅-RQ1-XCorpus-Soundness'!$S:$S,'✅-RQ1-XCorpus-Soundness'!$O:$O,$O40,'✅-RQ1-XCorpus-Soundness'!$R:$R, P$31,'✅-RQ1-XCorpus-Soundness'!$Q:$Q,P$30)</f>
        <v>3.8893545683151716E-3</v>
      </c>
      <c r="Q40" s="94">
        <f>SUMIFS($J:$J,$A:$A,$O40, $D:$D, Q$31,$C:$C,Q$30)/SUMIFS('✅-RQ1-XCorpus-Soundness'!$S:$S,'✅-RQ1-XCorpus-Soundness'!$O:$O,$O40,'✅-RQ1-XCorpus-Soundness'!$R:$R, Q$31,'✅-RQ1-XCorpus-Soundness'!$Q:$Q,Q$30)</f>
        <v>2.1881838074398249E-3</v>
      </c>
      <c r="R40" s="94">
        <f>SUMIFS($J:$J,$A:$A,$O40, $D:$D, R$31,$C:$C,R$30)/SUMIFS('✅-RQ1-XCorpus-Soundness'!$S:$S,'✅-RQ1-XCorpus-Soundness'!$O:$O,$O40,'✅-RQ1-XCorpus-Soundness'!$R:$R, R$31,'✅-RQ1-XCorpus-Soundness'!$Q:$Q,R$30)</f>
        <v>0.10832916492043965</v>
      </c>
      <c r="S40" s="94">
        <f>SUMIFS($J:$J,$A:$A,$O40, $D:$D, S$31,$C:$C,S$30)/SUMIFS('✅-RQ1-XCorpus-Soundness'!$S:$S,'✅-RQ1-XCorpus-Soundness'!$O:$O,$O40,'✅-RQ1-XCorpus-Soundness'!$R:$R, S$31,'✅-RQ1-XCorpus-Soundness'!$Q:$Q,S$30)</f>
        <v>1.418387684482105E-3</v>
      </c>
      <c r="T40" s="94">
        <f>SUMIFS($J:$J,$A:$A,$O40, $D:$D, T$31,$C:$C,T$30)/SUMIFS('✅-RQ1-XCorpus-Soundness'!$S:$S,'✅-RQ1-XCorpus-Soundness'!$O:$O,$O40,'✅-RQ1-XCorpus-Soundness'!$R:$R, T$31,'✅-RQ1-XCorpus-Soundness'!$Q:$Q,T$30)</f>
        <v>9.8340020454724258E-4</v>
      </c>
      <c r="U40" s="120">
        <f>SUMIFS($J:$J,$A:$A,$O40, $D:$D, U$31,$C:$C,U$30)/SUMIFS('✅-RQ1-XCorpus-Soundness'!$S:$S,'✅-RQ1-XCorpus-Soundness'!$O:$O,$O40,'✅-RQ1-XCorpus-Soundness'!$R:$R, U$31,'✅-RQ1-XCorpus-Soundness'!$Q:$Q,U$30)</f>
        <v>4.7414510111451723E-2</v>
      </c>
      <c r="V40" s="140"/>
    </row>
    <row r="41" spans="1:22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215</v>
      </c>
      <c r="G41" s="68">
        <v>1</v>
      </c>
      <c r="H41" s="68">
        <v>0</v>
      </c>
      <c r="I41" s="68">
        <v>0</v>
      </c>
      <c r="J41" s="68">
        <v>214</v>
      </c>
      <c r="K41" s="68" t="s">
        <v>596</v>
      </c>
      <c r="L41" s="68">
        <v>5903</v>
      </c>
      <c r="M41" s="68"/>
      <c r="O41" s="55" t="s">
        <v>84</v>
      </c>
      <c r="P41" s="121">
        <f>SUMIFS($J:$J,$A:$A,$O41, $D:$D, P$31,$C:$C,P$30)/SUMIFS('✅-RQ1-XCorpus-Soundness'!$S:$S,'✅-RQ1-XCorpus-Soundness'!$O:$O,$O41,'✅-RQ1-XCorpus-Soundness'!$R:$R, P$31,'✅-RQ1-XCorpus-Soundness'!$Q:$Q,P$30)</f>
        <v>4.8164756684936057E-3</v>
      </c>
      <c r="Q41" s="121">
        <f>SUMIFS($J:$J,$A:$A,$O41, $D:$D, Q$31,$C:$C,Q$30)/SUMIFS('✅-RQ1-XCorpus-Soundness'!$S:$S,'✅-RQ1-XCorpus-Soundness'!$O:$O,$O41,'✅-RQ1-XCorpus-Soundness'!$R:$R, Q$31,'✅-RQ1-XCorpus-Soundness'!$Q:$Q,Q$30)</f>
        <v>2.3118957545187053E-3</v>
      </c>
      <c r="R41" s="121">
        <f>SUMIFS($J:$J,$A:$A,$O41, $D:$D, R$31,$C:$C,R$30)/SUMIFS('✅-RQ1-XCorpus-Soundness'!$S:$S,'✅-RQ1-XCorpus-Soundness'!$O:$O,$O41,'✅-RQ1-XCorpus-Soundness'!$R:$R, R$31,'✅-RQ1-XCorpus-Soundness'!$Q:$Q,R$30)</f>
        <v>0.17357024510083985</v>
      </c>
      <c r="S41" s="121">
        <f>SUMIFS($J:$J,$A:$A,$O41, $D:$D, S$31,$C:$C,S$30)/SUMIFS('✅-RQ1-XCorpus-Soundness'!$S:$S,'✅-RQ1-XCorpus-Soundness'!$O:$O,$O41,'✅-RQ1-XCorpus-Soundness'!$R:$R, S$31,'✅-RQ1-XCorpus-Soundness'!$Q:$Q,S$30)</f>
        <v>1.7638829754881089E-3</v>
      </c>
      <c r="T41" s="121">
        <f>SUMIFS($J:$J,$A:$A,$O41, $D:$D, T$31,$C:$C,T$30)/SUMIFS('✅-RQ1-XCorpus-Soundness'!$S:$S,'✅-RQ1-XCorpus-Soundness'!$O:$O,$O41,'✅-RQ1-XCorpus-Soundness'!$R:$R, T$31,'✅-RQ1-XCorpus-Soundness'!$Q:$Q,T$30)</f>
        <v>9.7847358121330719E-4</v>
      </c>
      <c r="U41" s="122">
        <f>SUMIFS($J:$J,$A:$A,$O41, $D:$D, U$31,$C:$C,U$30)/SUMIFS('✅-RQ1-XCorpus-Soundness'!$S:$S,'✅-RQ1-XCorpus-Soundness'!$O:$O,$O41,'✅-RQ1-XCorpus-Soundness'!$R:$R, U$31,'✅-RQ1-XCorpus-Soundness'!$Q:$Q,U$30)</f>
        <v>7.7445721583652621E-2</v>
      </c>
      <c r="V41" s="141"/>
    </row>
    <row r="42" spans="1:22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212</v>
      </c>
      <c r="G42" s="68">
        <v>6</v>
      </c>
      <c r="H42" s="68">
        <v>11</v>
      </c>
      <c r="I42" s="68">
        <v>0</v>
      </c>
      <c r="J42" s="68">
        <v>195</v>
      </c>
      <c r="K42" s="68" t="s">
        <v>594</v>
      </c>
      <c r="L42" s="68">
        <v>3321</v>
      </c>
      <c r="M42" s="81"/>
    </row>
    <row r="43" spans="1:22" ht="16" customHeigh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213</v>
      </c>
      <c r="G43" s="68">
        <v>6</v>
      </c>
      <c r="H43" s="68">
        <v>11</v>
      </c>
      <c r="I43" s="68">
        <v>0</v>
      </c>
      <c r="J43" s="68">
        <v>196</v>
      </c>
      <c r="K43" s="68" t="s">
        <v>588</v>
      </c>
      <c r="L43" s="68">
        <v>3277</v>
      </c>
      <c r="M43" s="81"/>
    </row>
    <row r="44" spans="1:22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385</v>
      </c>
      <c r="G44" s="68">
        <v>6</v>
      </c>
      <c r="H44" s="68">
        <v>10</v>
      </c>
      <c r="I44" s="68">
        <v>0</v>
      </c>
      <c r="J44" s="68">
        <v>369</v>
      </c>
      <c r="K44" s="68" t="s">
        <v>590</v>
      </c>
      <c r="L44" s="68">
        <v>8271</v>
      </c>
      <c r="M44" s="68"/>
    </row>
    <row r="45" spans="1:22" ht="16" customHeigh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3</v>
      </c>
      <c r="G45" s="68">
        <v>1</v>
      </c>
      <c r="H45" s="68">
        <v>0</v>
      </c>
      <c r="I45" s="68">
        <v>0</v>
      </c>
      <c r="J45" s="68">
        <v>2</v>
      </c>
      <c r="K45" s="68" t="s">
        <v>587</v>
      </c>
      <c r="L45" s="68">
        <v>68</v>
      </c>
      <c r="M45" s="81"/>
    </row>
    <row r="46" spans="1:22" ht="16" customHeigh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3</v>
      </c>
      <c r="G46" s="68">
        <v>1</v>
      </c>
      <c r="H46" s="68">
        <v>0</v>
      </c>
      <c r="I46" s="68">
        <v>0</v>
      </c>
      <c r="J46" s="68">
        <v>2</v>
      </c>
      <c r="K46" s="68" t="s">
        <v>587</v>
      </c>
      <c r="L46" s="68">
        <v>68</v>
      </c>
      <c r="M46" s="81"/>
    </row>
    <row r="47" spans="1:22" ht="16" customHeigh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6</v>
      </c>
      <c r="G47" s="68">
        <v>1</v>
      </c>
      <c r="H47" s="68">
        <v>0</v>
      </c>
      <c r="I47" s="68">
        <v>0</v>
      </c>
      <c r="J47" s="68">
        <v>5</v>
      </c>
      <c r="K47" s="68" t="s">
        <v>586</v>
      </c>
      <c r="L47" s="68">
        <v>79</v>
      </c>
      <c r="M47" s="81"/>
    </row>
    <row r="48" spans="1:22" ht="16" customHeigh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3</v>
      </c>
      <c r="G48" s="68">
        <v>1</v>
      </c>
      <c r="H48" s="68">
        <v>0</v>
      </c>
      <c r="I48" s="68">
        <v>0</v>
      </c>
      <c r="J48" s="68">
        <v>2</v>
      </c>
      <c r="K48" s="68" t="s">
        <v>587</v>
      </c>
      <c r="L48" s="68">
        <v>68</v>
      </c>
      <c r="M48" s="81"/>
    </row>
    <row r="49" spans="1:13" ht="16" customHeigh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3</v>
      </c>
      <c r="G49" s="68">
        <v>1</v>
      </c>
      <c r="H49" s="68">
        <v>0</v>
      </c>
      <c r="I49" s="68">
        <v>0</v>
      </c>
      <c r="J49" s="68">
        <v>2</v>
      </c>
      <c r="K49" s="68" t="s">
        <v>587</v>
      </c>
      <c r="L49" s="68">
        <v>68</v>
      </c>
      <c r="M49" s="81"/>
    </row>
    <row r="50" spans="1:13" ht="16" customHeigh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212</v>
      </c>
      <c r="G50" s="68">
        <v>6</v>
      </c>
      <c r="H50" s="68">
        <v>11</v>
      </c>
      <c r="I50" s="68">
        <v>0</v>
      </c>
      <c r="J50" s="68">
        <v>195</v>
      </c>
      <c r="K50" s="68" t="s">
        <v>594</v>
      </c>
      <c r="L50" s="68">
        <v>3321</v>
      </c>
      <c r="M50" s="81"/>
    </row>
    <row r="51" spans="1:13" ht="16" customHeigh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217</v>
      </c>
      <c r="G51" s="68">
        <v>1</v>
      </c>
      <c r="H51" s="68">
        <v>0</v>
      </c>
      <c r="I51" s="68">
        <v>0</v>
      </c>
      <c r="J51" s="68">
        <v>216</v>
      </c>
      <c r="K51" s="68" t="s">
        <v>595</v>
      </c>
      <c r="L51" s="68">
        <v>5914</v>
      </c>
      <c r="M51" s="68"/>
    </row>
    <row r="52" spans="1:13" ht="16" customHeigh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213</v>
      </c>
      <c r="G52" s="68">
        <v>6</v>
      </c>
      <c r="H52" s="68">
        <v>11</v>
      </c>
      <c r="I52" s="68">
        <v>0</v>
      </c>
      <c r="J52" s="68">
        <v>196</v>
      </c>
      <c r="K52" s="68" t="s">
        <v>589</v>
      </c>
      <c r="L52" s="68">
        <v>3283</v>
      </c>
      <c r="M52" s="81"/>
    </row>
    <row r="53" spans="1:13" ht="16" customHeigh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213</v>
      </c>
      <c r="G53" s="68">
        <v>6</v>
      </c>
      <c r="H53" s="68">
        <v>11</v>
      </c>
      <c r="I53" s="68">
        <v>0</v>
      </c>
      <c r="J53" s="68">
        <v>196</v>
      </c>
      <c r="K53" s="68" t="s">
        <v>591</v>
      </c>
      <c r="L53" s="68">
        <v>3317</v>
      </c>
      <c r="M53" s="81"/>
    </row>
    <row r="54" spans="1:13" ht="16" customHeigh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6</v>
      </c>
      <c r="G54" s="68">
        <v>1</v>
      </c>
      <c r="H54" s="68">
        <v>0</v>
      </c>
      <c r="I54" s="68">
        <v>0</v>
      </c>
      <c r="J54" s="68">
        <v>5</v>
      </c>
      <c r="K54" s="68" t="s">
        <v>586</v>
      </c>
      <c r="L54" s="68">
        <v>79</v>
      </c>
      <c r="M54" s="81"/>
    </row>
    <row r="55" spans="1:13" ht="16" customHeigh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6</v>
      </c>
      <c r="G55" s="68">
        <v>1</v>
      </c>
      <c r="H55" s="68">
        <v>0</v>
      </c>
      <c r="I55" s="68">
        <v>0</v>
      </c>
      <c r="J55" s="68">
        <v>5</v>
      </c>
      <c r="K55" s="68" t="s">
        <v>592</v>
      </c>
      <c r="L55" s="68">
        <v>105</v>
      </c>
      <c r="M55" s="81"/>
    </row>
    <row r="56" spans="1:13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3</v>
      </c>
      <c r="G56" s="68">
        <v>1</v>
      </c>
      <c r="H56" s="68">
        <v>0</v>
      </c>
      <c r="I56" s="68">
        <v>0</v>
      </c>
      <c r="J56" s="68">
        <v>2</v>
      </c>
      <c r="K56" s="68" t="s">
        <v>587</v>
      </c>
      <c r="L56" s="68">
        <v>68</v>
      </c>
      <c r="M56" s="81"/>
    </row>
    <row r="57" spans="1:13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384</v>
      </c>
      <c r="G57" s="68">
        <v>6</v>
      </c>
      <c r="H57" s="68">
        <v>10</v>
      </c>
      <c r="I57" s="68">
        <v>0</v>
      </c>
      <c r="J57" s="68">
        <v>368</v>
      </c>
      <c r="K57" s="68" t="s">
        <v>590</v>
      </c>
      <c r="L57" s="68">
        <v>8271</v>
      </c>
      <c r="M57" s="68"/>
    </row>
    <row r="58" spans="1:13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212</v>
      </c>
      <c r="G58" s="68">
        <v>6</v>
      </c>
      <c r="H58" s="68">
        <v>11</v>
      </c>
      <c r="I58" s="68">
        <v>0</v>
      </c>
      <c r="J58" s="68">
        <v>195</v>
      </c>
      <c r="K58" s="68" t="s">
        <v>597</v>
      </c>
      <c r="L58" s="68">
        <v>3309</v>
      </c>
      <c r="M58" s="81"/>
    </row>
    <row r="59" spans="1:13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212</v>
      </c>
      <c r="G59" s="68">
        <v>6</v>
      </c>
      <c r="H59" s="68">
        <v>11</v>
      </c>
      <c r="I59" s="68">
        <v>0</v>
      </c>
      <c r="J59" s="68">
        <v>195</v>
      </c>
      <c r="K59" s="68" t="s">
        <v>588</v>
      </c>
      <c r="L59" s="68">
        <v>3277</v>
      </c>
      <c r="M59" s="81"/>
    </row>
    <row r="60" spans="1:13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3</v>
      </c>
      <c r="G60" s="68">
        <v>1</v>
      </c>
      <c r="H60" s="68">
        <v>0</v>
      </c>
      <c r="I60" s="68">
        <v>0</v>
      </c>
      <c r="J60" s="68">
        <v>2</v>
      </c>
      <c r="K60" s="68" t="s">
        <v>587</v>
      </c>
      <c r="L60" s="68">
        <v>68</v>
      </c>
      <c r="M60" s="81"/>
    </row>
    <row r="61" spans="1:13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7</v>
      </c>
      <c r="G61" s="68">
        <v>1</v>
      </c>
      <c r="H61" s="68">
        <v>0</v>
      </c>
      <c r="I61" s="68">
        <v>0</v>
      </c>
      <c r="J61" s="68">
        <v>6</v>
      </c>
      <c r="K61" s="68" t="s">
        <v>587</v>
      </c>
      <c r="L61" s="68">
        <v>68</v>
      </c>
      <c r="M61" s="81"/>
    </row>
    <row r="62" spans="1:13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218</v>
      </c>
      <c r="G62" s="68">
        <v>1</v>
      </c>
      <c r="H62" s="68">
        <v>0</v>
      </c>
      <c r="I62" s="68">
        <v>0</v>
      </c>
      <c r="J62" s="68">
        <v>217</v>
      </c>
      <c r="K62" s="68" t="s">
        <v>595</v>
      </c>
      <c r="L62" s="68">
        <v>5914</v>
      </c>
      <c r="M62" s="68"/>
    </row>
    <row r="63" spans="1:13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7</v>
      </c>
      <c r="G63" s="68">
        <v>1</v>
      </c>
      <c r="H63" s="68">
        <v>0</v>
      </c>
      <c r="I63" s="68">
        <v>0</v>
      </c>
      <c r="J63" s="68">
        <v>6</v>
      </c>
      <c r="K63" s="68" t="s">
        <v>587</v>
      </c>
      <c r="L63" s="68">
        <v>68</v>
      </c>
      <c r="M63" s="81"/>
    </row>
    <row r="64" spans="1:13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3</v>
      </c>
      <c r="G64" s="68">
        <v>1</v>
      </c>
      <c r="H64" s="68">
        <v>0</v>
      </c>
      <c r="I64" s="68">
        <v>0</v>
      </c>
      <c r="J64" s="68">
        <v>2</v>
      </c>
      <c r="K64" s="68" t="s">
        <v>587</v>
      </c>
      <c r="L64" s="68">
        <v>68</v>
      </c>
      <c r="M64" s="81"/>
    </row>
    <row r="65" spans="1:13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212</v>
      </c>
      <c r="G65" s="68">
        <v>6</v>
      </c>
      <c r="H65" s="68">
        <v>11</v>
      </c>
      <c r="I65" s="68">
        <v>0</v>
      </c>
      <c r="J65" s="68">
        <v>195</v>
      </c>
      <c r="K65" s="68" t="s">
        <v>591</v>
      </c>
      <c r="L65" s="68">
        <v>3317</v>
      </c>
      <c r="M65" s="81"/>
    </row>
    <row r="66" spans="1:13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215</v>
      </c>
      <c r="G66" s="68">
        <v>1</v>
      </c>
      <c r="H66" s="68">
        <v>0</v>
      </c>
      <c r="I66" s="68">
        <v>0</v>
      </c>
      <c r="J66" s="68">
        <v>214</v>
      </c>
      <c r="K66" s="68" t="s">
        <v>596</v>
      </c>
      <c r="L66" s="68">
        <v>5903</v>
      </c>
      <c r="M66" s="68"/>
    </row>
    <row r="67" spans="1:13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7</v>
      </c>
      <c r="G67" s="68">
        <v>1</v>
      </c>
      <c r="H67" s="68">
        <v>0</v>
      </c>
      <c r="I67" s="68">
        <v>0</v>
      </c>
      <c r="J67" s="68">
        <v>6</v>
      </c>
      <c r="K67" s="68" t="s">
        <v>587</v>
      </c>
      <c r="L67" s="68">
        <v>68</v>
      </c>
      <c r="M67" s="81"/>
    </row>
    <row r="68" spans="1:13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3</v>
      </c>
      <c r="G68" s="68">
        <v>1</v>
      </c>
      <c r="H68" s="68">
        <v>0</v>
      </c>
      <c r="I68" s="68">
        <v>0</v>
      </c>
      <c r="J68" s="68">
        <v>2</v>
      </c>
      <c r="K68" s="68" t="s">
        <v>587</v>
      </c>
      <c r="L68" s="68">
        <v>68</v>
      </c>
      <c r="M68" s="81"/>
    </row>
    <row r="69" spans="1:13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215</v>
      </c>
      <c r="G69" s="68">
        <v>1</v>
      </c>
      <c r="H69" s="68">
        <v>0</v>
      </c>
      <c r="I69" s="68">
        <v>0</v>
      </c>
      <c r="J69" s="68">
        <v>214</v>
      </c>
      <c r="K69" s="68" t="s">
        <v>596</v>
      </c>
      <c r="L69" s="68">
        <v>5903</v>
      </c>
      <c r="M69" s="68"/>
    </row>
    <row r="70" spans="1:13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3</v>
      </c>
      <c r="G70" s="68">
        <v>1</v>
      </c>
      <c r="H70" s="68">
        <v>0</v>
      </c>
      <c r="I70" s="68">
        <v>0</v>
      </c>
      <c r="J70" s="68">
        <v>2</v>
      </c>
      <c r="K70" s="68" t="s">
        <v>587</v>
      </c>
      <c r="L70" s="68">
        <v>68</v>
      </c>
      <c r="M70" s="81"/>
    </row>
    <row r="71" spans="1:13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6</v>
      </c>
      <c r="G71" s="68">
        <v>1</v>
      </c>
      <c r="H71" s="68">
        <v>0</v>
      </c>
      <c r="I71" s="68">
        <v>0</v>
      </c>
      <c r="J71" s="68">
        <v>5</v>
      </c>
      <c r="K71" s="68" t="s">
        <v>592</v>
      </c>
      <c r="L71" s="68">
        <v>105</v>
      </c>
      <c r="M71" s="81"/>
    </row>
    <row r="72" spans="1:13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6</v>
      </c>
      <c r="G72" s="68">
        <v>1</v>
      </c>
      <c r="H72" s="68">
        <v>0</v>
      </c>
      <c r="I72" s="68">
        <v>0</v>
      </c>
      <c r="J72" s="68">
        <v>5</v>
      </c>
      <c r="K72" s="68" t="s">
        <v>586</v>
      </c>
      <c r="L72" s="68">
        <v>79</v>
      </c>
      <c r="M72" s="81"/>
    </row>
    <row r="73" spans="1:13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7</v>
      </c>
      <c r="G73" s="68">
        <v>1</v>
      </c>
      <c r="H73" s="68">
        <v>0</v>
      </c>
      <c r="I73" s="68">
        <v>0</v>
      </c>
      <c r="J73" s="68">
        <v>6</v>
      </c>
      <c r="K73" s="68" t="s">
        <v>587</v>
      </c>
      <c r="L73" s="68">
        <v>68</v>
      </c>
      <c r="M73" s="81"/>
    </row>
    <row r="74" spans="1:13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10</v>
      </c>
      <c r="G74" s="68">
        <v>1</v>
      </c>
      <c r="H74" s="68">
        <v>0</v>
      </c>
      <c r="I74" s="68">
        <v>0</v>
      </c>
      <c r="J74" s="68">
        <v>9</v>
      </c>
      <c r="K74" s="68" t="s">
        <v>592</v>
      </c>
      <c r="L74" s="68">
        <v>105</v>
      </c>
      <c r="M74" s="81"/>
    </row>
    <row r="75" spans="1:13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215</v>
      </c>
      <c r="G75" s="68">
        <v>1</v>
      </c>
      <c r="H75" s="68">
        <v>0</v>
      </c>
      <c r="I75" s="68">
        <v>0</v>
      </c>
      <c r="J75" s="68">
        <v>214</v>
      </c>
      <c r="K75" s="68" t="s">
        <v>596</v>
      </c>
      <c r="L75" s="68">
        <v>5903</v>
      </c>
      <c r="M75" s="68"/>
    </row>
    <row r="76" spans="1:13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212</v>
      </c>
      <c r="G76" s="68">
        <v>6</v>
      </c>
      <c r="H76" s="68">
        <v>11</v>
      </c>
      <c r="I76" s="68">
        <v>0</v>
      </c>
      <c r="J76" s="68">
        <v>195</v>
      </c>
      <c r="K76" s="68" t="s">
        <v>598</v>
      </c>
      <c r="L76" s="68">
        <v>3305</v>
      </c>
      <c r="M76" s="81"/>
    </row>
    <row r="77" spans="1:13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3</v>
      </c>
      <c r="G77" s="68">
        <v>1</v>
      </c>
      <c r="H77" s="68">
        <v>0</v>
      </c>
      <c r="I77" s="68">
        <v>0</v>
      </c>
      <c r="J77" s="68">
        <v>2</v>
      </c>
      <c r="K77" s="68" t="s">
        <v>587</v>
      </c>
      <c r="L77" s="68">
        <v>68</v>
      </c>
      <c r="M77" s="81"/>
    </row>
    <row r="78" spans="1:13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384</v>
      </c>
      <c r="G78" s="68">
        <v>6</v>
      </c>
      <c r="H78" s="68">
        <v>10</v>
      </c>
      <c r="I78" s="68">
        <v>0</v>
      </c>
      <c r="J78" s="68">
        <v>368</v>
      </c>
      <c r="K78" s="68" t="s">
        <v>590</v>
      </c>
      <c r="L78" s="68">
        <v>8271</v>
      </c>
      <c r="M78" s="68"/>
    </row>
    <row r="79" spans="1:13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217</v>
      </c>
      <c r="G79" s="68">
        <v>1</v>
      </c>
      <c r="H79" s="68">
        <v>0</v>
      </c>
      <c r="I79" s="68">
        <v>0</v>
      </c>
      <c r="J79" s="68">
        <v>216</v>
      </c>
      <c r="K79" s="68" t="s">
        <v>595</v>
      </c>
      <c r="L79" s="68">
        <v>5914</v>
      </c>
      <c r="M79" s="68"/>
    </row>
    <row r="80" spans="1:13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213</v>
      </c>
      <c r="G80" s="68">
        <v>6</v>
      </c>
      <c r="H80" s="68">
        <v>11</v>
      </c>
      <c r="I80" s="68">
        <v>0</v>
      </c>
      <c r="J80" s="68">
        <v>196</v>
      </c>
      <c r="K80" s="68" t="s">
        <v>591</v>
      </c>
      <c r="L80" s="68">
        <v>3317</v>
      </c>
      <c r="M80" s="81"/>
    </row>
    <row r="81" spans="1:13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3</v>
      </c>
      <c r="G81" s="68">
        <v>1</v>
      </c>
      <c r="H81" s="68">
        <v>0</v>
      </c>
      <c r="I81" s="68">
        <v>0</v>
      </c>
      <c r="J81" s="68">
        <v>2</v>
      </c>
      <c r="K81" s="68" t="s">
        <v>587</v>
      </c>
      <c r="L81" s="68">
        <v>68</v>
      </c>
      <c r="M81" s="81"/>
    </row>
    <row r="82" spans="1:13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212</v>
      </c>
      <c r="G82" s="68">
        <v>6</v>
      </c>
      <c r="H82" s="68">
        <v>11</v>
      </c>
      <c r="I82" s="68">
        <v>0</v>
      </c>
      <c r="J82" s="68">
        <v>195</v>
      </c>
      <c r="K82" s="68" t="s">
        <v>591</v>
      </c>
      <c r="L82" s="68">
        <v>3317</v>
      </c>
      <c r="M82" s="81"/>
    </row>
    <row r="83" spans="1:13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3</v>
      </c>
      <c r="G83" s="68">
        <v>1</v>
      </c>
      <c r="H83" s="68">
        <v>0</v>
      </c>
      <c r="I83" s="68">
        <v>0</v>
      </c>
      <c r="J83" s="68">
        <v>2</v>
      </c>
      <c r="K83" s="68" t="s">
        <v>587</v>
      </c>
      <c r="L83" s="68">
        <v>68</v>
      </c>
      <c r="M83" s="81"/>
    </row>
    <row r="84" spans="1:13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3</v>
      </c>
      <c r="G84" s="68">
        <v>1</v>
      </c>
      <c r="H84" s="68">
        <v>0</v>
      </c>
      <c r="I84" s="68">
        <v>0</v>
      </c>
      <c r="J84" s="68">
        <v>2</v>
      </c>
      <c r="K84" s="68" t="s">
        <v>587</v>
      </c>
      <c r="L84" s="68">
        <v>68</v>
      </c>
      <c r="M84" s="81"/>
    </row>
    <row r="85" spans="1:13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3</v>
      </c>
      <c r="G85" s="68">
        <v>1</v>
      </c>
      <c r="H85" s="68">
        <v>0</v>
      </c>
      <c r="I85" s="68">
        <v>0</v>
      </c>
      <c r="J85" s="68">
        <v>2</v>
      </c>
      <c r="K85" s="68" t="s">
        <v>587</v>
      </c>
      <c r="L85" s="68">
        <v>68</v>
      </c>
      <c r="M85" s="81"/>
    </row>
    <row r="86" spans="1:13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213</v>
      </c>
      <c r="G86" s="68">
        <v>6</v>
      </c>
      <c r="H86" s="68">
        <v>11</v>
      </c>
      <c r="I86" s="68">
        <v>0</v>
      </c>
      <c r="J86" s="68">
        <v>196</v>
      </c>
      <c r="K86" s="68" t="s">
        <v>589</v>
      </c>
      <c r="L86" s="68">
        <v>3283</v>
      </c>
      <c r="M86" s="81"/>
    </row>
    <row r="87" spans="1:13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5</v>
      </c>
      <c r="G87" s="68">
        <v>1</v>
      </c>
      <c r="H87" s="68">
        <v>0</v>
      </c>
      <c r="I87" s="68">
        <v>0</v>
      </c>
      <c r="J87" s="68">
        <v>4</v>
      </c>
      <c r="K87" s="68" t="s">
        <v>586</v>
      </c>
      <c r="L87" s="68">
        <v>79</v>
      </c>
      <c r="M87" s="81"/>
    </row>
    <row r="88" spans="1:13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6</v>
      </c>
      <c r="G88" s="68">
        <v>1</v>
      </c>
      <c r="H88" s="68">
        <v>0</v>
      </c>
      <c r="I88" s="68">
        <v>0</v>
      </c>
      <c r="J88" s="68">
        <v>5</v>
      </c>
      <c r="K88" s="68" t="s">
        <v>586</v>
      </c>
      <c r="L88" s="68">
        <v>79</v>
      </c>
      <c r="M88" s="81"/>
    </row>
    <row r="89" spans="1:13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3</v>
      </c>
      <c r="G89" s="68">
        <v>1</v>
      </c>
      <c r="H89" s="68">
        <v>0</v>
      </c>
      <c r="I89" s="68">
        <v>0</v>
      </c>
      <c r="J89" s="68">
        <v>2</v>
      </c>
      <c r="K89" s="68" t="s">
        <v>587</v>
      </c>
      <c r="L89" s="68">
        <v>68</v>
      </c>
      <c r="M89" s="81"/>
    </row>
    <row r="90" spans="1:13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385</v>
      </c>
      <c r="G90" s="68">
        <v>6</v>
      </c>
      <c r="H90" s="68">
        <v>10</v>
      </c>
      <c r="I90" s="68">
        <v>0</v>
      </c>
      <c r="J90" s="68">
        <v>369</v>
      </c>
      <c r="K90" s="68" t="s">
        <v>590</v>
      </c>
      <c r="L90" s="68">
        <v>8271</v>
      </c>
      <c r="M90" s="68"/>
    </row>
    <row r="91" spans="1:13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213</v>
      </c>
      <c r="G91" s="68">
        <v>6</v>
      </c>
      <c r="H91" s="68">
        <v>11</v>
      </c>
      <c r="I91" s="68">
        <v>0</v>
      </c>
      <c r="J91" s="68">
        <v>196</v>
      </c>
      <c r="K91" s="68" t="s">
        <v>588</v>
      </c>
      <c r="L91" s="68">
        <v>3277</v>
      </c>
      <c r="M91" s="81"/>
    </row>
    <row r="92" spans="1:13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213</v>
      </c>
      <c r="G92" s="68">
        <v>6</v>
      </c>
      <c r="H92" s="68">
        <v>11</v>
      </c>
      <c r="I92" s="68">
        <v>0</v>
      </c>
      <c r="J92" s="68">
        <v>196</v>
      </c>
      <c r="K92" s="68" t="s">
        <v>594</v>
      </c>
      <c r="L92" s="68">
        <v>3321</v>
      </c>
      <c r="M92" s="81"/>
    </row>
    <row r="93" spans="1:13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6</v>
      </c>
      <c r="G93" s="68">
        <v>1</v>
      </c>
      <c r="H93" s="68">
        <v>0</v>
      </c>
      <c r="I93" s="68">
        <v>0</v>
      </c>
      <c r="J93" s="68">
        <v>5</v>
      </c>
      <c r="K93" s="68" t="s">
        <v>592</v>
      </c>
      <c r="L93" s="68">
        <v>105</v>
      </c>
      <c r="M93" s="81"/>
    </row>
    <row r="94" spans="1:13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6</v>
      </c>
      <c r="G94" s="68">
        <v>1</v>
      </c>
      <c r="H94" s="68">
        <v>0</v>
      </c>
      <c r="I94" s="68">
        <v>0</v>
      </c>
      <c r="J94" s="68">
        <v>5</v>
      </c>
      <c r="K94" s="68" t="s">
        <v>586</v>
      </c>
      <c r="L94" s="68">
        <v>79</v>
      </c>
      <c r="M94" s="81"/>
    </row>
    <row r="95" spans="1:13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212</v>
      </c>
      <c r="G95" s="68">
        <v>6</v>
      </c>
      <c r="H95" s="68">
        <v>11</v>
      </c>
      <c r="I95" s="68">
        <v>0</v>
      </c>
      <c r="J95" s="68">
        <v>195</v>
      </c>
      <c r="K95" s="68" t="s">
        <v>594</v>
      </c>
      <c r="L95" s="68">
        <v>3321</v>
      </c>
      <c r="M95" s="81"/>
    </row>
    <row r="96" spans="1:13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217</v>
      </c>
      <c r="G96" s="68">
        <v>1</v>
      </c>
      <c r="H96" s="68">
        <v>0</v>
      </c>
      <c r="I96" s="68">
        <v>0</v>
      </c>
      <c r="J96" s="68">
        <v>216</v>
      </c>
      <c r="K96" s="68" t="s">
        <v>595</v>
      </c>
      <c r="L96" s="68">
        <v>5914</v>
      </c>
      <c r="M96" s="68"/>
    </row>
    <row r="97" spans="1:13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383</v>
      </c>
      <c r="G97" s="68">
        <v>6</v>
      </c>
      <c r="H97" s="68">
        <v>10</v>
      </c>
      <c r="I97" s="68">
        <v>0</v>
      </c>
      <c r="J97" s="68">
        <v>367</v>
      </c>
      <c r="K97" s="68" t="s">
        <v>590</v>
      </c>
      <c r="L97" s="68">
        <v>8271</v>
      </c>
      <c r="M97" s="68"/>
    </row>
    <row r="98" spans="1:13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212</v>
      </c>
      <c r="G98" s="68">
        <v>6</v>
      </c>
      <c r="H98" s="68">
        <v>11</v>
      </c>
      <c r="I98" s="68">
        <v>0</v>
      </c>
      <c r="J98" s="68">
        <v>195</v>
      </c>
      <c r="K98" s="68" t="s">
        <v>598</v>
      </c>
      <c r="L98" s="68">
        <v>3305</v>
      </c>
      <c r="M98" s="81"/>
    </row>
    <row r="99" spans="1:13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213</v>
      </c>
      <c r="G99" s="68">
        <v>6</v>
      </c>
      <c r="H99" s="68">
        <v>11</v>
      </c>
      <c r="I99" s="68">
        <v>0</v>
      </c>
      <c r="J99" s="68">
        <v>196</v>
      </c>
      <c r="K99" s="68" t="s">
        <v>589</v>
      </c>
      <c r="L99" s="68">
        <v>3283</v>
      </c>
      <c r="M99" s="81"/>
    </row>
    <row r="100" spans="1:13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6</v>
      </c>
      <c r="G100" s="68">
        <v>1</v>
      </c>
      <c r="H100" s="68">
        <v>0</v>
      </c>
      <c r="I100" s="68">
        <v>0</v>
      </c>
      <c r="J100" s="68">
        <v>5</v>
      </c>
      <c r="K100" s="68" t="s">
        <v>592</v>
      </c>
      <c r="L100" s="68">
        <v>105</v>
      </c>
      <c r="M100" s="81"/>
    </row>
    <row r="101" spans="1:13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3</v>
      </c>
      <c r="G101" s="68">
        <v>1</v>
      </c>
      <c r="H101" s="68">
        <v>0</v>
      </c>
      <c r="I101" s="68">
        <v>0</v>
      </c>
      <c r="J101" s="68">
        <v>2</v>
      </c>
      <c r="K101" s="68" t="s">
        <v>587</v>
      </c>
      <c r="L101" s="68">
        <v>68</v>
      </c>
      <c r="M101" s="81"/>
    </row>
    <row r="102" spans="1:13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3</v>
      </c>
      <c r="G102" s="68">
        <v>1</v>
      </c>
      <c r="H102" s="68">
        <v>0</v>
      </c>
      <c r="I102" s="68">
        <v>0</v>
      </c>
      <c r="J102" s="68">
        <v>2</v>
      </c>
      <c r="K102" s="68" t="s">
        <v>587</v>
      </c>
      <c r="L102" s="68">
        <v>68</v>
      </c>
      <c r="M102" s="81"/>
    </row>
    <row r="103" spans="1:13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213</v>
      </c>
      <c r="G103" s="68">
        <v>6</v>
      </c>
      <c r="H103" s="68">
        <v>11</v>
      </c>
      <c r="I103" s="68">
        <v>0</v>
      </c>
      <c r="J103" s="68">
        <v>196</v>
      </c>
      <c r="K103" s="68" t="s">
        <v>591</v>
      </c>
      <c r="L103" s="68">
        <v>3317</v>
      </c>
      <c r="M103" s="81"/>
    </row>
    <row r="104" spans="1:13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3</v>
      </c>
      <c r="G104" s="68">
        <v>1</v>
      </c>
      <c r="H104" s="68">
        <v>0</v>
      </c>
      <c r="I104" s="68">
        <v>0</v>
      </c>
      <c r="J104" s="68">
        <v>2</v>
      </c>
      <c r="K104" s="68" t="s">
        <v>587</v>
      </c>
      <c r="L104" s="68">
        <v>68</v>
      </c>
      <c r="M104" s="81"/>
    </row>
    <row r="105" spans="1:13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215</v>
      </c>
      <c r="G105" s="68">
        <v>1</v>
      </c>
      <c r="H105" s="68">
        <v>0</v>
      </c>
      <c r="I105" s="68">
        <v>0</v>
      </c>
      <c r="J105" s="68">
        <v>214</v>
      </c>
      <c r="K105" s="68" t="s">
        <v>596</v>
      </c>
      <c r="L105" s="68">
        <v>5903</v>
      </c>
      <c r="M105" s="68"/>
    </row>
    <row r="106" spans="1:13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3</v>
      </c>
      <c r="G106" s="68">
        <v>1</v>
      </c>
      <c r="H106" s="68">
        <v>0</v>
      </c>
      <c r="I106" s="68">
        <v>0</v>
      </c>
      <c r="J106" s="68">
        <v>2</v>
      </c>
      <c r="K106" s="68" t="s">
        <v>587</v>
      </c>
      <c r="L106" s="68">
        <v>68</v>
      </c>
      <c r="M106" s="81"/>
    </row>
    <row r="107" spans="1:13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3</v>
      </c>
      <c r="G107" s="68">
        <v>1</v>
      </c>
      <c r="H107" s="68">
        <v>0</v>
      </c>
      <c r="I107" s="68">
        <v>0</v>
      </c>
      <c r="J107" s="68">
        <v>2</v>
      </c>
      <c r="K107" s="68" t="s">
        <v>587</v>
      </c>
      <c r="L107" s="68">
        <v>68</v>
      </c>
      <c r="M107" s="81"/>
    </row>
    <row r="108" spans="1:13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7</v>
      </c>
      <c r="G108" s="68">
        <v>1</v>
      </c>
      <c r="H108" s="68">
        <v>0</v>
      </c>
      <c r="I108" s="68">
        <v>0</v>
      </c>
      <c r="J108" s="68">
        <v>6</v>
      </c>
      <c r="K108" s="68" t="s">
        <v>587</v>
      </c>
      <c r="L108" s="68">
        <v>68</v>
      </c>
      <c r="M108" s="81"/>
    </row>
    <row r="109" spans="1:13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7</v>
      </c>
      <c r="G109" s="68">
        <v>1</v>
      </c>
      <c r="H109" s="68">
        <v>0</v>
      </c>
      <c r="I109" s="68">
        <v>0</v>
      </c>
      <c r="J109" s="68">
        <v>6</v>
      </c>
      <c r="K109" s="68" t="s">
        <v>587</v>
      </c>
      <c r="L109" s="68">
        <v>68</v>
      </c>
      <c r="M109" s="81"/>
    </row>
    <row r="110" spans="1:13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215</v>
      </c>
      <c r="G110" s="68">
        <v>1</v>
      </c>
      <c r="H110" s="68">
        <v>0</v>
      </c>
      <c r="I110" s="68">
        <v>0</v>
      </c>
      <c r="J110" s="68">
        <v>214</v>
      </c>
      <c r="K110" s="68" t="s">
        <v>596</v>
      </c>
      <c r="L110" s="68">
        <v>5903</v>
      </c>
      <c r="M110" s="68"/>
    </row>
    <row r="111" spans="1:13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3</v>
      </c>
      <c r="G111" s="68">
        <v>1</v>
      </c>
      <c r="H111" s="68">
        <v>0</v>
      </c>
      <c r="I111" s="68">
        <v>0</v>
      </c>
      <c r="J111" s="68">
        <v>2</v>
      </c>
      <c r="K111" s="68" t="s">
        <v>587</v>
      </c>
      <c r="L111" s="68">
        <v>68</v>
      </c>
      <c r="M111" s="81"/>
    </row>
    <row r="112" spans="1:13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5</v>
      </c>
      <c r="G112" s="68">
        <v>1</v>
      </c>
      <c r="H112" s="68">
        <v>0</v>
      </c>
      <c r="I112" s="68">
        <v>0</v>
      </c>
      <c r="J112" s="68">
        <v>4</v>
      </c>
      <c r="K112" s="68" t="s">
        <v>586</v>
      </c>
      <c r="L112" s="68">
        <v>79</v>
      </c>
      <c r="M112" s="81"/>
    </row>
    <row r="113" spans="1:13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385</v>
      </c>
      <c r="G113" s="68">
        <v>6</v>
      </c>
      <c r="H113" s="68">
        <v>10</v>
      </c>
      <c r="I113" s="68">
        <v>0</v>
      </c>
      <c r="J113" s="68">
        <v>369</v>
      </c>
      <c r="K113" s="68" t="s">
        <v>590</v>
      </c>
      <c r="L113" s="68">
        <v>8271</v>
      </c>
      <c r="M113" s="68"/>
    </row>
    <row r="114" spans="1:13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215</v>
      </c>
      <c r="G114" s="68">
        <v>1</v>
      </c>
      <c r="H114" s="68">
        <v>0</v>
      </c>
      <c r="I114" s="68">
        <v>0</v>
      </c>
      <c r="J114" s="68">
        <v>214</v>
      </c>
      <c r="K114" s="68" t="s">
        <v>596</v>
      </c>
      <c r="L114" s="68">
        <v>5903</v>
      </c>
      <c r="M114" s="68"/>
    </row>
    <row r="115" spans="1:13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213</v>
      </c>
      <c r="G115" s="68">
        <v>6</v>
      </c>
      <c r="H115" s="68">
        <v>11</v>
      </c>
      <c r="I115" s="68">
        <v>0</v>
      </c>
      <c r="J115" s="68">
        <v>196</v>
      </c>
      <c r="K115" s="68" t="s">
        <v>591</v>
      </c>
      <c r="L115" s="68">
        <v>3317</v>
      </c>
      <c r="M115" s="81"/>
    </row>
    <row r="116" spans="1:13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383</v>
      </c>
      <c r="G116" s="68">
        <v>6</v>
      </c>
      <c r="H116" s="68">
        <v>10</v>
      </c>
      <c r="I116" s="68">
        <v>0</v>
      </c>
      <c r="J116" s="68">
        <v>367</v>
      </c>
      <c r="K116" s="68" t="s">
        <v>590</v>
      </c>
      <c r="L116" s="68">
        <v>8271</v>
      </c>
      <c r="M116" s="68"/>
    </row>
    <row r="117" spans="1:13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213</v>
      </c>
      <c r="G117" s="68">
        <v>6</v>
      </c>
      <c r="H117" s="68">
        <v>11</v>
      </c>
      <c r="I117" s="68">
        <v>0</v>
      </c>
      <c r="J117" s="68">
        <v>196</v>
      </c>
      <c r="K117" s="68" t="s">
        <v>588</v>
      </c>
      <c r="L117" s="68">
        <v>3277</v>
      </c>
      <c r="M117" s="81"/>
    </row>
    <row r="118" spans="1:13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212</v>
      </c>
      <c r="G118" s="68">
        <v>6</v>
      </c>
      <c r="H118" s="68">
        <v>11</v>
      </c>
      <c r="I118" s="68">
        <v>0</v>
      </c>
      <c r="J118" s="68">
        <v>195</v>
      </c>
      <c r="K118" s="68" t="s">
        <v>594</v>
      </c>
      <c r="L118" s="68">
        <v>3321</v>
      </c>
      <c r="M118" s="81"/>
    </row>
    <row r="119" spans="1:13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6</v>
      </c>
      <c r="G119" s="68">
        <v>1</v>
      </c>
      <c r="H119" s="68">
        <v>0</v>
      </c>
      <c r="I119" s="68">
        <v>0</v>
      </c>
      <c r="J119" s="68">
        <v>5</v>
      </c>
      <c r="K119" s="68" t="s">
        <v>592</v>
      </c>
      <c r="L119" s="68">
        <v>105</v>
      </c>
      <c r="M119" s="81"/>
    </row>
    <row r="120" spans="1:13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10</v>
      </c>
      <c r="G120" s="68">
        <v>1</v>
      </c>
      <c r="H120" s="68">
        <v>0</v>
      </c>
      <c r="I120" s="68">
        <v>0</v>
      </c>
      <c r="J120" s="68">
        <v>9</v>
      </c>
      <c r="K120" s="68" t="s">
        <v>592</v>
      </c>
      <c r="L120" s="68">
        <v>105</v>
      </c>
      <c r="M120" s="81"/>
    </row>
    <row r="121" spans="1:13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3</v>
      </c>
      <c r="G121" s="68">
        <v>1</v>
      </c>
      <c r="H121" s="68">
        <v>0</v>
      </c>
      <c r="I121" s="68">
        <v>0</v>
      </c>
      <c r="J121" s="68">
        <v>2</v>
      </c>
      <c r="K121" s="68" t="s">
        <v>587</v>
      </c>
      <c r="L121" s="68">
        <v>68</v>
      </c>
      <c r="M121" s="81"/>
    </row>
    <row r="122" spans="1:13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10</v>
      </c>
      <c r="G122" s="68">
        <v>1</v>
      </c>
      <c r="H122" s="68">
        <v>0</v>
      </c>
      <c r="I122" s="68">
        <v>0</v>
      </c>
      <c r="J122" s="68">
        <v>9</v>
      </c>
      <c r="K122" s="68" t="s">
        <v>592</v>
      </c>
      <c r="L122" s="68">
        <v>105</v>
      </c>
      <c r="M122" s="81"/>
    </row>
    <row r="123" spans="1:13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6</v>
      </c>
      <c r="G123" s="68">
        <v>1</v>
      </c>
      <c r="H123" s="68">
        <v>0</v>
      </c>
      <c r="I123" s="68">
        <v>0</v>
      </c>
      <c r="J123" s="68">
        <v>5</v>
      </c>
      <c r="K123" s="68" t="s">
        <v>586</v>
      </c>
      <c r="L123" s="68">
        <v>79</v>
      </c>
      <c r="M123" s="81"/>
    </row>
    <row r="124" spans="1:13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213</v>
      </c>
      <c r="G124" s="68">
        <v>6</v>
      </c>
      <c r="H124" s="68">
        <v>11</v>
      </c>
      <c r="I124" s="68">
        <v>0</v>
      </c>
      <c r="J124" s="68">
        <v>196</v>
      </c>
      <c r="K124" s="68" t="s">
        <v>594</v>
      </c>
      <c r="L124" s="68">
        <v>3321</v>
      </c>
      <c r="M124" s="81"/>
    </row>
    <row r="125" spans="1:13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5</v>
      </c>
      <c r="G125" s="68">
        <v>1</v>
      </c>
      <c r="H125" s="68">
        <v>0</v>
      </c>
      <c r="I125" s="68">
        <v>0</v>
      </c>
      <c r="J125" s="68">
        <v>4</v>
      </c>
      <c r="K125" s="68" t="s">
        <v>586</v>
      </c>
      <c r="L125" s="68">
        <v>79</v>
      </c>
      <c r="M125" s="81"/>
    </row>
    <row r="126" spans="1:13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5</v>
      </c>
      <c r="G126" s="68">
        <v>1</v>
      </c>
      <c r="H126" s="68">
        <v>0</v>
      </c>
      <c r="I126" s="68">
        <v>0</v>
      </c>
      <c r="J126" s="68">
        <v>4</v>
      </c>
      <c r="K126" s="68" t="s">
        <v>586</v>
      </c>
      <c r="L126" s="68">
        <v>79</v>
      </c>
      <c r="M126" s="81"/>
    </row>
    <row r="127" spans="1:13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10</v>
      </c>
      <c r="G127" s="68">
        <v>1</v>
      </c>
      <c r="H127" s="68">
        <v>0</v>
      </c>
      <c r="I127" s="68">
        <v>0</v>
      </c>
      <c r="J127" s="68">
        <v>9</v>
      </c>
      <c r="K127" s="68" t="s">
        <v>592</v>
      </c>
      <c r="L127" s="68">
        <v>105</v>
      </c>
      <c r="M127" s="81"/>
    </row>
    <row r="128" spans="1:13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10</v>
      </c>
      <c r="G128" s="68">
        <v>1</v>
      </c>
      <c r="H128" s="68">
        <v>0</v>
      </c>
      <c r="I128" s="68">
        <v>0</v>
      </c>
      <c r="J128" s="68">
        <v>9</v>
      </c>
      <c r="K128" s="68" t="s">
        <v>592</v>
      </c>
      <c r="L128" s="68">
        <v>105</v>
      </c>
      <c r="M128" s="81"/>
    </row>
    <row r="129" spans="1:13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3</v>
      </c>
      <c r="G129" s="68">
        <v>1</v>
      </c>
      <c r="H129" s="68">
        <v>0</v>
      </c>
      <c r="I129" s="68">
        <v>0</v>
      </c>
      <c r="J129" s="68">
        <v>2</v>
      </c>
      <c r="K129" s="68" t="s">
        <v>587</v>
      </c>
      <c r="L129" s="68">
        <v>68</v>
      </c>
      <c r="M129" s="81"/>
    </row>
    <row r="130" spans="1:13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382</v>
      </c>
      <c r="G130" s="68">
        <v>6</v>
      </c>
      <c r="H130" s="68">
        <v>10</v>
      </c>
      <c r="I130" s="68">
        <v>0</v>
      </c>
      <c r="J130" s="68">
        <v>366</v>
      </c>
      <c r="K130" s="68" t="s">
        <v>590</v>
      </c>
      <c r="L130" s="68">
        <v>8271</v>
      </c>
      <c r="M130" s="68"/>
    </row>
    <row r="131" spans="1:13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212</v>
      </c>
      <c r="G131" s="68">
        <v>6</v>
      </c>
      <c r="H131" s="68">
        <v>11</v>
      </c>
      <c r="I131" s="68">
        <v>0</v>
      </c>
      <c r="J131" s="68">
        <v>195</v>
      </c>
      <c r="K131" s="68" t="s">
        <v>591</v>
      </c>
      <c r="L131" s="68">
        <v>3317</v>
      </c>
      <c r="M131" s="81"/>
    </row>
    <row r="132" spans="1:13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5</v>
      </c>
      <c r="G132" s="68">
        <v>1</v>
      </c>
      <c r="H132" s="68">
        <v>0</v>
      </c>
      <c r="I132" s="68">
        <v>0</v>
      </c>
      <c r="J132" s="68">
        <v>4</v>
      </c>
      <c r="K132" s="68" t="s">
        <v>586</v>
      </c>
      <c r="L132" s="68">
        <v>79</v>
      </c>
      <c r="M132" s="81"/>
    </row>
    <row r="133" spans="1:13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3</v>
      </c>
      <c r="G133" s="68">
        <v>1</v>
      </c>
      <c r="H133" s="68">
        <v>0</v>
      </c>
      <c r="I133" s="68">
        <v>0</v>
      </c>
      <c r="J133" s="68">
        <v>2</v>
      </c>
      <c r="K133" s="68" t="s">
        <v>587</v>
      </c>
      <c r="L133" s="68">
        <v>68</v>
      </c>
      <c r="M133" s="81"/>
    </row>
    <row r="134" spans="1:13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5</v>
      </c>
      <c r="G134" s="68">
        <v>1</v>
      </c>
      <c r="H134" s="68">
        <v>0</v>
      </c>
      <c r="I134" s="68">
        <v>0</v>
      </c>
      <c r="J134" s="68">
        <v>4</v>
      </c>
      <c r="K134" s="68" t="s">
        <v>586</v>
      </c>
      <c r="L134" s="68">
        <v>79</v>
      </c>
      <c r="M134" s="81"/>
    </row>
    <row r="135" spans="1:13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6</v>
      </c>
      <c r="G135" s="68">
        <v>1</v>
      </c>
      <c r="H135" s="68">
        <v>0</v>
      </c>
      <c r="I135" s="68">
        <v>0</v>
      </c>
      <c r="J135" s="68">
        <v>5</v>
      </c>
      <c r="K135" s="68" t="s">
        <v>586</v>
      </c>
      <c r="L135" s="68">
        <v>79</v>
      </c>
      <c r="M135" s="81"/>
    </row>
    <row r="136" spans="1:13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9</v>
      </c>
      <c r="G136" s="68">
        <v>1</v>
      </c>
      <c r="H136" s="68">
        <v>0</v>
      </c>
      <c r="I136" s="68">
        <v>0</v>
      </c>
      <c r="J136" s="68">
        <v>8</v>
      </c>
      <c r="K136" s="68" t="s">
        <v>593</v>
      </c>
      <c r="L136" s="68">
        <v>133</v>
      </c>
      <c r="M136" s="81"/>
    </row>
    <row r="137" spans="1:13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216</v>
      </c>
      <c r="G137" s="68">
        <v>1</v>
      </c>
      <c r="H137" s="68">
        <v>0</v>
      </c>
      <c r="I137" s="68">
        <v>0</v>
      </c>
      <c r="J137" s="68">
        <v>215</v>
      </c>
      <c r="K137" s="68" t="s">
        <v>596</v>
      </c>
      <c r="L137" s="68">
        <v>5903</v>
      </c>
      <c r="M137" s="68"/>
    </row>
    <row r="138" spans="1:13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6</v>
      </c>
      <c r="G138" s="68">
        <v>1</v>
      </c>
      <c r="H138" s="68">
        <v>0</v>
      </c>
      <c r="I138" s="68">
        <v>0</v>
      </c>
      <c r="J138" s="68">
        <v>5</v>
      </c>
      <c r="K138" s="68" t="s">
        <v>586</v>
      </c>
      <c r="L138" s="68">
        <v>79</v>
      </c>
      <c r="M138" s="81"/>
    </row>
    <row r="139" spans="1:13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213</v>
      </c>
      <c r="G139" s="68">
        <v>6</v>
      </c>
      <c r="H139" s="68">
        <v>11</v>
      </c>
      <c r="I139" s="68">
        <v>0</v>
      </c>
      <c r="J139" s="68">
        <v>196</v>
      </c>
      <c r="K139" s="68" t="s">
        <v>589</v>
      </c>
      <c r="L139" s="68">
        <v>3283</v>
      </c>
      <c r="M139" s="81"/>
    </row>
    <row r="140" spans="1:13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218</v>
      </c>
      <c r="G140" s="68">
        <v>1</v>
      </c>
      <c r="H140" s="68">
        <v>0</v>
      </c>
      <c r="I140" s="68">
        <v>0</v>
      </c>
      <c r="J140" s="68">
        <v>217</v>
      </c>
      <c r="K140" s="68" t="s">
        <v>595</v>
      </c>
      <c r="L140" s="68">
        <v>5914</v>
      </c>
      <c r="M140" s="68"/>
    </row>
    <row r="141" spans="1:13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3</v>
      </c>
      <c r="G141" s="68">
        <v>1</v>
      </c>
      <c r="H141" s="68">
        <v>0</v>
      </c>
      <c r="I141" s="68">
        <v>0</v>
      </c>
      <c r="J141" s="68">
        <v>2</v>
      </c>
      <c r="K141" s="68" t="s">
        <v>587</v>
      </c>
      <c r="L141" s="68">
        <v>68</v>
      </c>
      <c r="M141" s="81"/>
    </row>
    <row r="142" spans="1:13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6</v>
      </c>
      <c r="G142" s="68">
        <v>1</v>
      </c>
      <c r="H142" s="68">
        <v>0</v>
      </c>
      <c r="I142" s="68">
        <v>0</v>
      </c>
      <c r="J142" s="68">
        <v>5</v>
      </c>
      <c r="K142" s="68" t="s">
        <v>592</v>
      </c>
      <c r="L142" s="68">
        <v>105</v>
      </c>
      <c r="M142" s="81"/>
    </row>
    <row r="143" spans="1:13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218</v>
      </c>
      <c r="G143" s="68">
        <v>1</v>
      </c>
      <c r="H143" s="68">
        <v>0</v>
      </c>
      <c r="I143" s="68">
        <v>0</v>
      </c>
      <c r="J143" s="68">
        <v>217</v>
      </c>
      <c r="K143" s="68" t="s">
        <v>595</v>
      </c>
      <c r="L143" s="68">
        <v>5914</v>
      </c>
      <c r="M143" s="68"/>
    </row>
    <row r="144" spans="1:13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5</v>
      </c>
      <c r="G144" s="68">
        <v>1</v>
      </c>
      <c r="H144" s="68">
        <v>0</v>
      </c>
      <c r="I144" s="68">
        <v>0</v>
      </c>
      <c r="J144" s="68">
        <v>4</v>
      </c>
      <c r="K144" s="68" t="s">
        <v>586</v>
      </c>
      <c r="L144" s="68">
        <v>79</v>
      </c>
      <c r="M144" s="81"/>
    </row>
    <row r="145" spans="1:13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213</v>
      </c>
      <c r="G145" s="68">
        <v>6</v>
      </c>
      <c r="H145" s="68">
        <v>11</v>
      </c>
      <c r="I145" s="68">
        <v>0</v>
      </c>
      <c r="J145" s="68">
        <v>196</v>
      </c>
      <c r="K145" s="68" t="s">
        <v>594</v>
      </c>
      <c r="L145" s="68">
        <v>3321</v>
      </c>
      <c r="M145" s="81"/>
    </row>
    <row r="146" spans="1:13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215</v>
      </c>
      <c r="G146" s="68">
        <v>1</v>
      </c>
      <c r="H146" s="68">
        <v>0</v>
      </c>
      <c r="I146" s="68">
        <v>0</v>
      </c>
      <c r="J146" s="68">
        <v>214</v>
      </c>
      <c r="K146" s="68" t="s">
        <v>596</v>
      </c>
      <c r="L146" s="68">
        <v>5903</v>
      </c>
      <c r="M146" s="68"/>
    </row>
    <row r="147" spans="1:13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3</v>
      </c>
      <c r="G147" s="68">
        <v>1</v>
      </c>
      <c r="H147" s="68">
        <v>0</v>
      </c>
      <c r="I147" s="68">
        <v>0</v>
      </c>
      <c r="J147" s="68">
        <v>2</v>
      </c>
      <c r="K147" s="68" t="s">
        <v>587</v>
      </c>
      <c r="L147" s="68">
        <v>68</v>
      </c>
      <c r="M147" s="81"/>
    </row>
    <row r="148" spans="1:13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213</v>
      </c>
      <c r="G148" s="68">
        <v>6</v>
      </c>
      <c r="H148" s="68">
        <v>11</v>
      </c>
      <c r="I148" s="68">
        <v>0</v>
      </c>
      <c r="J148" s="68">
        <v>196</v>
      </c>
      <c r="K148" s="68" t="s">
        <v>589</v>
      </c>
      <c r="L148" s="68">
        <v>3283</v>
      </c>
      <c r="M148" s="81"/>
    </row>
    <row r="149" spans="1:13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212</v>
      </c>
      <c r="G149" s="68">
        <v>6</v>
      </c>
      <c r="H149" s="68">
        <v>11</v>
      </c>
      <c r="I149" s="68">
        <v>0</v>
      </c>
      <c r="J149" s="68">
        <v>195</v>
      </c>
      <c r="K149" s="68" t="s">
        <v>597</v>
      </c>
      <c r="L149" s="68">
        <v>3309</v>
      </c>
      <c r="M149" s="81"/>
    </row>
    <row r="150" spans="1:13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212</v>
      </c>
      <c r="G150" s="68">
        <v>6</v>
      </c>
      <c r="H150" s="68">
        <v>11</v>
      </c>
      <c r="I150" s="68">
        <v>0</v>
      </c>
      <c r="J150" s="68">
        <v>195</v>
      </c>
      <c r="K150" s="68" t="s">
        <v>588</v>
      </c>
      <c r="L150" s="68">
        <v>3277</v>
      </c>
      <c r="M150" s="81"/>
    </row>
    <row r="151" spans="1:13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5</v>
      </c>
      <c r="G151" s="68">
        <v>1</v>
      </c>
      <c r="H151" s="68">
        <v>0</v>
      </c>
      <c r="I151" s="68">
        <v>0</v>
      </c>
      <c r="J151" s="68">
        <v>4</v>
      </c>
      <c r="K151" s="68" t="s">
        <v>586</v>
      </c>
      <c r="L151" s="68">
        <v>79</v>
      </c>
      <c r="M151" s="81"/>
    </row>
    <row r="152" spans="1:13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587</v>
      </c>
      <c r="G152" s="68">
        <v>5</v>
      </c>
      <c r="H152" s="68">
        <v>27</v>
      </c>
      <c r="I152" s="68">
        <v>0</v>
      </c>
      <c r="J152" s="68">
        <v>555</v>
      </c>
      <c r="K152" s="68" t="s">
        <v>599</v>
      </c>
      <c r="L152" s="68">
        <v>12352</v>
      </c>
      <c r="M152" s="81"/>
    </row>
    <row r="153" spans="1:13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594</v>
      </c>
      <c r="G153" s="68">
        <v>5</v>
      </c>
      <c r="H153" s="68">
        <v>29</v>
      </c>
      <c r="I153" s="68">
        <v>0</v>
      </c>
      <c r="J153" s="68">
        <v>560</v>
      </c>
      <c r="K153" s="68" t="s">
        <v>600</v>
      </c>
      <c r="L153" s="68">
        <v>12660</v>
      </c>
      <c r="M153" s="81"/>
    </row>
    <row r="154" spans="1:13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3</v>
      </c>
      <c r="G154" s="68">
        <v>1</v>
      </c>
      <c r="H154" s="68">
        <v>0</v>
      </c>
      <c r="I154" s="68">
        <v>0</v>
      </c>
      <c r="J154" s="68">
        <v>2</v>
      </c>
      <c r="K154" s="68" t="s">
        <v>587</v>
      </c>
      <c r="L154" s="68">
        <v>68</v>
      </c>
      <c r="M154" s="81"/>
    </row>
    <row r="155" spans="1:13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1</v>
      </c>
      <c r="H155" s="68">
        <v>0</v>
      </c>
      <c r="I155" s="68">
        <v>0</v>
      </c>
      <c r="J155" s="68">
        <v>5</v>
      </c>
      <c r="K155" s="68" t="s">
        <v>601</v>
      </c>
      <c r="L155" s="68">
        <v>105</v>
      </c>
      <c r="M155" s="68"/>
    </row>
    <row r="156" spans="1:13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3</v>
      </c>
      <c r="G156" s="68">
        <v>1</v>
      </c>
      <c r="H156" s="68">
        <v>0</v>
      </c>
      <c r="I156" s="68">
        <v>0</v>
      </c>
      <c r="J156" s="68">
        <v>2</v>
      </c>
      <c r="K156" s="68" t="s">
        <v>587</v>
      </c>
      <c r="L156" s="68">
        <v>68</v>
      </c>
      <c r="M156" s="81"/>
    </row>
    <row r="157" spans="1:13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3</v>
      </c>
      <c r="G157" s="68">
        <v>1</v>
      </c>
      <c r="H157" s="68">
        <v>0</v>
      </c>
      <c r="I157" s="68">
        <v>0</v>
      </c>
      <c r="J157" s="68">
        <v>2</v>
      </c>
      <c r="K157" s="68" t="s">
        <v>587</v>
      </c>
      <c r="L157" s="68">
        <v>68</v>
      </c>
      <c r="M157" s="81"/>
    </row>
    <row r="158" spans="1:13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6</v>
      </c>
      <c r="G158" s="68">
        <v>1</v>
      </c>
      <c r="H158" s="68">
        <v>0</v>
      </c>
      <c r="I158" s="68">
        <v>0</v>
      </c>
      <c r="J158" s="68">
        <v>5</v>
      </c>
      <c r="K158" s="68" t="s">
        <v>601</v>
      </c>
      <c r="L158" s="68">
        <v>105</v>
      </c>
      <c r="M158" s="68"/>
    </row>
    <row r="159" spans="1:13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586</v>
      </c>
      <c r="G159" s="68">
        <v>5</v>
      </c>
      <c r="H159" s="68">
        <v>27</v>
      </c>
      <c r="I159" s="68">
        <v>0</v>
      </c>
      <c r="J159" s="68">
        <v>554</v>
      </c>
      <c r="K159" s="68" t="s">
        <v>602</v>
      </c>
      <c r="L159" s="68">
        <v>12397</v>
      </c>
      <c r="M159" s="81"/>
    </row>
    <row r="160" spans="1:13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3</v>
      </c>
      <c r="G160" s="68">
        <v>1</v>
      </c>
      <c r="H160" s="68">
        <v>0</v>
      </c>
      <c r="I160" s="68">
        <v>0</v>
      </c>
      <c r="J160" s="68">
        <v>2</v>
      </c>
      <c r="K160" s="68" t="s">
        <v>587</v>
      </c>
      <c r="L160" s="68">
        <v>68</v>
      </c>
      <c r="M160" s="81"/>
    </row>
    <row r="161" spans="1:13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588</v>
      </c>
      <c r="G161" s="68">
        <v>5</v>
      </c>
      <c r="H161" s="68">
        <v>27</v>
      </c>
      <c r="I161" s="68">
        <v>0</v>
      </c>
      <c r="J161" s="68">
        <v>556</v>
      </c>
      <c r="K161" s="68" t="s">
        <v>603</v>
      </c>
      <c r="L161" s="68">
        <v>12621</v>
      </c>
      <c r="M161" s="81"/>
    </row>
    <row r="162" spans="1:13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3</v>
      </c>
      <c r="G162" s="68">
        <v>1</v>
      </c>
      <c r="H162" s="68">
        <v>0</v>
      </c>
      <c r="I162" s="68">
        <v>0</v>
      </c>
      <c r="J162" s="68">
        <v>2</v>
      </c>
      <c r="K162" s="68" t="s">
        <v>587</v>
      </c>
      <c r="L162" s="68">
        <v>68</v>
      </c>
      <c r="M162" s="81"/>
    </row>
    <row r="163" spans="1:13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587</v>
      </c>
      <c r="G163" s="68">
        <v>5</v>
      </c>
      <c r="H163" s="68">
        <v>27</v>
      </c>
      <c r="I163" s="68">
        <v>0</v>
      </c>
      <c r="J163" s="68">
        <v>555</v>
      </c>
      <c r="K163" s="68" t="s">
        <v>604</v>
      </c>
      <c r="L163" s="68">
        <v>12377</v>
      </c>
      <c r="M163" s="81"/>
    </row>
    <row r="164" spans="1:13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587</v>
      </c>
      <c r="G164" s="68">
        <v>5</v>
      </c>
      <c r="H164" s="68">
        <v>27</v>
      </c>
      <c r="I164" s="68">
        <v>0</v>
      </c>
      <c r="J164" s="68">
        <v>555</v>
      </c>
      <c r="K164" s="68" t="s">
        <v>605</v>
      </c>
      <c r="L164" s="68">
        <v>12352</v>
      </c>
      <c r="M164" s="81"/>
    </row>
    <row r="165" spans="1:13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3</v>
      </c>
      <c r="G165" s="68">
        <v>1</v>
      </c>
      <c r="H165" s="68">
        <v>0</v>
      </c>
      <c r="I165" s="68">
        <v>0</v>
      </c>
      <c r="J165" s="68">
        <v>2</v>
      </c>
      <c r="K165" s="68" t="s">
        <v>587</v>
      </c>
      <c r="L165" s="68">
        <v>68</v>
      </c>
      <c r="M165" s="81"/>
    </row>
    <row r="166" spans="1:13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3</v>
      </c>
      <c r="G166" s="68">
        <v>1</v>
      </c>
      <c r="H166" s="68">
        <v>0</v>
      </c>
      <c r="I166" s="68">
        <v>0</v>
      </c>
      <c r="J166" s="68">
        <v>2</v>
      </c>
      <c r="K166" s="68" t="s">
        <v>587</v>
      </c>
      <c r="L166" s="68">
        <v>68</v>
      </c>
      <c r="M166" s="81"/>
    </row>
    <row r="167" spans="1:13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8</v>
      </c>
      <c r="G167" s="68">
        <v>1</v>
      </c>
      <c r="H167" s="68">
        <v>0</v>
      </c>
      <c r="I167" s="68">
        <v>0</v>
      </c>
      <c r="J167" s="68">
        <v>7</v>
      </c>
      <c r="K167" s="68" t="s">
        <v>606</v>
      </c>
      <c r="L167" s="68">
        <v>129</v>
      </c>
      <c r="M167" s="81"/>
    </row>
    <row r="168" spans="1:13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3</v>
      </c>
      <c r="G168" s="68">
        <v>1</v>
      </c>
      <c r="H168" s="68">
        <v>0</v>
      </c>
      <c r="I168" s="68">
        <v>0</v>
      </c>
      <c r="J168" s="68">
        <v>2</v>
      </c>
      <c r="K168" s="68" t="s">
        <v>587</v>
      </c>
      <c r="L168" s="68">
        <v>68</v>
      </c>
      <c r="M168" s="81"/>
    </row>
    <row r="169" spans="1:13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6</v>
      </c>
      <c r="G169" s="68">
        <v>1</v>
      </c>
      <c r="H169" s="68">
        <v>0</v>
      </c>
      <c r="I169" s="68">
        <v>0</v>
      </c>
      <c r="J169" s="68">
        <v>5</v>
      </c>
      <c r="K169" s="68" t="s">
        <v>601</v>
      </c>
      <c r="L169" s="68">
        <v>105</v>
      </c>
      <c r="M169" s="68"/>
    </row>
    <row r="170" spans="1:13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3</v>
      </c>
      <c r="G170" s="68">
        <v>1</v>
      </c>
      <c r="H170" s="68">
        <v>0</v>
      </c>
      <c r="I170" s="68">
        <v>0</v>
      </c>
      <c r="J170" s="68">
        <v>2</v>
      </c>
      <c r="K170" s="68" t="s">
        <v>587</v>
      </c>
      <c r="L170" s="68">
        <v>68</v>
      </c>
      <c r="M170" s="81"/>
    </row>
    <row r="171" spans="1:13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6</v>
      </c>
      <c r="G171" s="68">
        <v>1</v>
      </c>
      <c r="H171" s="68">
        <v>0</v>
      </c>
      <c r="I171" s="68">
        <v>0</v>
      </c>
      <c r="J171" s="68">
        <v>5</v>
      </c>
      <c r="K171" s="68" t="s">
        <v>601</v>
      </c>
      <c r="L171" s="68">
        <v>105</v>
      </c>
      <c r="M171" s="68"/>
    </row>
    <row r="172" spans="1:13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6</v>
      </c>
      <c r="G172" s="68">
        <v>1</v>
      </c>
      <c r="H172" s="68">
        <v>0</v>
      </c>
      <c r="I172" s="68">
        <v>0</v>
      </c>
      <c r="J172" s="68">
        <v>5</v>
      </c>
      <c r="K172" s="68" t="s">
        <v>601</v>
      </c>
      <c r="L172" s="68">
        <v>105</v>
      </c>
      <c r="M172" s="68"/>
    </row>
    <row r="173" spans="1:13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588</v>
      </c>
      <c r="G173" s="68">
        <v>5</v>
      </c>
      <c r="H173" s="68">
        <v>27</v>
      </c>
      <c r="I173" s="68">
        <v>0</v>
      </c>
      <c r="J173" s="68">
        <v>556</v>
      </c>
      <c r="K173" s="68" t="s">
        <v>607</v>
      </c>
      <c r="L173" s="68">
        <v>12594</v>
      </c>
      <c r="M173" s="81"/>
    </row>
    <row r="174" spans="1:13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1</v>
      </c>
      <c r="H174" s="68">
        <v>0</v>
      </c>
      <c r="I174" s="68">
        <v>0</v>
      </c>
      <c r="J174" s="68">
        <v>4</v>
      </c>
      <c r="K174" s="68" t="s">
        <v>608</v>
      </c>
      <c r="L174" s="68">
        <v>79</v>
      </c>
      <c r="M174" s="68"/>
    </row>
    <row r="175" spans="1:13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586</v>
      </c>
      <c r="G175" s="68">
        <v>5</v>
      </c>
      <c r="H175" s="68">
        <v>27</v>
      </c>
      <c r="I175" s="68">
        <v>0</v>
      </c>
      <c r="J175" s="68">
        <v>554</v>
      </c>
      <c r="K175" s="68" t="s">
        <v>609</v>
      </c>
      <c r="L175" s="68">
        <v>12402</v>
      </c>
      <c r="M175" s="81"/>
    </row>
    <row r="176" spans="1:13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3</v>
      </c>
      <c r="G176" s="68">
        <v>1</v>
      </c>
      <c r="H176" s="68">
        <v>0</v>
      </c>
      <c r="I176" s="68">
        <v>0</v>
      </c>
      <c r="J176" s="68">
        <v>2</v>
      </c>
      <c r="K176" s="68" t="s">
        <v>587</v>
      </c>
      <c r="L176" s="68">
        <v>68</v>
      </c>
      <c r="M176" s="81"/>
    </row>
    <row r="177" spans="1:13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3</v>
      </c>
      <c r="G177" s="68">
        <v>1</v>
      </c>
      <c r="H177" s="68">
        <v>0</v>
      </c>
      <c r="I177" s="68">
        <v>0</v>
      </c>
      <c r="J177" s="68">
        <v>2</v>
      </c>
      <c r="K177" s="68" t="s">
        <v>587</v>
      </c>
      <c r="L177" s="68">
        <v>68</v>
      </c>
      <c r="M177" s="81"/>
    </row>
    <row r="178" spans="1:13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3</v>
      </c>
      <c r="G178" s="68">
        <v>1</v>
      </c>
      <c r="H178" s="68">
        <v>0</v>
      </c>
      <c r="I178" s="68">
        <v>0</v>
      </c>
      <c r="J178" s="68">
        <v>2</v>
      </c>
      <c r="K178" s="68" t="s">
        <v>587</v>
      </c>
      <c r="L178" s="68">
        <v>68</v>
      </c>
      <c r="M178" s="81"/>
    </row>
    <row r="179" spans="1:13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6</v>
      </c>
      <c r="G179" s="68">
        <v>1</v>
      </c>
      <c r="H179" s="68">
        <v>0</v>
      </c>
      <c r="I179" s="68">
        <v>0</v>
      </c>
      <c r="J179" s="68">
        <v>5</v>
      </c>
      <c r="K179" s="68" t="s">
        <v>601</v>
      </c>
      <c r="L179" s="68">
        <v>105</v>
      </c>
      <c r="M179" s="68"/>
    </row>
    <row r="180" spans="1:13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1</v>
      </c>
      <c r="H180" s="68">
        <v>0</v>
      </c>
      <c r="I180" s="68">
        <v>0</v>
      </c>
      <c r="J180" s="68">
        <v>5</v>
      </c>
      <c r="K180" s="68" t="s">
        <v>601</v>
      </c>
      <c r="L180" s="68">
        <v>105</v>
      </c>
      <c r="M180" s="68"/>
    </row>
    <row r="181" spans="1:13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3</v>
      </c>
      <c r="G181" s="68">
        <v>1</v>
      </c>
      <c r="H181" s="68">
        <v>0</v>
      </c>
      <c r="I181" s="68">
        <v>0</v>
      </c>
      <c r="J181" s="68">
        <v>2</v>
      </c>
      <c r="K181" s="68" t="s">
        <v>587</v>
      </c>
      <c r="L181" s="68">
        <v>68</v>
      </c>
      <c r="M181" s="81"/>
    </row>
    <row r="182" spans="1:13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6</v>
      </c>
      <c r="G182" s="68">
        <v>1</v>
      </c>
      <c r="H182" s="68">
        <v>0</v>
      </c>
      <c r="I182" s="68">
        <v>0</v>
      </c>
      <c r="J182" s="68">
        <v>5</v>
      </c>
      <c r="K182" s="68" t="s">
        <v>601</v>
      </c>
      <c r="L182" s="68">
        <v>105</v>
      </c>
      <c r="M182" s="68"/>
    </row>
    <row r="183" spans="1:13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587</v>
      </c>
      <c r="G183" s="68">
        <v>5</v>
      </c>
      <c r="H183" s="68">
        <v>27</v>
      </c>
      <c r="I183" s="68">
        <v>0</v>
      </c>
      <c r="J183" s="68">
        <v>555</v>
      </c>
      <c r="K183" s="68" t="s">
        <v>610</v>
      </c>
      <c r="L183" s="68">
        <v>12397</v>
      </c>
      <c r="M183" s="81"/>
    </row>
    <row r="184" spans="1:13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1</v>
      </c>
      <c r="H184" s="68">
        <v>0</v>
      </c>
      <c r="I184" s="68">
        <v>0</v>
      </c>
      <c r="J184" s="68">
        <v>4</v>
      </c>
      <c r="K184" s="68" t="s">
        <v>608</v>
      </c>
      <c r="L184" s="68">
        <v>79</v>
      </c>
      <c r="M184" s="68"/>
    </row>
    <row r="185" spans="1:13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6</v>
      </c>
      <c r="G185" s="68">
        <v>1</v>
      </c>
      <c r="H185" s="68">
        <v>0</v>
      </c>
      <c r="I185" s="68">
        <v>0</v>
      </c>
      <c r="J185" s="68">
        <v>5</v>
      </c>
      <c r="K185" s="68" t="s">
        <v>601</v>
      </c>
      <c r="L185" s="68">
        <v>105</v>
      </c>
      <c r="M185" s="81"/>
    </row>
    <row r="186" spans="1:13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588</v>
      </c>
      <c r="G186" s="68">
        <v>5</v>
      </c>
      <c r="H186" s="68">
        <v>27</v>
      </c>
      <c r="I186" s="68">
        <v>0</v>
      </c>
      <c r="J186" s="68">
        <v>556</v>
      </c>
      <c r="K186" s="68" t="s">
        <v>611</v>
      </c>
      <c r="L186" s="68">
        <v>12667</v>
      </c>
      <c r="M186" s="81"/>
    </row>
    <row r="187" spans="1:13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587</v>
      </c>
      <c r="G187" s="68">
        <v>5</v>
      </c>
      <c r="H187" s="68">
        <v>27</v>
      </c>
      <c r="I187" s="68">
        <v>0</v>
      </c>
      <c r="J187" s="68">
        <v>555</v>
      </c>
      <c r="K187" s="68" t="s">
        <v>612</v>
      </c>
      <c r="L187" s="68">
        <v>12432</v>
      </c>
      <c r="M187" s="81"/>
    </row>
    <row r="188" spans="1:13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6</v>
      </c>
      <c r="G188" s="68">
        <v>1</v>
      </c>
      <c r="H188" s="68">
        <v>0</v>
      </c>
      <c r="I188" s="68">
        <v>0</v>
      </c>
      <c r="J188" s="68">
        <v>5</v>
      </c>
      <c r="K188" s="68" t="s">
        <v>601</v>
      </c>
      <c r="L188" s="68">
        <v>105</v>
      </c>
      <c r="M188" s="68"/>
    </row>
    <row r="189" spans="1:13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3</v>
      </c>
      <c r="G189" s="68">
        <v>1</v>
      </c>
      <c r="H189" s="68">
        <v>0</v>
      </c>
      <c r="I189" s="68">
        <v>0</v>
      </c>
      <c r="J189" s="68">
        <v>2</v>
      </c>
      <c r="K189" s="68" t="s">
        <v>587</v>
      </c>
      <c r="L189" s="68">
        <v>68</v>
      </c>
      <c r="M189" s="81"/>
    </row>
    <row r="190" spans="1:13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3</v>
      </c>
      <c r="G190" s="68">
        <v>1</v>
      </c>
      <c r="H190" s="68">
        <v>0</v>
      </c>
      <c r="I190" s="68">
        <v>0</v>
      </c>
      <c r="J190" s="68">
        <v>2</v>
      </c>
      <c r="K190" s="68" t="s">
        <v>587</v>
      </c>
      <c r="L190" s="68">
        <v>68</v>
      </c>
      <c r="M190" s="81"/>
    </row>
    <row r="191" spans="1:13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3</v>
      </c>
      <c r="G191" s="68">
        <v>1</v>
      </c>
      <c r="H191" s="68">
        <v>0</v>
      </c>
      <c r="I191" s="68">
        <v>0</v>
      </c>
      <c r="J191" s="68">
        <v>2</v>
      </c>
      <c r="K191" s="68" t="s">
        <v>587</v>
      </c>
      <c r="L191" s="68">
        <v>68</v>
      </c>
      <c r="M191" s="81"/>
    </row>
    <row r="192" spans="1:13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3</v>
      </c>
      <c r="G192" s="68">
        <v>1</v>
      </c>
      <c r="H192" s="68">
        <v>0</v>
      </c>
      <c r="I192" s="68">
        <v>0</v>
      </c>
      <c r="J192" s="68">
        <v>2</v>
      </c>
      <c r="K192" s="68" t="s">
        <v>587</v>
      </c>
      <c r="L192" s="68">
        <v>68</v>
      </c>
      <c r="M192" s="81"/>
    </row>
    <row r="193" spans="1:13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587</v>
      </c>
      <c r="G193" s="68">
        <v>5</v>
      </c>
      <c r="H193" s="68">
        <v>27</v>
      </c>
      <c r="I193" s="68">
        <v>0</v>
      </c>
      <c r="J193" s="68">
        <v>555</v>
      </c>
      <c r="K193" s="68" t="s">
        <v>613</v>
      </c>
      <c r="L193" s="68">
        <v>12469</v>
      </c>
      <c r="M193" s="81"/>
    </row>
    <row r="194" spans="1:13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1</v>
      </c>
      <c r="H194" s="68">
        <v>0</v>
      </c>
      <c r="I194" s="68">
        <v>0</v>
      </c>
      <c r="J194" s="68">
        <v>5</v>
      </c>
      <c r="K194" s="68" t="s">
        <v>601</v>
      </c>
      <c r="L194" s="68">
        <v>105</v>
      </c>
      <c r="M194" s="68"/>
    </row>
    <row r="195" spans="1:13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587</v>
      </c>
      <c r="G195" s="68">
        <v>5</v>
      </c>
      <c r="H195" s="68">
        <v>27</v>
      </c>
      <c r="I195" s="68">
        <v>0</v>
      </c>
      <c r="J195" s="68">
        <v>555</v>
      </c>
      <c r="K195" s="68" t="s">
        <v>614</v>
      </c>
      <c r="L195" s="68">
        <v>12465</v>
      </c>
      <c r="M195" s="81"/>
    </row>
    <row r="196" spans="1:13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3</v>
      </c>
      <c r="G196" s="68">
        <v>1</v>
      </c>
      <c r="H196" s="68">
        <v>0</v>
      </c>
      <c r="I196" s="68">
        <v>0</v>
      </c>
      <c r="J196" s="68">
        <v>2</v>
      </c>
      <c r="K196" s="68" t="s">
        <v>587</v>
      </c>
      <c r="L196" s="68">
        <v>68</v>
      </c>
      <c r="M196" s="81"/>
    </row>
    <row r="197" spans="1:13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3</v>
      </c>
      <c r="G197" s="68">
        <v>1</v>
      </c>
      <c r="H197" s="68">
        <v>0</v>
      </c>
      <c r="I197" s="68">
        <v>0</v>
      </c>
      <c r="J197" s="68">
        <v>2</v>
      </c>
      <c r="K197" s="68" t="s">
        <v>587</v>
      </c>
      <c r="L197" s="68">
        <v>68</v>
      </c>
      <c r="M197" s="81"/>
    </row>
    <row r="198" spans="1:13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6</v>
      </c>
      <c r="G198" s="68">
        <v>1</v>
      </c>
      <c r="H198" s="68">
        <v>0</v>
      </c>
      <c r="I198" s="68">
        <v>0</v>
      </c>
      <c r="J198" s="68">
        <v>5</v>
      </c>
      <c r="K198" s="68" t="s">
        <v>601</v>
      </c>
      <c r="L198" s="68">
        <v>105</v>
      </c>
      <c r="M198" s="68"/>
    </row>
    <row r="199" spans="1:13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587</v>
      </c>
      <c r="G199" s="68">
        <v>5</v>
      </c>
      <c r="H199" s="68">
        <v>27</v>
      </c>
      <c r="I199" s="68">
        <v>0</v>
      </c>
      <c r="J199" s="68">
        <v>555</v>
      </c>
      <c r="K199" s="68" t="s">
        <v>615</v>
      </c>
      <c r="L199" s="68">
        <v>12465</v>
      </c>
      <c r="M199" s="81"/>
    </row>
    <row r="200" spans="1:13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3</v>
      </c>
      <c r="G200" s="68">
        <v>1</v>
      </c>
      <c r="H200" s="68">
        <v>0</v>
      </c>
      <c r="I200" s="68">
        <v>0</v>
      </c>
      <c r="J200" s="68">
        <v>2</v>
      </c>
      <c r="K200" s="68" t="s">
        <v>587</v>
      </c>
      <c r="L200" s="68">
        <v>68</v>
      </c>
      <c r="M200" s="81"/>
    </row>
    <row r="201" spans="1:13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3</v>
      </c>
      <c r="G201" s="68">
        <v>1</v>
      </c>
      <c r="H201" s="68">
        <v>0</v>
      </c>
      <c r="I201" s="68">
        <v>0</v>
      </c>
      <c r="J201" s="68">
        <v>2</v>
      </c>
      <c r="K201" s="68" t="s">
        <v>587</v>
      </c>
      <c r="L201" s="68">
        <v>68</v>
      </c>
      <c r="M201" s="81"/>
    </row>
    <row r="202" spans="1:13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6</v>
      </c>
      <c r="G202" s="68">
        <v>1</v>
      </c>
      <c r="H202" s="68">
        <v>0</v>
      </c>
      <c r="I202" s="68">
        <v>0</v>
      </c>
      <c r="J202" s="68">
        <v>5</v>
      </c>
      <c r="K202" s="68" t="s">
        <v>601</v>
      </c>
      <c r="L202" s="68">
        <v>105</v>
      </c>
      <c r="M202" s="68"/>
    </row>
    <row r="203" spans="1:13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3</v>
      </c>
      <c r="G203" s="68">
        <v>1</v>
      </c>
      <c r="H203" s="68">
        <v>0</v>
      </c>
      <c r="I203" s="68">
        <v>0</v>
      </c>
      <c r="J203" s="68">
        <v>2</v>
      </c>
      <c r="K203" s="68" t="s">
        <v>587</v>
      </c>
      <c r="L203" s="68">
        <v>68</v>
      </c>
      <c r="M203" s="81"/>
    </row>
    <row r="204" spans="1:13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6</v>
      </c>
      <c r="G204" s="68">
        <v>1</v>
      </c>
      <c r="H204" s="68">
        <v>0</v>
      </c>
      <c r="I204" s="68">
        <v>0</v>
      </c>
      <c r="J204" s="68">
        <v>5</v>
      </c>
      <c r="K204" s="68" t="s">
        <v>616</v>
      </c>
      <c r="L204" s="68">
        <v>119</v>
      </c>
      <c r="M204" s="68"/>
    </row>
    <row r="205" spans="1:13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587</v>
      </c>
      <c r="G205" s="68">
        <v>5</v>
      </c>
      <c r="H205" s="68">
        <v>27</v>
      </c>
      <c r="I205" s="68">
        <v>0</v>
      </c>
      <c r="J205" s="68">
        <v>555</v>
      </c>
      <c r="K205" s="68" t="s">
        <v>617</v>
      </c>
      <c r="L205" s="68">
        <v>12377</v>
      </c>
      <c r="M205" s="81"/>
    </row>
    <row r="206" spans="1:13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3</v>
      </c>
      <c r="G206" s="68">
        <v>1</v>
      </c>
      <c r="H206" s="68">
        <v>0</v>
      </c>
      <c r="I206" s="68">
        <v>0</v>
      </c>
      <c r="J206" s="68">
        <v>2</v>
      </c>
      <c r="K206" s="68" t="s">
        <v>587</v>
      </c>
      <c r="L206" s="68">
        <v>68</v>
      </c>
      <c r="M206" s="81"/>
    </row>
    <row r="207" spans="1:13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3</v>
      </c>
      <c r="G207" s="68">
        <v>1</v>
      </c>
      <c r="H207" s="68">
        <v>0</v>
      </c>
      <c r="I207" s="68">
        <v>0</v>
      </c>
      <c r="J207" s="68">
        <v>2</v>
      </c>
      <c r="K207" s="68" t="s">
        <v>587</v>
      </c>
      <c r="L207" s="68">
        <v>68</v>
      </c>
      <c r="M207" s="81"/>
    </row>
    <row r="208" spans="1:13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593</v>
      </c>
      <c r="G208" s="68">
        <v>5</v>
      </c>
      <c r="H208" s="68">
        <v>29</v>
      </c>
      <c r="I208" s="68">
        <v>0</v>
      </c>
      <c r="J208" s="68">
        <v>559</v>
      </c>
      <c r="K208" s="68" t="s">
        <v>618</v>
      </c>
      <c r="L208" s="68">
        <v>12660</v>
      </c>
      <c r="M208" s="81"/>
    </row>
    <row r="209" spans="1:13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1</v>
      </c>
      <c r="H209" s="68">
        <v>0</v>
      </c>
      <c r="I209" s="68">
        <v>0</v>
      </c>
      <c r="J209" s="68">
        <v>4</v>
      </c>
      <c r="K209" s="68" t="s">
        <v>608</v>
      </c>
      <c r="L209" s="68">
        <v>79</v>
      </c>
      <c r="M209" s="68"/>
    </row>
    <row r="210" spans="1:13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586</v>
      </c>
      <c r="G210" s="68">
        <v>5</v>
      </c>
      <c r="H210" s="68">
        <v>27</v>
      </c>
      <c r="I210" s="68">
        <v>0</v>
      </c>
      <c r="J210" s="68">
        <v>554</v>
      </c>
      <c r="K210" s="68" t="s">
        <v>619</v>
      </c>
      <c r="L210" s="68">
        <v>12397</v>
      </c>
      <c r="M210" s="81"/>
    </row>
    <row r="211" spans="1:13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3</v>
      </c>
      <c r="G211" s="68">
        <v>1</v>
      </c>
      <c r="H211" s="68">
        <v>0</v>
      </c>
      <c r="I211" s="68">
        <v>0</v>
      </c>
      <c r="J211" s="68">
        <v>2</v>
      </c>
      <c r="K211" s="68" t="s">
        <v>587</v>
      </c>
      <c r="L211" s="68">
        <v>68</v>
      </c>
      <c r="M211" s="81"/>
    </row>
    <row r="212" spans="1:13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3</v>
      </c>
      <c r="G212" s="68">
        <v>1</v>
      </c>
      <c r="H212" s="68">
        <v>0</v>
      </c>
      <c r="I212" s="68">
        <v>0</v>
      </c>
      <c r="J212" s="68">
        <v>2</v>
      </c>
      <c r="K212" s="68" t="s">
        <v>587</v>
      </c>
      <c r="L212" s="68">
        <v>68</v>
      </c>
      <c r="M212" s="81"/>
    </row>
    <row r="213" spans="1:13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587</v>
      </c>
      <c r="G213" s="68">
        <v>5</v>
      </c>
      <c r="H213" s="68">
        <v>27</v>
      </c>
      <c r="I213" s="68">
        <v>0</v>
      </c>
      <c r="J213" s="68">
        <v>555</v>
      </c>
      <c r="K213" s="68" t="s">
        <v>620</v>
      </c>
      <c r="L213" s="68">
        <v>12432</v>
      </c>
      <c r="M213" s="81"/>
    </row>
    <row r="214" spans="1:13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4</v>
      </c>
      <c r="G214" s="68">
        <v>1</v>
      </c>
      <c r="H214" s="68">
        <v>0</v>
      </c>
      <c r="I214" s="68">
        <v>0</v>
      </c>
      <c r="J214" s="68">
        <v>3</v>
      </c>
      <c r="K214" s="68" t="s">
        <v>621</v>
      </c>
      <c r="L214" s="68">
        <v>136</v>
      </c>
      <c r="M214" s="81"/>
    </row>
    <row r="215" spans="1:13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6</v>
      </c>
      <c r="G215" s="68">
        <v>1</v>
      </c>
      <c r="H215" s="68">
        <v>0</v>
      </c>
      <c r="I215" s="68">
        <v>0</v>
      </c>
      <c r="J215" s="68">
        <v>5</v>
      </c>
      <c r="K215" s="68" t="s">
        <v>601</v>
      </c>
      <c r="L215" s="68">
        <v>105</v>
      </c>
      <c r="M215" s="68"/>
    </row>
    <row r="216" spans="1:13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3</v>
      </c>
      <c r="G216" s="68">
        <v>1</v>
      </c>
      <c r="H216" s="68">
        <v>0</v>
      </c>
      <c r="I216" s="68">
        <v>0</v>
      </c>
      <c r="J216" s="68">
        <v>2</v>
      </c>
      <c r="K216" s="68" t="s">
        <v>587</v>
      </c>
      <c r="L216" s="68">
        <v>68</v>
      </c>
      <c r="M216" s="81"/>
    </row>
    <row r="217" spans="1:13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6</v>
      </c>
      <c r="G217" s="68">
        <v>1</v>
      </c>
      <c r="H217" s="68">
        <v>0</v>
      </c>
      <c r="I217" s="68">
        <v>0</v>
      </c>
      <c r="J217" s="68">
        <v>5</v>
      </c>
      <c r="K217" s="68" t="s">
        <v>601</v>
      </c>
      <c r="L217" s="68">
        <v>105</v>
      </c>
      <c r="M217" s="68"/>
    </row>
    <row r="218" spans="1:13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3</v>
      </c>
      <c r="G218" s="68">
        <v>1</v>
      </c>
      <c r="H218" s="68">
        <v>0</v>
      </c>
      <c r="I218" s="68">
        <v>0</v>
      </c>
      <c r="J218" s="68">
        <v>2</v>
      </c>
      <c r="K218" s="68" t="s">
        <v>587</v>
      </c>
      <c r="L218" s="68">
        <v>68</v>
      </c>
      <c r="M218" s="81"/>
    </row>
    <row r="219" spans="1:13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7</v>
      </c>
      <c r="G219" s="68">
        <v>1</v>
      </c>
      <c r="H219" s="68">
        <v>0</v>
      </c>
      <c r="I219" s="68">
        <v>0</v>
      </c>
      <c r="J219" s="68">
        <v>6</v>
      </c>
      <c r="K219" s="68" t="s">
        <v>622</v>
      </c>
      <c r="L219" s="68">
        <v>145</v>
      </c>
      <c r="M219" s="68"/>
    </row>
    <row r="220" spans="1:13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3</v>
      </c>
      <c r="G220" s="68">
        <v>1</v>
      </c>
      <c r="H220" s="68">
        <v>0</v>
      </c>
      <c r="I220" s="68">
        <v>0</v>
      </c>
      <c r="J220" s="68">
        <v>2</v>
      </c>
      <c r="K220" s="68" t="s">
        <v>587</v>
      </c>
      <c r="L220" s="68">
        <v>68</v>
      </c>
      <c r="M220" s="81"/>
    </row>
    <row r="221" spans="1:13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3</v>
      </c>
      <c r="G221" s="68">
        <v>1</v>
      </c>
      <c r="H221" s="68">
        <v>0</v>
      </c>
      <c r="I221" s="68">
        <v>0</v>
      </c>
      <c r="J221" s="68">
        <v>2</v>
      </c>
      <c r="K221" s="68" t="s">
        <v>587</v>
      </c>
      <c r="L221" s="68">
        <v>68</v>
      </c>
      <c r="M221" s="81"/>
    </row>
    <row r="222" spans="1:13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6</v>
      </c>
      <c r="G222" s="68">
        <v>1</v>
      </c>
      <c r="H222" s="68">
        <v>0</v>
      </c>
      <c r="I222" s="68">
        <v>0</v>
      </c>
      <c r="J222" s="68">
        <v>5</v>
      </c>
      <c r="K222" s="68" t="s">
        <v>601</v>
      </c>
      <c r="L222" s="68">
        <v>105</v>
      </c>
      <c r="M222" s="81"/>
    </row>
    <row r="223" spans="1:13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3</v>
      </c>
      <c r="G223" s="68">
        <v>1</v>
      </c>
      <c r="H223" s="68">
        <v>0</v>
      </c>
      <c r="I223" s="68">
        <v>0</v>
      </c>
      <c r="J223" s="68">
        <v>2</v>
      </c>
      <c r="K223" s="68" t="s">
        <v>587</v>
      </c>
      <c r="L223" s="68">
        <v>68</v>
      </c>
      <c r="M223" s="81"/>
    </row>
    <row r="224" spans="1:13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4</v>
      </c>
      <c r="G224" s="68">
        <v>1</v>
      </c>
      <c r="H224" s="68">
        <v>0</v>
      </c>
      <c r="I224" s="68">
        <v>0</v>
      </c>
      <c r="J224" s="68">
        <v>3</v>
      </c>
      <c r="K224" s="68" t="s">
        <v>623</v>
      </c>
      <c r="L224" s="68">
        <v>108</v>
      </c>
      <c r="M224" s="81"/>
    </row>
    <row r="225" spans="1:13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588</v>
      </c>
      <c r="G225" s="68">
        <v>5</v>
      </c>
      <c r="H225" s="68">
        <v>27</v>
      </c>
      <c r="I225" s="68">
        <v>0</v>
      </c>
      <c r="J225" s="68">
        <v>556</v>
      </c>
      <c r="K225" s="68" t="s">
        <v>624</v>
      </c>
      <c r="L225" s="68">
        <v>12599</v>
      </c>
      <c r="M225" s="81"/>
    </row>
    <row r="226" spans="1:13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587</v>
      </c>
      <c r="G226" s="68">
        <v>5</v>
      </c>
      <c r="H226" s="68">
        <v>27</v>
      </c>
      <c r="I226" s="68">
        <v>0</v>
      </c>
      <c r="J226" s="68">
        <v>555</v>
      </c>
      <c r="K226" s="68" t="s">
        <v>625</v>
      </c>
      <c r="L226" s="68">
        <v>12505</v>
      </c>
      <c r="M226" s="81"/>
    </row>
    <row r="227" spans="1:13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587</v>
      </c>
      <c r="G227" s="68">
        <v>5</v>
      </c>
      <c r="H227" s="68">
        <v>27</v>
      </c>
      <c r="I227" s="68">
        <v>0</v>
      </c>
      <c r="J227" s="68">
        <v>555</v>
      </c>
      <c r="K227" s="68" t="s">
        <v>626</v>
      </c>
      <c r="L227" s="68">
        <v>12397</v>
      </c>
      <c r="M227" s="81"/>
    </row>
    <row r="228" spans="1:13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587</v>
      </c>
      <c r="G228" s="68">
        <v>5</v>
      </c>
      <c r="H228" s="68">
        <v>27</v>
      </c>
      <c r="I228" s="68">
        <v>0</v>
      </c>
      <c r="J228" s="68">
        <v>555</v>
      </c>
      <c r="K228" s="68" t="s">
        <v>627</v>
      </c>
      <c r="L228" s="68">
        <v>12447</v>
      </c>
      <c r="M228" s="81"/>
    </row>
    <row r="229" spans="1:13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587</v>
      </c>
      <c r="G229" s="68">
        <v>5</v>
      </c>
      <c r="H229" s="68">
        <v>27</v>
      </c>
      <c r="I229" s="68">
        <v>0</v>
      </c>
      <c r="J229" s="68">
        <v>555</v>
      </c>
      <c r="K229" s="68" t="s">
        <v>620</v>
      </c>
      <c r="L229" s="68">
        <v>12432</v>
      </c>
      <c r="M229" s="81"/>
    </row>
    <row r="230" spans="1:13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589</v>
      </c>
      <c r="G230" s="68">
        <v>5</v>
      </c>
      <c r="H230" s="68">
        <v>27</v>
      </c>
      <c r="I230" s="68">
        <v>0</v>
      </c>
      <c r="J230" s="68">
        <v>557</v>
      </c>
      <c r="K230" s="68" t="s">
        <v>628</v>
      </c>
      <c r="L230" s="68">
        <v>12639</v>
      </c>
      <c r="M230" s="81"/>
    </row>
    <row r="231" spans="1:13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3</v>
      </c>
      <c r="G231" s="68">
        <v>1</v>
      </c>
      <c r="H231" s="68">
        <v>0</v>
      </c>
      <c r="I231" s="68">
        <v>0</v>
      </c>
      <c r="J231" s="68">
        <v>2</v>
      </c>
      <c r="K231" s="68" t="s">
        <v>587</v>
      </c>
      <c r="L231" s="68">
        <v>68</v>
      </c>
      <c r="M231" s="81"/>
    </row>
    <row r="232" spans="1:13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590</v>
      </c>
      <c r="G232" s="68">
        <v>5</v>
      </c>
      <c r="H232" s="68">
        <v>29</v>
      </c>
      <c r="I232" s="68">
        <v>0</v>
      </c>
      <c r="J232" s="68">
        <v>556</v>
      </c>
      <c r="K232" s="68" t="s">
        <v>629</v>
      </c>
      <c r="L232" s="68">
        <v>12610</v>
      </c>
      <c r="M232" s="81"/>
    </row>
    <row r="233" spans="1:13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3</v>
      </c>
      <c r="G233" s="68">
        <v>1</v>
      </c>
      <c r="H233" s="68">
        <v>0</v>
      </c>
      <c r="I233" s="68">
        <v>0</v>
      </c>
      <c r="J233" s="68">
        <v>2</v>
      </c>
      <c r="K233" s="68" t="s">
        <v>587</v>
      </c>
      <c r="L233" s="68">
        <v>68</v>
      </c>
      <c r="M233" s="81"/>
    </row>
    <row r="234" spans="1:13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6</v>
      </c>
      <c r="G234" s="68">
        <v>1</v>
      </c>
      <c r="H234" s="68">
        <v>0</v>
      </c>
      <c r="I234" s="68">
        <v>0</v>
      </c>
      <c r="J234" s="68">
        <v>5</v>
      </c>
      <c r="K234" s="68" t="s">
        <v>601</v>
      </c>
      <c r="L234" s="68">
        <v>105</v>
      </c>
      <c r="M234" s="68"/>
    </row>
    <row r="235" spans="1:13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6</v>
      </c>
      <c r="G235" s="68">
        <v>1</v>
      </c>
      <c r="H235" s="68">
        <v>0</v>
      </c>
      <c r="I235" s="68">
        <v>0</v>
      </c>
      <c r="J235" s="68">
        <v>5</v>
      </c>
      <c r="K235" s="68" t="s">
        <v>601</v>
      </c>
      <c r="L235" s="68">
        <v>105</v>
      </c>
      <c r="M235" s="68"/>
    </row>
    <row r="236" spans="1:13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7</v>
      </c>
      <c r="G236" s="68">
        <v>1</v>
      </c>
      <c r="H236" s="68">
        <v>0</v>
      </c>
      <c r="I236" s="68">
        <v>0</v>
      </c>
      <c r="J236" s="68">
        <v>6</v>
      </c>
      <c r="K236" s="68" t="s">
        <v>630</v>
      </c>
      <c r="L236" s="68">
        <v>152</v>
      </c>
      <c r="M236" s="68"/>
    </row>
    <row r="237" spans="1:13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3</v>
      </c>
      <c r="G237" s="68">
        <v>1</v>
      </c>
      <c r="H237" s="68">
        <v>0</v>
      </c>
      <c r="I237" s="68">
        <v>0</v>
      </c>
      <c r="J237" s="68">
        <v>2</v>
      </c>
      <c r="K237" s="68" t="s">
        <v>587</v>
      </c>
      <c r="L237" s="68">
        <v>68</v>
      </c>
      <c r="M237" s="81"/>
    </row>
    <row r="238" spans="1:13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3</v>
      </c>
      <c r="G238" s="68">
        <v>1</v>
      </c>
      <c r="H238" s="68">
        <v>0</v>
      </c>
      <c r="I238" s="68">
        <v>0</v>
      </c>
      <c r="J238" s="68">
        <v>2</v>
      </c>
      <c r="K238" s="68" t="s">
        <v>587</v>
      </c>
      <c r="L238" s="68">
        <v>68</v>
      </c>
      <c r="M238" s="81"/>
    </row>
    <row r="239" spans="1:13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6</v>
      </c>
      <c r="G239" s="68">
        <v>1</v>
      </c>
      <c r="H239" s="68">
        <v>0</v>
      </c>
      <c r="I239" s="68">
        <v>0</v>
      </c>
      <c r="J239" s="68">
        <v>5</v>
      </c>
      <c r="K239" s="68" t="s">
        <v>601</v>
      </c>
      <c r="L239" s="68">
        <v>105</v>
      </c>
      <c r="M239" s="68"/>
    </row>
    <row r="240" spans="1:13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587</v>
      </c>
      <c r="G240" s="68">
        <v>5</v>
      </c>
      <c r="H240" s="68">
        <v>27</v>
      </c>
      <c r="I240" s="68">
        <v>0</v>
      </c>
      <c r="J240" s="68">
        <v>555</v>
      </c>
      <c r="K240" s="68" t="s">
        <v>631</v>
      </c>
      <c r="L240" s="68">
        <v>12505</v>
      </c>
      <c r="M240" s="81"/>
    </row>
    <row r="241" spans="1:13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3</v>
      </c>
      <c r="G241" s="68">
        <v>1</v>
      </c>
      <c r="H241" s="68">
        <v>0</v>
      </c>
      <c r="I241" s="68">
        <v>0</v>
      </c>
      <c r="J241" s="68">
        <v>2</v>
      </c>
      <c r="K241" s="68" t="s">
        <v>587</v>
      </c>
      <c r="L241" s="68">
        <v>68</v>
      </c>
      <c r="M241" s="81"/>
    </row>
    <row r="242" spans="1:13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4</v>
      </c>
      <c r="G242" s="68">
        <v>1</v>
      </c>
      <c r="H242" s="68">
        <v>0</v>
      </c>
      <c r="I242" s="68">
        <v>0</v>
      </c>
      <c r="J242" s="68">
        <v>3</v>
      </c>
      <c r="K242" s="68" t="s">
        <v>621</v>
      </c>
      <c r="L242" s="68">
        <v>136</v>
      </c>
      <c r="M242" s="81"/>
    </row>
    <row r="243" spans="1:13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587</v>
      </c>
      <c r="G243" s="68">
        <v>5</v>
      </c>
      <c r="H243" s="68">
        <v>27</v>
      </c>
      <c r="I243" s="68">
        <v>0</v>
      </c>
      <c r="J243" s="68">
        <v>555</v>
      </c>
      <c r="K243" s="68" t="s">
        <v>632</v>
      </c>
      <c r="L243" s="68">
        <v>12412</v>
      </c>
      <c r="M243" s="81"/>
    </row>
    <row r="244" spans="1:13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3</v>
      </c>
      <c r="G244" s="68">
        <v>1</v>
      </c>
      <c r="H244" s="68">
        <v>0</v>
      </c>
      <c r="I244" s="68">
        <v>0</v>
      </c>
      <c r="J244" s="68">
        <v>2</v>
      </c>
      <c r="K244" s="68" t="s">
        <v>587</v>
      </c>
      <c r="L244" s="68">
        <v>68</v>
      </c>
      <c r="M244" s="81"/>
    </row>
    <row r="245" spans="1:13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6</v>
      </c>
      <c r="G245" s="68">
        <v>1</v>
      </c>
      <c r="H245" s="68">
        <v>0</v>
      </c>
      <c r="I245" s="68">
        <v>0</v>
      </c>
      <c r="J245" s="68">
        <v>5</v>
      </c>
      <c r="K245" s="68" t="s">
        <v>601</v>
      </c>
      <c r="L245" s="68">
        <v>105</v>
      </c>
      <c r="M245" s="81"/>
    </row>
    <row r="246" spans="1:13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6</v>
      </c>
      <c r="G246" s="68">
        <v>1</v>
      </c>
      <c r="H246" s="68">
        <v>0</v>
      </c>
      <c r="I246" s="68">
        <v>0</v>
      </c>
      <c r="J246" s="68">
        <v>5</v>
      </c>
      <c r="K246" s="68" t="s">
        <v>601</v>
      </c>
      <c r="L246" s="68">
        <v>105</v>
      </c>
      <c r="M246" s="68"/>
    </row>
    <row r="247" spans="1:13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3</v>
      </c>
      <c r="G247" s="68">
        <v>1</v>
      </c>
      <c r="H247" s="68">
        <v>0</v>
      </c>
      <c r="I247" s="68">
        <v>0</v>
      </c>
      <c r="J247" s="68">
        <v>2</v>
      </c>
      <c r="K247" s="68" t="s">
        <v>587</v>
      </c>
      <c r="L247" s="68">
        <v>68</v>
      </c>
      <c r="M247" s="81"/>
    </row>
    <row r="248" spans="1:13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589</v>
      </c>
      <c r="G248" s="68">
        <v>5</v>
      </c>
      <c r="H248" s="68">
        <v>29</v>
      </c>
      <c r="I248" s="68">
        <v>0</v>
      </c>
      <c r="J248" s="68">
        <v>555</v>
      </c>
      <c r="K248" s="68" t="s">
        <v>629</v>
      </c>
      <c r="L248" s="68">
        <v>12610</v>
      </c>
      <c r="M248" s="81"/>
    </row>
    <row r="249" spans="1:13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3</v>
      </c>
      <c r="G249" s="68">
        <v>1</v>
      </c>
      <c r="H249" s="68">
        <v>0</v>
      </c>
      <c r="I249" s="68">
        <v>0</v>
      </c>
      <c r="J249" s="68">
        <v>2</v>
      </c>
      <c r="K249" s="68" t="s">
        <v>587</v>
      </c>
      <c r="L249" s="68">
        <v>68</v>
      </c>
      <c r="M249" s="81"/>
    </row>
    <row r="250" spans="1:13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587</v>
      </c>
      <c r="G250" s="68">
        <v>5</v>
      </c>
      <c r="H250" s="68">
        <v>27</v>
      </c>
      <c r="I250" s="68">
        <v>0</v>
      </c>
      <c r="J250" s="68">
        <v>555</v>
      </c>
      <c r="K250" s="68" t="s">
        <v>633</v>
      </c>
      <c r="L250" s="68">
        <v>12352</v>
      </c>
      <c r="M250" s="81"/>
    </row>
    <row r="251" spans="1:13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1</v>
      </c>
      <c r="H251" s="68">
        <v>0</v>
      </c>
      <c r="I251" s="68">
        <v>0</v>
      </c>
      <c r="J251" s="68">
        <v>5</v>
      </c>
      <c r="K251" s="68" t="s">
        <v>601</v>
      </c>
      <c r="L251" s="68">
        <v>105</v>
      </c>
      <c r="M251" s="68"/>
    </row>
    <row r="252" spans="1:13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587</v>
      </c>
      <c r="G252" s="68">
        <v>5</v>
      </c>
      <c r="H252" s="68">
        <v>27</v>
      </c>
      <c r="I252" s="68">
        <v>0</v>
      </c>
      <c r="J252" s="68">
        <v>555</v>
      </c>
      <c r="K252" s="68" t="s">
        <v>634</v>
      </c>
      <c r="L252" s="68">
        <v>12402</v>
      </c>
      <c r="M252" s="81"/>
    </row>
    <row r="253" spans="1:13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3</v>
      </c>
      <c r="G253" s="68">
        <v>1</v>
      </c>
      <c r="H253" s="68">
        <v>0</v>
      </c>
      <c r="I253" s="68">
        <v>0</v>
      </c>
      <c r="J253" s="68">
        <v>2</v>
      </c>
      <c r="K253" s="68" t="s">
        <v>587</v>
      </c>
      <c r="L253" s="68">
        <v>68</v>
      </c>
      <c r="M253" s="81"/>
    </row>
    <row r="254" spans="1:13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3</v>
      </c>
      <c r="G254" s="68">
        <v>1</v>
      </c>
      <c r="H254" s="68">
        <v>0</v>
      </c>
      <c r="I254" s="68">
        <v>0</v>
      </c>
      <c r="J254" s="68">
        <v>2</v>
      </c>
      <c r="K254" s="68" t="s">
        <v>587</v>
      </c>
      <c r="L254" s="68">
        <v>68</v>
      </c>
      <c r="M254" s="81"/>
    </row>
    <row r="255" spans="1:13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6</v>
      </c>
      <c r="G255" s="68">
        <v>1</v>
      </c>
      <c r="H255" s="68">
        <v>0</v>
      </c>
      <c r="I255" s="68">
        <v>0</v>
      </c>
      <c r="J255" s="68">
        <v>5</v>
      </c>
      <c r="K255" s="68" t="s">
        <v>601</v>
      </c>
      <c r="L255" s="68">
        <v>105</v>
      </c>
      <c r="M255" s="68"/>
    </row>
    <row r="256" spans="1:13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588</v>
      </c>
      <c r="G256" s="68">
        <v>5</v>
      </c>
      <c r="H256" s="68">
        <v>27</v>
      </c>
      <c r="I256" s="68">
        <v>0</v>
      </c>
      <c r="J256" s="68">
        <v>556</v>
      </c>
      <c r="K256" s="68" t="s">
        <v>635</v>
      </c>
      <c r="L256" s="68">
        <v>12621</v>
      </c>
      <c r="M256" s="81"/>
    </row>
    <row r="257" spans="1:13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3</v>
      </c>
      <c r="G257" s="68">
        <v>1</v>
      </c>
      <c r="H257" s="68">
        <v>0</v>
      </c>
      <c r="I257" s="68">
        <v>0</v>
      </c>
      <c r="J257" s="68">
        <v>2</v>
      </c>
      <c r="K257" s="68" t="s">
        <v>587</v>
      </c>
      <c r="L257" s="68">
        <v>68</v>
      </c>
      <c r="M257" s="81"/>
    </row>
    <row r="258" spans="1:13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1</v>
      </c>
      <c r="H258" s="68">
        <v>0</v>
      </c>
      <c r="I258" s="68">
        <v>0</v>
      </c>
      <c r="J258" s="68">
        <v>5</v>
      </c>
      <c r="K258" s="68" t="s">
        <v>601</v>
      </c>
      <c r="L258" s="68">
        <v>105</v>
      </c>
      <c r="M258" s="68"/>
    </row>
    <row r="259" spans="1:13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3</v>
      </c>
      <c r="G259" s="68">
        <v>1</v>
      </c>
      <c r="H259" s="68">
        <v>0</v>
      </c>
      <c r="I259" s="68">
        <v>0</v>
      </c>
      <c r="J259" s="68">
        <v>2</v>
      </c>
      <c r="K259" s="68" t="s">
        <v>587</v>
      </c>
      <c r="L259" s="68">
        <v>68</v>
      </c>
      <c r="M259" s="81"/>
    </row>
    <row r="260" spans="1:13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3</v>
      </c>
      <c r="G260" s="68">
        <v>1</v>
      </c>
      <c r="H260" s="68">
        <v>0</v>
      </c>
      <c r="I260" s="68">
        <v>0</v>
      </c>
      <c r="J260" s="68">
        <v>2</v>
      </c>
      <c r="K260" s="68" t="s">
        <v>587</v>
      </c>
      <c r="L260" s="68">
        <v>68</v>
      </c>
      <c r="M260" s="81"/>
    </row>
    <row r="261" spans="1:13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3</v>
      </c>
      <c r="G261" s="68">
        <v>1</v>
      </c>
      <c r="H261" s="68">
        <v>0</v>
      </c>
      <c r="I261" s="68">
        <v>0</v>
      </c>
      <c r="J261" s="68">
        <v>2</v>
      </c>
      <c r="K261" s="68" t="s">
        <v>587</v>
      </c>
      <c r="L261" s="68">
        <v>68</v>
      </c>
      <c r="M261" s="81"/>
    </row>
    <row r="262" spans="1:13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1</v>
      </c>
      <c r="H262" s="68">
        <v>0</v>
      </c>
      <c r="I262" s="68">
        <v>0</v>
      </c>
      <c r="J262" s="68">
        <v>4</v>
      </c>
      <c r="K262" s="68" t="s">
        <v>608</v>
      </c>
      <c r="L262" s="68">
        <v>79</v>
      </c>
      <c r="M262" s="68"/>
    </row>
    <row r="263" spans="1:13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590</v>
      </c>
      <c r="G263" s="68">
        <v>5</v>
      </c>
      <c r="H263" s="68">
        <v>29</v>
      </c>
      <c r="I263" s="68">
        <v>0</v>
      </c>
      <c r="J263" s="68">
        <v>556</v>
      </c>
      <c r="K263" s="68" t="s">
        <v>636</v>
      </c>
      <c r="L263" s="68">
        <v>12610</v>
      </c>
      <c r="M263" s="81"/>
    </row>
    <row r="264" spans="1:13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3</v>
      </c>
      <c r="G264" s="68">
        <v>1</v>
      </c>
      <c r="H264" s="68">
        <v>0</v>
      </c>
      <c r="I264" s="68">
        <v>0</v>
      </c>
      <c r="J264" s="68">
        <v>2</v>
      </c>
      <c r="K264" s="68" t="s">
        <v>587</v>
      </c>
      <c r="L264" s="68">
        <v>68</v>
      </c>
      <c r="M264" s="81"/>
    </row>
    <row r="265" spans="1:13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6</v>
      </c>
      <c r="G265" s="68">
        <v>1</v>
      </c>
      <c r="H265" s="68">
        <v>0</v>
      </c>
      <c r="I265" s="68">
        <v>0</v>
      </c>
      <c r="J265" s="68">
        <v>5</v>
      </c>
      <c r="K265" s="68" t="s">
        <v>601</v>
      </c>
      <c r="L265" s="68">
        <v>105</v>
      </c>
      <c r="M265" s="68"/>
    </row>
    <row r="266" spans="1:13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3</v>
      </c>
      <c r="G266" s="68">
        <v>1</v>
      </c>
      <c r="H266" s="68">
        <v>0</v>
      </c>
      <c r="I266" s="68">
        <v>0</v>
      </c>
      <c r="J266" s="68">
        <v>2</v>
      </c>
      <c r="K266" s="68" t="s">
        <v>587</v>
      </c>
      <c r="L266" s="68">
        <v>68</v>
      </c>
      <c r="M266" s="81"/>
    </row>
    <row r="267" spans="1:13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587</v>
      </c>
      <c r="G267" s="68">
        <v>5</v>
      </c>
      <c r="H267" s="68">
        <v>27</v>
      </c>
      <c r="I267" s="68">
        <v>0</v>
      </c>
      <c r="J267" s="68">
        <v>555</v>
      </c>
      <c r="K267" s="68" t="s">
        <v>637</v>
      </c>
      <c r="L267" s="68">
        <v>12352</v>
      </c>
      <c r="M267" s="81"/>
    </row>
    <row r="268" spans="1:13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6</v>
      </c>
      <c r="G268" s="68">
        <v>1</v>
      </c>
      <c r="H268" s="68">
        <v>0</v>
      </c>
      <c r="I268" s="68">
        <v>0</v>
      </c>
      <c r="J268" s="68">
        <v>5</v>
      </c>
      <c r="K268" s="68" t="s">
        <v>601</v>
      </c>
      <c r="L268" s="68">
        <v>105</v>
      </c>
      <c r="M268" s="68"/>
    </row>
    <row r="269" spans="1:13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3</v>
      </c>
      <c r="G269" s="68">
        <v>1</v>
      </c>
      <c r="H269" s="68">
        <v>0</v>
      </c>
      <c r="I269" s="68">
        <v>0</v>
      </c>
      <c r="J269" s="68">
        <v>2</v>
      </c>
      <c r="K269" s="68" t="s">
        <v>587</v>
      </c>
      <c r="L269" s="68">
        <v>68</v>
      </c>
      <c r="M269" s="81"/>
    </row>
    <row r="270" spans="1:13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6</v>
      </c>
      <c r="G270" s="68">
        <v>1</v>
      </c>
      <c r="H270" s="68">
        <v>0</v>
      </c>
      <c r="I270" s="68">
        <v>0</v>
      </c>
      <c r="J270" s="68">
        <v>5</v>
      </c>
      <c r="K270" s="68" t="s">
        <v>601</v>
      </c>
      <c r="L270" s="68">
        <v>105</v>
      </c>
      <c r="M270" s="68"/>
    </row>
    <row r="271" spans="1:13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587</v>
      </c>
      <c r="G271" s="68">
        <v>5</v>
      </c>
      <c r="H271" s="68">
        <v>27</v>
      </c>
      <c r="I271" s="68">
        <v>0</v>
      </c>
      <c r="J271" s="68">
        <v>555</v>
      </c>
      <c r="K271" s="68" t="s">
        <v>638</v>
      </c>
      <c r="L271" s="68">
        <v>12447</v>
      </c>
      <c r="M271" s="81"/>
    </row>
    <row r="272" spans="1:13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1</v>
      </c>
      <c r="H272" s="68">
        <v>0</v>
      </c>
      <c r="I272" s="68">
        <v>0</v>
      </c>
      <c r="J272" s="68">
        <v>4</v>
      </c>
      <c r="K272" s="68" t="s">
        <v>608</v>
      </c>
      <c r="L272" s="68">
        <v>79</v>
      </c>
      <c r="M272" s="68"/>
    </row>
    <row r="273" spans="1:13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3</v>
      </c>
      <c r="G273" s="68">
        <v>1</v>
      </c>
      <c r="H273" s="68">
        <v>0</v>
      </c>
      <c r="I273" s="68">
        <v>0</v>
      </c>
      <c r="J273" s="68">
        <v>2</v>
      </c>
      <c r="K273" s="68" t="s">
        <v>587</v>
      </c>
      <c r="L273" s="68">
        <v>68</v>
      </c>
      <c r="M273" s="81"/>
    </row>
    <row r="274" spans="1:13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586</v>
      </c>
      <c r="G274" s="68">
        <v>5</v>
      </c>
      <c r="H274" s="68">
        <v>27</v>
      </c>
      <c r="I274" s="68">
        <v>0</v>
      </c>
      <c r="J274" s="68">
        <v>554</v>
      </c>
      <c r="K274" s="68" t="s">
        <v>605</v>
      </c>
      <c r="L274" s="68">
        <v>12352</v>
      </c>
      <c r="M274" s="81"/>
    </row>
    <row r="275" spans="1:13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3</v>
      </c>
      <c r="G275" s="68">
        <v>1</v>
      </c>
      <c r="H275" s="68">
        <v>0</v>
      </c>
      <c r="I275" s="68">
        <v>0</v>
      </c>
      <c r="J275" s="68">
        <v>2</v>
      </c>
      <c r="K275" s="68" t="s">
        <v>587</v>
      </c>
      <c r="L275" s="68">
        <v>68</v>
      </c>
      <c r="M275" s="81"/>
    </row>
    <row r="276" spans="1:13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587</v>
      </c>
      <c r="G276" s="68">
        <v>5</v>
      </c>
      <c r="H276" s="68">
        <v>27</v>
      </c>
      <c r="I276" s="68">
        <v>0</v>
      </c>
      <c r="J276" s="68">
        <v>555</v>
      </c>
      <c r="K276" s="68" t="s">
        <v>639</v>
      </c>
      <c r="L276" s="68">
        <v>12417</v>
      </c>
      <c r="M276" s="81"/>
    </row>
    <row r="277" spans="1:13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6</v>
      </c>
      <c r="G277" s="68">
        <v>1</v>
      </c>
      <c r="H277" s="68">
        <v>0</v>
      </c>
      <c r="I277" s="68">
        <v>0</v>
      </c>
      <c r="J277" s="68">
        <v>5</v>
      </c>
      <c r="K277" s="68" t="s">
        <v>601</v>
      </c>
      <c r="L277" s="68">
        <v>105</v>
      </c>
      <c r="M277" s="68"/>
    </row>
    <row r="278" spans="1:13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6</v>
      </c>
      <c r="G278" s="68">
        <v>1</v>
      </c>
      <c r="H278" s="68">
        <v>0</v>
      </c>
      <c r="I278" s="68">
        <v>0</v>
      </c>
      <c r="J278" s="68">
        <v>5</v>
      </c>
      <c r="K278" s="68" t="s">
        <v>601</v>
      </c>
      <c r="L278" s="68">
        <v>105</v>
      </c>
      <c r="M278" s="68"/>
    </row>
    <row r="279" spans="1:13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1</v>
      </c>
      <c r="H279" s="68">
        <v>0</v>
      </c>
      <c r="I279" s="68">
        <v>0</v>
      </c>
      <c r="J279" s="68">
        <v>5</v>
      </c>
      <c r="K279" s="68" t="s">
        <v>601</v>
      </c>
      <c r="L279" s="68">
        <v>105</v>
      </c>
      <c r="M279" s="68"/>
    </row>
    <row r="280" spans="1:13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7</v>
      </c>
      <c r="G280" s="68">
        <v>1</v>
      </c>
      <c r="H280" s="68">
        <v>0</v>
      </c>
      <c r="I280" s="68">
        <v>0</v>
      </c>
      <c r="J280" s="68">
        <v>6</v>
      </c>
      <c r="K280" s="68" t="s">
        <v>622</v>
      </c>
      <c r="L280" s="68">
        <v>145</v>
      </c>
      <c r="M280" s="68"/>
    </row>
    <row r="281" spans="1:13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7</v>
      </c>
      <c r="G281" s="68">
        <v>1</v>
      </c>
      <c r="H281" s="68">
        <v>0</v>
      </c>
      <c r="I281" s="68">
        <v>0</v>
      </c>
      <c r="J281" s="68">
        <v>6</v>
      </c>
      <c r="K281" s="68" t="s">
        <v>640</v>
      </c>
      <c r="L281" s="68">
        <v>173</v>
      </c>
      <c r="M281" s="68"/>
    </row>
    <row r="282" spans="1:13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3</v>
      </c>
      <c r="G282" s="68">
        <v>1</v>
      </c>
      <c r="H282" s="68">
        <v>0</v>
      </c>
      <c r="I282" s="68">
        <v>0</v>
      </c>
      <c r="J282" s="68">
        <v>2</v>
      </c>
      <c r="K282" s="68" t="s">
        <v>587</v>
      </c>
      <c r="L282" s="68">
        <v>68</v>
      </c>
      <c r="M282" s="81"/>
    </row>
    <row r="283" spans="1:13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587</v>
      </c>
      <c r="G283" s="68">
        <v>5</v>
      </c>
      <c r="H283" s="68">
        <v>27</v>
      </c>
      <c r="I283" s="68">
        <v>0</v>
      </c>
      <c r="J283" s="68">
        <v>555</v>
      </c>
      <c r="K283" s="68" t="s">
        <v>634</v>
      </c>
      <c r="L283" s="68">
        <v>12402</v>
      </c>
      <c r="M283" s="81"/>
    </row>
    <row r="284" spans="1:13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587</v>
      </c>
      <c r="G284" s="68">
        <v>5</v>
      </c>
      <c r="H284" s="68">
        <v>27</v>
      </c>
      <c r="I284" s="68">
        <v>0</v>
      </c>
      <c r="J284" s="68">
        <v>555</v>
      </c>
      <c r="K284" s="68" t="s">
        <v>609</v>
      </c>
      <c r="L284" s="68">
        <v>12402</v>
      </c>
      <c r="M284" s="81"/>
    </row>
    <row r="285" spans="1:13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6</v>
      </c>
      <c r="G285" s="68">
        <v>1</v>
      </c>
      <c r="H285" s="68">
        <v>0</v>
      </c>
      <c r="I285" s="68">
        <v>0</v>
      </c>
      <c r="J285" s="68">
        <v>5</v>
      </c>
      <c r="K285" s="68" t="s">
        <v>601</v>
      </c>
      <c r="L285" s="68">
        <v>105</v>
      </c>
      <c r="M285" s="68"/>
    </row>
    <row r="286" spans="1:13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6</v>
      </c>
      <c r="G286" s="68">
        <v>1</v>
      </c>
      <c r="H286" s="68">
        <v>0</v>
      </c>
      <c r="I286" s="68">
        <v>0</v>
      </c>
      <c r="J286" s="68">
        <v>5</v>
      </c>
      <c r="K286" s="68" t="s">
        <v>601</v>
      </c>
      <c r="L286" s="68">
        <v>105</v>
      </c>
      <c r="M286" s="68"/>
    </row>
    <row r="287" spans="1:13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3</v>
      </c>
      <c r="G287" s="68">
        <v>1</v>
      </c>
      <c r="H287" s="68">
        <v>0</v>
      </c>
      <c r="I287" s="68">
        <v>0</v>
      </c>
      <c r="J287" s="68">
        <v>2</v>
      </c>
      <c r="K287" s="68" t="s">
        <v>587</v>
      </c>
      <c r="L287" s="68">
        <v>68</v>
      </c>
      <c r="M287" s="81"/>
    </row>
    <row r="288" spans="1:13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591</v>
      </c>
      <c r="G288" s="68">
        <v>5</v>
      </c>
      <c r="H288" s="68">
        <v>29</v>
      </c>
      <c r="I288" s="68">
        <v>0</v>
      </c>
      <c r="J288" s="68">
        <v>557</v>
      </c>
      <c r="K288" s="68" t="s">
        <v>636</v>
      </c>
      <c r="L288" s="68">
        <v>12610</v>
      </c>
      <c r="M288" s="81"/>
    </row>
    <row r="289" spans="1:13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588</v>
      </c>
      <c r="G289" s="68">
        <v>5</v>
      </c>
      <c r="H289" s="68">
        <v>27</v>
      </c>
      <c r="I289" s="68">
        <v>0</v>
      </c>
      <c r="J289" s="68">
        <v>556</v>
      </c>
      <c r="K289" s="68" t="s">
        <v>624</v>
      </c>
      <c r="L289" s="68">
        <v>12599</v>
      </c>
      <c r="M289" s="81"/>
    </row>
    <row r="290" spans="1:13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587</v>
      </c>
      <c r="G290" s="68">
        <v>5</v>
      </c>
      <c r="H290" s="68">
        <v>27</v>
      </c>
      <c r="I290" s="68">
        <v>0</v>
      </c>
      <c r="J290" s="68">
        <v>555</v>
      </c>
      <c r="K290" s="68" t="s">
        <v>641</v>
      </c>
      <c r="L290" s="68">
        <v>12337</v>
      </c>
      <c r="M290" s="81"/>
    </row>
    <row r="291" spans="1:13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587</v>
      </c>
      <c r="G291" s="68">
        <v>5</v>
      </c>
      <c r="H291" s="68">
        <v>27</v>
      </c>
      <c r="I291" s="68">
        <v>0</v>
      </c>
      <c r="J291" s="68">
        <v>555</v>
      </c>
      <c r="K291" s="68" t="s">
        <v>642</v>
      </c>
      <c r="L291" s="68">
        <v>12429</v>
      </c>
      <c r="M291" s="81"/>
    </row>
    <row r="292" spans="1:13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587</v>
      </c>
      <c r="G292" s="68">
        <v>5</v>
      </c>
      <c r="H292" s="68">
        <v>27</v>
      </c>
      <c r="I292" s="68">
        <v>0</v>
      </c>
      <c r="J292" s="68">
        <v>555</v>
      </c>
      <c r="K292" s="68" t="s">
        <v>638</v>
      </c>
      <c r="L292" s="68">
        <v>12447</v>
      </c>
      <c r="M292" s="81"/>
    </row>
    <row r="293" spans="1:13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587</v>
      </c>
      <c r="G293" s="68">
        <v>5</v>
      </c>
      <c r="H293" s="68">
        <v>27</v>
      </c>
      <c r="I293" s="68">
        <v>0</v>
      </c>
      <c r="J293" s="68">
        <v>555</v>
      </c>
      <c r="K293" s="68" t="s">
        <v>643</v>
      </c>
      <c r="L293" s="68">
        <v>12429</v>
      </c>
      <c r="M293" s="81"/>
    </row>
    <row r="294" spans="1:13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587</v>
      </c>
      <c r="G294" s="68">
        <v>5</v>
      </c>
      <c r="H294" s="68">
        <v>27</v>
      </c>
      <c r="I294" s="68">
        <v>0</v>
      </c>
      <c r="J294" s="68">
        <v>555</v>
      </c>
      <c r="K294" s="68" t="s">
        <v>644</v>
      </c>
      <c r="L294" s="68">
        <v>12469</v>
      </c>
      <c r="M294" s="81"/>
    </row>
    <row r="295" spans="1:13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1</v>
      </c>
      <c r="H295" s="68">
        <v>0</v>
      </c>
      <c r="I295" s="68">
        <v>0</v>
      </c>
      <c r="J295" s="68">
        <v>5</v>
      </c>
      <c r="K295" s="68" t="s">
        <v>601</v>
      </c>
      <c r="L295" s="68">
        <v>105</v>
      </c>
      <c r="M295" s="68"/>
    </row>
    <row r="296" spans="1:13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6</v>
      </c>
      <c r="G296" s="68">
        <v>1</v>
      </c>
      <c r="H296" s="68">
        <v>0</v>
      </c>
      <c r="I296" s="68">
        <v>0</v>
      </c>
      <c r="J296" s="68">
        <v>5</v>
      </c>
      <c r="K296" s="68" t="s">
        <v>601</v>
      </c>
      <c r="L296" s="68">
        <v>105</v>
      </c>
      <c r="M296" s="68"/>
    </row>
    <row r="297" spans="1:13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1</v>
      </c>
      <c r="H297" s="68">
        <v>0</v>
      </c>
      <c r="I297" s="68">
        <v>0</v>
      </c>
      <c r="J297" s="68">
        <v>4</v>
      </c>
      <c r="K297" s="68" t="s">
        <v>608</v>
      </c>
      <c r="L297" s="68">
        <v>79</v>
      </c>
      <c r="M297" s="68"/>
    </row>
    <row r="298" spans="1:13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6</v>
      </c>
      <c r="G298" s="68">
        <v>1</v>
      </c>
      <c r="H298" s="68">
        <v>0</v>
      </c>
      <c r="I298" s="68">
        <v>0</v>
      </c>
      <c r="J298" s="68">
        <v>5</v>
      </c>
      <c r="K298" s="68" t="s">
        <v>601</v>
      </c>
      <c r="L298" s="68">
        <v>105</v>
      </c>
      <c r="M298" s="68"/>
    </row>
    <row r="299" spans="1:13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6</v>
      </c>
      <c r="G299" s="68">
        <v>1</v>
      </c>
      <c r="H299" s="68">
        <v>0</v>
      </c>
      <c r="I299" s="68">
        <v>0</v>
      </c>
      <c r="J299" s="68">
        <v>5</v>
      </c>
      <c r="K299" s="68" t="s">
        <v>601</v>
      </c>
      <c r="L299" s="68">
        <v>105</v>
      </c>
      <c r="M299" s="68"/>
    </row>
    <row r="300" spans="1:13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6</v>
      </c>
      <c r="G300" s="68">
        <v>1</v>
      </c>
      <c r="H300" s="68">
        <v>0</v>
      </c>
      <c r="I300" s="68">
        <v>0</v>
      </c>
      <c r="J300" s="68">
        <v>5</v>
      </c>
      <c r="K300" s="68" t="s">
        <v>601</v>
      </c>
      <c r="L300" s="68">
        <v>105</v>
      </c>
      <c r="M300" s="68"/>
    </row>
    <row r="301" spans="1:13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1</v>
      </c>
      <c r="H301" s="68">
        <v>0</v>
      </c>
      <c r="I301" s="68">
        <v>0</v>
      </c>
      <c r="J301" s="68">
        <v>5</v>
      </c>
      <c r="K301" s="68" t="s">
        <v>601</v>
      </c>
      <c r="L301" s="68">
        <v>105</v>
      </c>
      <c r="M301" s="68"/>
    </row>
    <row r="302" spans="1:13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6</v>
      </c>
      <c r="G302" s="68">
        <v>1</v>
      </c>
      <c r="H302" s="68">
        <v>0</v>
      </c>
      <c r="I302" s="68">
        <v>0</v>
      </c>
      <c r="J302" s="68">
        <v>5</v>
      </c>
      <c r="K302" s="68" t="s">
        <v>601</v>
      </c>
      <c r="L302" s="68">
        <v>105</v>
      </c>
      <c r="M302" s="68"/>
    </row>
    <row r="303" spans="1:13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587</v>
      </c>
      <c r="G303" s="68">
        <v>5</v>
      </c>
      <c r="H303" s="68">
        <v>27</v>
      </c>
      <c r="I303" s="68">
        <v>0</v>
      </c>
      <c r="J303" s="68">
        <v>555</v>
      </c>
      <c r="K303" s="68" t="s">
        <v>609</v>
      </c>
      <c r="L303" s="68">
        <v>12402</v>
      </c>
      <c r="M303" s="81"/>
    </row>
    <row r="304" spans="1:13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587</v>
      </c>
      <c r="G304" s="68">
        <v>5</v>
      </c>
      <c r="H304" s="68">
        <v>27</v>
      </c>
      <c r="I304" s="68">
        <v>0</v>
      </c>
      <c r="J304" s="68">
        <v>555</v>
      </c>
      <c r="K304" s="68" t="s">
        <v>610</v>
      </c>
      <c r="L304" s="68">
        <v>12397</v>
      </c>
      <c r="M304" s="81"/>
    </row>
    <row r="305" spans="1:13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586</v>
      </c>
      <c r="G305" s="68">
        <v>5</v>
      </c>
      <c r="H305" s="68">
        <v>27</v>
      </c>
      <c r="I305" s="68">
        <v>0</v>
      </c>
      <c r="J305" s="68">
        <v>554</v>
      </c>
      <c r="K305" s="68" t="s">
        <v>604</v>
      </c>
      <c r="L305" s="68">
        <v>12377</v>
      </c>
      <c r="M305" s="81"/>
    </row>
    <row r="306" spans="1:13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587</v>
      </c>
      <c r="G306" s="68">
        <v>5</v>
      </c>
      <c r="H306" s="68">
        <v>27</v>
      </c>
      <c r="I306" s="68">
        <v>0</v>
      </c>
      <c r="J306" s="68">
        <v>555</v>
      </c>
      <c r="K306" s="68" t="s">
        <v>617</v>
      </c>
      <c r="L306" s="68">
        <v>12377</v>
      </c>
      <c r="M306" s="81"/>
    </row>
    <row r="307" spans="1:13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587</v>
      </c>
      <c r="G307" s="68">
        <v>5</v>
      </c>
      <c r="H307" s="68">
        <v>27</v>
      </c>
      <c r="I307" s="68">
        <v>0</v>
      </c>
      <c r="J307" s="68">
        <v>555</v>
      </c>
      <c r="K307" s="68" t="s">
        <v>645</v>
      </c>
      <c r="L307" s="68">
        <v>12465</v>
      </c>
      <c r="M307" s="81"/>
    </row>
    <row r="308" spans="1:13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3</v>
      </c>
      <c r="G308" s="68">
        <v>1</v>
      </c>
      <c r="H308" s="68">
        <v>0</v>
      </c>
      <c r="I308" s="68">
        <v>0</v>
      </c>
      <c r="J308" s="68">
        <v>2</v>
      </c>
      <c r="K308" s="68" t="s">
        <v>587</v>
      </c>
      <c r="L308" s="68">
        <v>68</v>
      </c>
      <c r="M308" s="81"/>
    </row>
    <row r="309" spans="1:13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588</v>
      </c>
      <c r="G309" s="68">
        <v>5</v>
      </c>
      <c r="H309" s="68">
        <v>27</v>
      </c>
      <c r="I309" s="68">
        <v>0</v>
      </c>
      <c r="J309" s="68">
        <v>556</v>
      </c>
      <c r="K309" s="68" t="s">
        <v>603</v>
      </c>
      <c r="L309" s="68">
        <v>12621</v>
      </c>
      <c r="M309" s="81"/>
    </row>
    <row r="310" spans="1:13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587</v>
      </c>
      <c r="G310" s="68">
        <v>5</v>
      </c>
      <c r="H310" s="68">
        <v>27</v>
      </c>
      <c r="I310" s="68">
        <v>0</v>
      </c>
      <c r="J310" s="68">
        <v>555</v>
      </c>
      <c r="K310" s="68" t="s">
        <v>626</v>
      </c>
      <c r="L310" s="68">
        <v>12397</v>
      </c>
      <c r="M310" s="81"/>
    </row>
    <row r="311" spans="1:13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6</v>
      </c>
      <c r="G311" s="68">
        <v>1</v>
      </c>
      <c r="H311" s="68">
        <v>0</v>
      </c>
      <c r="I311" s="68">
        <v>0</v>
      </c>
      <c r="J311" s="68">
        <v>5</v>
      </c>
      <c r="K311" s="68" t="s">
        <v>601</v>
      </c>
      <c r="L311" s="68">
        <v>105</v>
      </c>
      <c r="M311" s="68"/>
    </row>
    <row r="312" spans="1:13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6</v>
      </c>
      <c r="G312" s="68">
        <v>1</v>
      </c>
      <c r="H312" s="68">
        <v>0</v>
      </c>
      <c r="I312" s="68">
        <v>0</v>
      </c>
      <c r="J312" s="68">
        <v>5</v>
      </c>
      <c r="K312" s="68" t="s">
        <v>601</v>
      </c>
      <c r="L312" s="68">
        <v>105</v>
      </c>
      <c r="M312" s="68"/>
    </row>
    <row r="313" spans="1:13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586</v>
      </c>
      <c r="G313" s="68">
        <v>5</v>
      </c>
      <c r="H313" s="68">
        <v>27</v>
      </c>
      <c r="I313" s="68">
        <v>0</v>
      </c>
      <c r="J313" s="68">
        <v>554</v>
      </c>
      <c r="K313" s="68" t="s">
        <v>599</v>
      </c>
      <c r="L313" s="68">
        <v>12352</v>
      </c>
      <c r="M313" s="81"/>
    </row>
    <row r="314" spans="1:13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587</v>
      </c>
      <c r="G314" s="68">
        <v>5</v>
      </c>
      <c r="H314" s="68">
        <v>27</v>
      </c>
      <c r="I314" s="68">
        <v>0</v>
      </c>
      <c r="J314" s="68">
        <v>555</v>
      </c>
      <c r="K314" s="68" t="s">
        <v>635</v>
      </c>
      <c r="L314" s="68">
        <v>12621</v>
      </c>
      <c r="M314" s="81"/>
    </row>
    <row r="315" spans="1:13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586</v>
      </c>
      <c r="G315" s="68">
        <v>5</v>
      </c>
      <c r="H315" s="68">
        <v>27</v>
      </c>
      <c r="I315" s="68">
        <v>0</v>
      </c>
      <c r="J315" s="68">
        <v>554</v>
      </c>
      <c r="K315" s="68" t="s">
        <v>634</v>
      </c>
      <c r="L315" s="68">
        <v>12402</v>
      </c>
      <c r="M315" s="81"/>
    </row>
    <row r="316" spans="1:13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3</v>
      </c>
      <c r="G316" s="68">
        <v>1</v>
      </c>
      <c r="H316" s="68">
        <v>0</v>
      </c>
      <c r="I316" s="68">
        <v>0</v>
      </c>
      <c r="J316" s="68">
        <v>2</v>
      </c>
      <c r="K316" s="68" t="s">
        <v>587</v>
      </c>
      <c r="L316" s="68">
        <v>68</v>
      </c>
      <c r="M316" s="81"/>
    </row>
    <row r="317" spans="1:13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6</v>
      </c>
      <c r="G317" s="68">
        <v>1</v>
      </c>
      <c r="H317" s="68">
        <v>0</v>
      </c>
      <c r="I317" s="68">
        <v>0</v>
      </c>
      <c r="J317" s="68">
        <v>5</v>
      </c>
      <c r="K317" s="68" t="s">
        <v>601</v>
      </c>
      <c r="L317" s="68">
        <v>105</v>
      </c>
      <c r="M317" s="68"/>
    </row>
    <row r="318" spans="1:13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1</v>
      </c>
      <c r="H318" s="68">
        <v>0</v>
      </c>
      <c r="I318" s="68">
        <v>0</v>
      </c>
      <c r="J318" s="68">
        <v>4</v>
      </c>
      <c r="K318" s="68" t="s">
        <v>608</v>
      </c>
      <c r="L318" s="68">
        <v>79</v>
      </c>
      <c r="M318" s="68"/>
    </row>
    <row r="319" spans="1:13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6</v>
      </c>
      <c r="G319" s="68">
        <v>1</v>
      </c>
      <c r="H319" s="68">
        <v>0</v>
      </c>
      <c r="I319" s="68">
        <v>0</v>
      </c>
      <c r="J319" s="68">
        <v>5</v>
      </c>
      <c r="K319" s="68" t="s">
        <v>601</v>
      </c>
      <c r="L319" s="68">
        <v>105</v>
      </c>
      <c r="M319" s="68"/>
    </row>
    <row r="320" spans="1:13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3</v>
      </c>
      <c r="G320" s="68">
        <v>1</v>
      </c>
      <c r="H320" s="68">
        <v>0</v>
      </c>
      <c r="I320" s="68">
        <v>0</v>
      </c>
      <c r="J320" s="68">
        <v>2</v>
      </c>
      <c r="K320" s="68" t="s">
        <v>587</v>
      </c>
      <c r="L320" s="68">
        <v>68</v>
      </c>
      <c r="M320" s="81"/>
    </row>
    <row r="321" spans="1:13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590</v>
      </c>
      <c r="G321" s="68">
        <v>5</v>
      </c>
      <c r="H321" s="68">
        <v>29</v>
      </c>
      <c r="I321" s="68">
        <v>0</v>
      </c>
      <c r="J321" s="68">
        <v>556</v>
      </c>
      <c r="K321" s="68" t="s">
        <v>646</v>
      </c>
      <c r="L321" s="68">
        <v>12583</v>
      </c>
      <c r="M321" s="81"/>
    </row>
    <row r="322" spans="1:13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587</v>
      </c>
      <c r="G322" s="68">
        <v>5</v>
      </c>
      <c r="H322" s="68">
        <v>27</v>
      </c>
      <c r="I322" s="68">
        <v>0</v>
      </c>
      <c r="J322" s="68">
        <v>555</v>
      </c>
      <c r="K322" s="68" t="s">
        <v>647</v>
      </c>
      <c r="L322" s="68">
        <v>12477</v>
      </c>
      <c r="M322" s="81"/>
    </row>
    <row r="323" spans="1:13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3</v>
      </c>
      <c r="G323" s="68">
        <v>1</v>
      </c>
      <c r="H323" s="68">
        <v>0</v>
      </c>
      <c r="I323" s="68">
        <v>0</v>
      </c>
      <c r="J323" s="68">
        <v>2</v>
      </c>
      <c r="K323" s="68" t="s">
        <v>587</v>
      </c>
      <c r="L323" s="68">
        <v>68</v>
      </c>
      <c r="M323" s="81"/>
    </row>
    <row r="324" spans="1:13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3</v>
      </c>
      <c r="G324" s="68">
        <v>1</v>
      </c>
      <c r="H324" s="68">
        <v>0</v>
      </c>
      <c r="I324" s="68">
        <v>0</v>
      </c>
      <c r="J324" s="68">
        <v>2</v>
      </c>
      <c r="K324" s="68" t="s">
        <v>587</v>
      </c>
      <c r="L324" s="68">
        <v>68</v>
      </c>
      <c r="M324" s="81"/>
    </row>
    <row r="325" spans="1:13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587</v>
      </c>
      <c r="G325" s="68">
        <v>5</v>
      </c>
      <c r="H325" s="68">
        <v>27</v>
      </c>
      <c r="I325" s="68">
        <v>0</v>
      </c>
      <c r="J325" s="68">
        <v>555</v>
      </c>
      <c r="K325" s="68" t="s">
        <v>648</v>
      </c>
      <c r="L325" s="68">
        <v>12429</v>
      </c>
      <c r="M325" s="81"/>
    </row>
    <row r="326" spans="1:13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587</v>
      </c>
      <c r="G326" s="68">
        <v>5</v>
      </c>
      <c r="H326" s="68">
        <v>27</v>
      </c>
      <c r="I326" s="68">
        <v>0</v>
      </c>
      <c r="J326" s="68">
        <v>555</v>
      </c>
      <c r="K326" s="68" t="s">
        <v>649</v>
      </c>
      <c r="L326" s="68">
        <v>12337</v>
      </c>
      <c r="M326" s="81"/>
    </row>
    <row r="327" spans="1:13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587</v>
      </c>
      <c r="G327" s="68">
        <v>5</v>
      </c>
      <c r="H327" s="68">
        <v>27</v>
      </c>
      <c r="I327" s="68">
        <v>0</v>
      </c>
      <c r="J327" s="68">
        <v>555</v>
      </c>
      <c r="K327" s="68" t="s">
        <v>602</v>
      </c>
      <c r="L327" s="68">
        <v>12397</v>
      </c>
      <c r="M327" s="81"/>
    </row>
    <row r="328" spans="1:13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587</v>
      </c>
      <c r="G328" s="68">
        <v>5</v>
      </c>
      <c r="H328" s="68">
        <v>27</v>
      </c>
      <c r="I328" s="68">
        <v>0</v>
      </c>
      <c r="J328" s="68">
        <v>555</v>
      </c>
      <c r="K328" s="68" t="s">
        <v>619</v>
      </c>
      <c r="L328" s="68">
        <v>12397</v>
      </c>
      <c r="M328" s="81"/>
    </row>
    <row r="329" spans="1:13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1</v>
      </c>
      <c r="H329" s="68">
        <v>0</v>
      </c>
      <c r="I329" s="68">
        <v>0</v>
      </c>
      <c r="J329" s="68">
        <v>4</v>
      </c>
      <c r="K329" s="68" t="s">
        <v>608</v>
      </c>
      <c r="L329" s="68">
        <v>79</v>
      </c>
      <c r="M329" s="68"/>
    </row>
    <row r="330" spans="1:13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3</v>
      </c>
      <c r="G330" s="68">
        <v>1</v>
      </c>
      <c r="H330" s="68">
        <v>0</v>
      </c>
      <c r="I330" s="68">
        <v>0</v>
      </c>
      <c r="J330" s="68">
        <v>2</v>
      </c>
      <c r="K330" s="68" t="s">
        <v>587</v>
      </c>
      <c r="L330" s="68">
        <v>68</v>
      </c>
      <c r="M330" s="81"/>
    </row>
    <row r="331" spans="1:13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588</v>
      </c>
      <c r="G331" s="68">
        <v>5</v>
      </c>
      <c r="H331" s="68">
        <v>27</v>
      </c>
      <c r="I331" s="68">
        <v>0</v>
      </c>
      <c r="J331" s="68">
        <v>556</v>
      </c>
      <c r="K331" s="68" t="s">
        <v>650</v>
      </c>
      <c r="L331" s="68">
        <v>12667</v>
      </c>
      <c r="M331" s="81"/>
    </row>
    <row r="332" spans="1:13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6</v>
      </c>
      <c r="G332" s="68">
        <v>1</v>
      </c>
      <c r="H332" s="68">
        <v>0</v>
      </c>
      <c r="I332" s="68">
        <v>0</v>
      </c>
      <c r="J332" s="68">
        <v>5</v>
      </c>
      <c r="K332" s="68" t="s">
        <v>601</v>
      </c>
      <c r="L332" s="68">
        <v>105</v>
      </c>
      <c r="M332" s="68"/>
    </row>
    <row r="333" spans="1:13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7</v>
      </c>
      <c r="G333" s="68">
        <v>1</v>
      </c>
      <c r="H333" s="68">
        <v>0</v>
      </c>
      <c r="I333" s="68">
        <v>0</v>
      </c>
      <c r="J333" s="68">
        <v>6</v>
      </c>
      <c r="K333" s="68" t="s">
        <v>622</v>
      </c>
      <c r="L333" s="68">
        <v>145</v>
      </c>
      <c r="M333" s="68"/>
    </row>
    <row r="334" spans="1:13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587</v>
      </c>
      <c r="G334" s="68">
        <v>5</v>
      </c>
      <c r="H334" s="68">
        <v>27</v>
      </c>
      <c r="I334" s="68">
        <v>0</v>
      </c>
      <c r="J334" s="68">
        <v>555</v>
      </c>
      <c r="K334" s="68" t="s">
        <v>651</v>
      </c>
      <c r="L334" s="68">
        <v>12429</v>
      </c>
      <c r="M334" s="81"/>
    </row>
    <row r="335" spans="1:13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3</v>
      </c>
      <c r="G335" s="68">
        <v>1</v>
      </c>
      <c r="H335" s="68">
        <v>0</v>
      </c>
      <c r="I335" s="68">
        <v>0</v>
      </c>
      <c r="J335" s="68">
        <v>2</v>
      </c>
      <c r="K335" s="68" t="s">
        <v>587</v>
      </c>
      <c r="L335" s="68">
        <v>68</v>
      </c>
      <c r="M335" s="81"/>
    </row>
    <row r="336" spans="1:13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6</v>
      </c>
      <c r="G336" s="68">
        <v>1</v>
      </c>
      <c r="H336" s="68">
        <v>0</v>
      </c>
      <c r="I336" s="68">
        <v>0</v>
      </c>
      <c r="J336" s="68">
        <v>5</v>
      </c>
      <c r="K336" s="68" t="s">
        <v>601</v>
      </c>
      <c r="L336" s="68">
        <v>105</v>
      </c>
      <c r="M336" s="68"/>
    </row>
    <row r="337" spans="1:13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6</v>
      </c>
      <c r="G337" s="68">
        <v>1</v>
      </c>
      <c r="H337" s="68">
        <v>0</v>
      </c>
      <c r="I337" s="68">
        <v>0</v>
      </c>
      <c r="J337" s="68">
        <v>5</v>
      </c>
      <c r="K337" s="68" t="s">
        <v>601</v>
      </c>
      <c r="L337" s="68">
        <v>105</v>
      </c>
      <c r="M337" s="68"/>
    </row>
    <row r="338" spans="1:13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1</v>
      </c>
      <c r="H338" s="68">
        <v>0</v>
      </c>
      <c r="I338" s="68">
        <v>0</v>
      </c>
      <c r="J338" s="68">
        <v>4</v>
      </c>
      <c r="K338" s="68" t="s">
        <v>608</v>
      </c>
      <c r="L338" s="68">
        <v>79</v>
      </c>
      <c r="M338" s="68"/>
    </row>
    <row r="339" spans="1:13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3</v>
      </c>
      <c r="G339" s="68">
        <v>1</v>
      </c>
      <c r="H339" s="68">
        <v>0</v>
      </c>
      <c r="I339" s="68">
        <v>0</v>
      </c>
      <c r="J339" s="68">
        <v>2</v>
      </c>
      <c r="K339" s="68" t="s">
        <v>587</v>
      </c>
      <c r="L339" s="68">
        <v>68</v>
      </c>
      <c r="M339" s="81"/>
    </row>
    <row r="340" spans="1:13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6</v>
      </c>
      <c r="G340" s="68">
        <v>1</v>
      </c>
      <c r="H340" s="68">
        <v>0</v>
      </c>
      <c r="I340" s="68">
        <v>0</v>
      </c>
      <c r="J340" s="68">
        <v>5</v>
      </c>
      <c r="K340" s="68" t="s">
        <v>601</v>
      </c>
      <c r="L340" s="68">
        <v>105</v>
      </c>
      <c r="M340" s="81"/>
    </row>
    <row r="341" spans="1:13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6</v>
      </c>
      <c r="G341" s="68">
        <v>1</v>
      </c>
      <c r="H341" s="68">
        <v>0</v>
      </c>
      <c r="I341" s="68">
        <v>0</v>
      </c>
      <c r="J341" s="68">
        <v>5</v>
      </c>
      <c r="K341" s="68" t="s">
        <v>601</v>
      </c>
      <c r="L341" s="68">
        <v>105</v>
      </c>
      <c r="M341" s="68"/>
    </row>
    <row r="342" spans="1:13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1</v>
      </c>
      <c r="H342" s="68">
        <v>0</v>
      </c>
      <c r="I342" s="68">
        <v>0</v>
      </c>
      <c r="J342" s="68">
        <v>5</v>
      </c>
      <c r="K342" s="68" t="s">
        <v>601</v>
      </c>
      <c r="L342" s="68">
        <v>105</v>
      </c>
      <c r="M342" s="68"/>
    </row>
    <row r="343" spans="1:13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6</v>
      </c>
      <c r="G343" s="68">
        <v>1</v>
      </c>
      <c r="H343" s="68">
        <v>0</v>
      </c>
      <c r="I343" s="68">
        <v>0</v>
      </c>
      <c r="J343" s="68">
        <v>5</v>
      </c>
      <c r="K343" s="68" t="s">
        <v>601</v>
      </c>
      <c r="L343" s="68">
        <v>105</v>
      </c>
      <c r="M343" s="68"/>
    </row>
    <row r="344" spans="1:13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6</v>
      </c>
      <c r="G344" s="68">
        <v>1</v>
      </c>
      <c r="H344" s="68">
        <v>0</v>
      </c>
      <c r="I344" s="68">
        <v>0</v>
      </c>
      <c r="J344" s="68">
        <v>5</v>
      </c>
      <c r="K344" s="68" t="s">
        <v>601</v>
      </c>
      <c r="L344" s="68">
        <v>105</v>
      </c>
      <c r="M344" s="81"/>
    </row>
    <row r="345" spans="1:13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591</v>
      </c>
      <c r="G345" s="68">
        <v>5</v>
      </c>
      <c r="H345" s="68">
        <v>29</v>
      </c>
      <c r="I345" s="68">
        <v>0</v>
      </c>
      <c r="J345" s="68">
        <v>557</v>
      </c>
      <c r="K345" s="68" t="s">
        <v>652</v>
      </c>
      <c r="L345" s="68">
        <v>12583</v>
      </c>
      <c r="M345" s="81"/>
    </row>
    <row r="346" spans="1:13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587</v>
      </c>
      <c r="G346" s="68">
        <v>5</v>
      </c>
      <c r="H346" s="68">
        <v>27</v>
      </c>
      <c r="I346" s="68">
        <v>0</v>
      </c>
      <c r="J346" s="68">
        <v>555</v>
      </c>
      <c r="K346" s="68" t="s">
        <v>653</v>
      </c>
      <c r="L346" s="68">
        <v>12412</v>
      </c>
      <c r="M346" s="81"/>
    </row>
    <row r="347" spans="1:13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1</v>
      </c>
      <c r="H347" s="68">
        <v>0</v>
      </c>
      <c r="I347" s="68">
        <v>0</v>
      </c>
      <c r="J347" s="68">
        <v>5</v>
      </c>
      <c r="K347" s="68" t="s">
        <v>601</v>
      </c>
      <c r="L347" s="68">
        <v>105</v>
      </c>
      <c r="M347" s="68"/>
    </row>
    <row r="348" spans="1:13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3</v>
      </c>
      <c r="G348" s="68">
        <v>1</v>
      </c>
      <c r="H348" s="68">
        <v>0</v>
      </c>
      <c r="I348" s="68">
        <v>0</v>
      </c>
      <c r="J348" s="68">
        <v>2</v>
      </c>
      <c r="K348" s="68" t="s">
        <v>587</v>
      </c>
      <c r="L348" s="68">
        <v>68</v>
      </c>
      <c r="M348" s="81"/>
    </row>
    <row r="349" spans="1:13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3</v>
      </c>
      <c r="G349" s="68">
        <v>1</v>
      </c>
      <c r="H349" s="68">
        <v>0</v>
      </c>
      <c r="I349" s="68">
        <v>0</v>
      </c>
      <c r="J349" s="68">
        <v>2</v>
      </c>
      <c r="K349" s="68" t="s">
        <v>587</v>
      </c>
      <c r="L349" s="68">
        <v>68</v>
      </c>
      <c r="M349" s="81"/>
    </row>
    <row r="350" spans="1:13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3</v>
      </c>
      <c r="G350" s="68">
        <v>1</v>
      </c>
      <c r="H350" s="68">
        <v>0</v>
      </c>
      <c r="I350" s="68">
        <v>0</v>
      </c>
      <c r="J350" s="68">
        <v>2</v>
      </c>
      <c r="K350" s="68" t="s">
        <v>587</v>
      </c>
      <c r="L350" s="68">
        <v>68</v>
      </c>
      <c r="M350" s="81"/>
    </row>
    <row r="351" spans="1:13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6</v>
      </c>
      <c r="G351" s="68">
        <v>1</v>
      </c>
      <c r="H351" s="68">
        <v>0</v>
      </c>
      <c r="I351" s="68">
        <v>0</v>
      </c>
      <c r="J351" s="68">
        <v>5</v>
      </c>
      <c r="K351" s="68" t="s">
        <v>601</v>
      </c>
      <c r="L351" s="68">
        <v>105</v>
      </c>
      <c r="M351" s="68"/>
    </row>
    <row r="352" spans="1:13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587</v>
      </c>
      <c r="G352" s="68">
        <v>5</v>
      </c>
      <c r="H352" s="68">
        <v>27</v>
      </c>
      <c r="I352" s="68">
        <v>0</v>
      </c>
      <c r="J352" s="68">
        <v>555</v>
      </c>
      <c r="K352" s="68" t="s">
        <v>649</v>
      </c>
      <c r="L352" s="68">
        <v>12337</v>
      </c>
      <c r="M352" s="81"/>
    </row>
    <row r="353" spans="1:13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3</v>
      </c>
      <c r="G353" s="68">
        <v>1</v>
      </c>
      <c r="H353" s="68">
        <v>0</v>
      </c>
      <c r="I353" s="68">
        <v>0</v>
      </c>
      <c r="J353" s="68">
        <v>2</v>
      </c>
      <c r="K353" s="68" t="s">
        <v>587</v>
      </c>
      <c r="L353" s="68">
        <v>68</v>
      </c>
      <c r="M353" s="81"/>
    </row>
    <row r="354" spans="1:13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3</v>
      </c>
      <c r="G354" s="68">
        <v>1</v>
      </c>
      <c r="H354" s="68">
        <v>0</v>
      </c>
      <c r="I354" s="68">
        <v>0</v>
      </c>
      <c r="J354" s="68">
        <v>2</v>
      </c>
      <c r="K354" s="68" t="s">
        <v>587</v>
      </c>
      <c r="L354" s="68">
        <v>68</v>
      </c>
      <c r="M354" s="81"/>
    </row>
    <row r="355" spans="1:13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3</v>
      </c>
      <c r="G355" s="68">
        <v>1</v>
      </c>
      <c r="H355" s="68">
        <v>0</v>
      </c>
      <c r="I355" s="68">
        <v>0</v>
      </c>
      <c r="J355" s="68">
        <v>2</v>
      </c>
      <c r="K355" s="68" t="s">
        <v>587</v>
      </c>
      <c r="L355" s="68">
        <v>68</v>
      </c>
      <c r="M355" s="81"/>
    </row>
    <row r="356" spans="1:13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6</v>
      </c>
      <c r="G356" s="68">
        <v>1</v>
      </c>
      <c r="H356" s="68">
        <v>0</v>
      </c>
      <c r="I356" s="68">
        <v>0</v>
      </c>
      <c r="J356" s="68">
        <v>5</v>
      </c>
      <c r="K356" s="68" t="s">
        <v>601</v>
      </c>
      <c r="L356" s="68">
        <v>105</v>
      </c>
      <c r="M356" s="68"/>
    </row>
    <row r="357" spans="1:13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586</v>
      </c>
      <c r="G357" s="68">
        <v>5</v>
      </c>
      <c r="H357" s="68">
        <v>27</v>
      </c>
      <c r="I357" s="68">
        <v>0</v>
      </c>
      <c r="J357" s="68">
        <v>554</v>
      </c>
      <c r="K357" s="68" t="s">
        <v>612</v>
      </c>
      <c r="L357" s="68">
        <v>12432</v>
      </c>
      <c r="M357" s="81"/>
    </row>
    <row r="358" spans="1:13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587</v>
      </c>
      <c r="G358" s="68">
        <v>5</v>
      </c>
      <c r="H358" s="68">
        <v>27</v>
      </c>
      <c r="I358" s="68">
        <v>0</v>
      </c>
      <c r="J358" s="68">
        <v>555</v>
      </c>
      <c r="K358" s="68" t="s">
        <v>637</v>
      </c>
      <c r="L358" s="68">
        <v>12352</v>
      </c>
      <c r="M358" s="81"/>
    </row>
    <row r="359" spans="1:13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1</v>
      </c>
      <c r="H359" s="68">
        <v>0</v>
      </c>
      <c r="I359" s="68">
        <v>0</v>
      </c>
      <c r="J359" s="68">
        <v>4</v>
      </c>
      <c r="K359" s="68" t="s">
        <v>608</v>
      </c>
      <c r="L359" s="68">
        <v>79</v>
      </c>
      <c r="M359" s="68"/>
    </row>
    <row r="360" spans="1:13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4</v>
      </c>
      <c r="G360" s="68">
        <v>1</v>
      </c>
      <c r="H360" s="68">
        <v>0</v>
      </c>
      <c r="I360" s="68">
        <v>0</v>
      </c>
      <c r="J360" s="68">
        <v>3</v>
      </c>
      <c r="K360" s="68" t="s">
        <v>654</v>
      </c>
      <c r="L360" s="68">
        <v>115</v>
      </c>
      <c r="M360" s="81"/>
    </row>
    <row r="361" spans="1:13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3</v>
      </c>
      <c r="G361" s="68">
        <v>1</v>
      </c>
      <c r="H361" s="68">
        <v>0</v>
      </c>
      <c r="I361" s="68">
        <v>0</v>
      </c>
      <c r="J361" s="68">
        <v>2</v>
      </c>
      <c r="K361" s="68" t="s">
        <v>587</v>
      </c>
      <c r="L361" s="68">
        <v>68</v>
      </c>
      <c r="M361" s="81"/>
    </row>
    <row r="362" spans="1:13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3</v>
      </c>
      <c r="G362" s="68">
        <v>1</v>
      </c>
      <c r="H362" s="68">
        <v>0</v>
      </c>
      <c r="I362" s="68">
        <v>0</v>
      </c>
      <c r="J362" s="68">
        <v>2</v>
      </c>
      <c r="K362" s="68" t="s">
        <v>587</v>
      </c>
      <c r="L362" s="68">
        <v>68</v>
      </c>
      <c r="M362" s="81"/>
    </row>
    <row r="363" spans="1:13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587</v>
      </c>
      <c r="G363" s="68">
        <v>5</v>
      </c>
      <c r="H363" s="68">
        <v>27</v>
      </c>
      <c r="I363" s="68">
        <v>0</v>
      </c>
      <c r="J363" s="68">
        <v>555</v>
      </c>
      <c r="K363" s="68" t="s">
        <v>619</v>
      </c>
      <c r="L363" s="68">
        <v>12397</v>
      </c>
      <c r="M363" s="81"/>
    </row>
    <row r="364" spans="1:13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6</v>
      </c>
      <c r="G364" s="68">
        <v>1</v>
      </c>
      <c r="H364" s="68">
        <v>0</v>
      </c>
      <c r="I364" s="68">
        <v>0</v>
      </c>
      <c r="J364" s="68">
        <v>5</v>
      </c>
      <c r="K364" s="68" t="s">
        <v>601</v>
      </c>
      <c r="L364" s="68">
        <v>105</v>
      </c>
      <c r="M364" s="68"/>
    </row>
    <row r="365" spans="1:13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3</v>
      </c>
      <c r="G365" s="68">
        <v>1</v>
      </c>
      <c r="H365" s="68">
        <v>0</v>
      </c>
      <c r="I365" s="68">
        <v>0</v>
      </c>
      <c r="J365" s="68">
        <v>2</v>
      </c>
      <c r="K365" s="68" t="s">
        <v>587</v>
      </c>
      <c r="L365" s="68">
        <v>68</v>
      </c>
      <c r="M365" s="81"/>
    </row>
    <row r="366" spans="1:13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6</v>
      </c>
      <c r="G366" s="68">
        <v>1</v>
      </c>
      <c r="H366" s="68">
        <v>0</v>
      </c>
      <c r="I366" s="68">
        <v>0</v>
      </c>
      <c r="J366" s="68">
        <v>5</v>
      </c>
      <c r="K366" s="68" t="s">
        <v>601</v>
      </c>
      <c r="L366" s="68">
        <v>105</v>
      </c>
      <c r="M366" s="68"/>
    </row>
    <row r="367" spans="1:13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3</v>
      </c>
      <c r="G367" s="68">
        <v>1</v>
      </c>
      <c r="H367" s="68">
        <v>0</v>
      </c>
      <c r="I367" s="68">
        <v>0</v>
      </c>
      <c r="J367" s="68">
        <v>2</v>
      </c>
      <c r="K367" s="68" t="s">
        <v>587</v>
      </c>
      <c r="L367" s="68">
        <v>68</v>
      </c>
      <c r="M367" s="81"/>
    </row>
    <row r="368" spans="1:13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587</v>
      </c>
      <c r="G368" s="68">
        <v>5</v>
      </c>
      <c r="H368" s="68">
        <v>27</v>
      </c>
      <c r="I368" s="68">
        <v>0</v>
      </c>
      <c r="J368" s="68">
        <v>555</v>
      </c>
      <c r="K368" s="68" t="s">
        <v>634</v>
      </c>
      <c r="L368" s="68">
        <v>12402</v>
      </c>
      <c r="M368" s="81"/>
    </row>
    <row r="369" spans="1:13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587</v>
      </c>
      <c r="G369" s="68">
        <v>5</v>
      </c>
      <c r="H369" s="68">
        <v>27</v>
      </c>
      <c r="I369" s="68">
        <v>0</v>
      </c>
      <c r="J369" s="68">
        <v>555</v>
      </c>
      <c r="K369" s="68" t="s">
        <v>633</v>
      </c>
      <c r="L369" s="68">
        <v>12352</v>
      </c>
      <c r="M369" s="81"/>
    </row>
    <row r="370" spans="1:13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3</v>
      </c>
      <c r="G370" s="68">
        <v>1</v>
      </c>
      <c r="H370" s="68">
        <v>0</v>
      </c>
      <c r="I370" s="68">
        <v>0</v>
      </c>
      <c r="J370" s="68">
        <v>2</v>
      </c>
      <c r="K370" s="68" t="s">
        <v>587</v>
      </c>
      <c r="L370" s="68">
        <v>68</v>
      </c>
      <c r="M370" s="81"/>
    </row>
    <row r="371" spans="1:13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587</v>
      </c>
      <c r="G371" s="68">
        <v>5</v>
      </c>
      <c r="H371" s="68">
        <v>27</v>
      </c>
      <c r="I371" s="68">
        <v>0</v>
      </c>
      <c r="J371" s="68">
        <v>555</v>
      </c>
      <c r="K371" s="68" t="s">
        <v>655</v>
      </c>
      <c r="L371" s="68">
        <v>12449</v>
      </c>
      <c r="M371" s="81"/>
    </row>
    <row r="372" spans="1:13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6</v>
      </c>
      <c r="G372" s="68">
        <v>1</v>
      </c>
      <c r="H372" s="68">
        <v>0</v>
      </c>
      <c r="I372" s="68">
        <v>0</v>
      </c>
      <c r="J372" s="68">
        <v>5</v>
      </c>
      <c r="K372" s="68" t="s">
        <v>601</v>
      </c>
      <c r="L372" s="68">
        <v>105</v>
      </c>
      <c r="M372" s="68"/>
    </row>
    <row r="373" spans="1:13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587</v>
      </c>
      <c r="G373" s="68">
        <v>5</v>
      </c>
      <c r="H373" s="68">
        <v>27</v>
      </c>
      <c r="I373" s="68">
        <v>0</v>
      </c>
      <c r="J373" s="68">
        <v>555</v>
      </c>
      <c r="K373" s="68" t="s">
        <v>633</v>
      </c>
      <c r="L373" s="68">
        <v>12352</v>
      </c>
      <c r="M373" s="81"/>
    </row>
    <row r="374" spans="1:13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1</v>
      </c>
      <c r="H374" s="68">
        <v>0</v>
      </c>
      <c r="I374" s="68">
        <v>0</v>
      </c>
      <c r="J374" s="68">
        <v>4</v>
      </c>
      <c r="K374" s="68" t="s">
        <v>608</v>
      </c>
      <c r="L374" s="68">
        <v>79</v>
      </c>
      <c r="M374" s="68"/>
    </row>
    <row r="375" spans="1:13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1</v>
      </c>
      <c r="H375" s="68">
        <v>0</v>
      </c>
      <c r="I375" s="68">
        <v>0</v>
      </c>
      <c r="J375" s="68">
        <v>5</v>
      </c>
      <c r="K375" s="68" t="s">
        <v>601</v>
      </c>
      <c r="L375" s="68">
        <v>105</v>
      </c>
      <c r="M375" s="68"/>
    </row>
    <row r="376" spans="1:13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6</v>
      </c>
      <c r="G376" s="68">
        <v>1</v>
      </c>
      <c r="H376" s="68">
        <v>0</v>
      </c>
      <c r="I376" s="68">
        <v>0</v>
      </c>
      <c r="J376" s="68">
        <v>5</v>
      </c>
      <c r="K376" s="68" t="s">
        <v>601</v>
      </c>
      <c r="L376" s="68">
        <v>105</v>
      </c>
      <c r="M376" s="81"/>
    </row>
    <row r="377" spans="1:13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6</v>
      </c>
      <c r="G377" s="68">
        <v>1</v>
      </c>
      <c r="H377" s="68">
        <v>0</v>
      </c>
      <c r="I377" s="68">
        <v>0</v>
      </c>
      <c r="J377" s="68">
        <v>5</v>
      </c>
      <c r="K377" s="68" t="s">
        <v>601</v>
      </c>
      <c r="L377" s="68">
        <v>105</v>
      </c>
      <c r="M377" s="68"/>
    </row>
    <row r="378" spans="1:13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3</v>
      </c>
      <c r="G378" s="68">
        <v>1</v>
      </c>
      <c r="H378" s="68">
        <v>0</v>
      </c>
      <c r="I378" s="68">
        <v>0</v>
      </c>
      <c r="J378" s="68">
        <v>2</v>
      </c>
      <c r="K378" s="68" t="s">
        <v>587</v>
      </c>
      <c r="L378" s="68">
        <v>68</v>
      </c>
      <c r="M378" s="81"/>
    </row>
    <row r="379" spans="1:13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587</v>
      </c>
      <c r="G379" s="68">
        <v>5</v>
      </c>
      <c r="H379" s="68">
        <v>27</v>
      </c>
      <c r="I379" s="68">
        <v>0</v>
      </c>
      <c r="J379" s="68">
        <v>555</v>
      </c>
      <c r="K379" s="68" t="s">
        <v>632</v>
      </c>
      <c r="L379" s="68">
        <v>12412</v>
      </c>
      <c r="M379" s="81"/>
    </row>
    <row r="380" spans="1:13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6</v>
      </c>
      <c r="G380" s="68">
        <v>1</v>
      </c>
      <c r="H380" s="68">
        <v>0</v>
      </c>
      <c r="I380" s="68">
        <v>0</v>
      </c>
      <c r="J380" s="68">
        <v>5</v>
      </c>
      <c r="K380" s="68" t="s">
        <v>601</v>
      </c>
      <c r="L380" s="68">
        <v>105</v>
      </c>
      <c r="M380" s="68"/>
    </row>
    <row r="381" spans="1:13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587</v>
      </c>
      <c r="G381" s="68">
        <v>5</v>
      </c>
      <c r="H381" s="68">
        <v>27</v>
      </c>
      <c r="I381" s="68">
        <v>0</v>
      </c>
      <c r="J381" s="68">
        <v>555</v>
      </c>
      <c r="K381" s="68" t="s">
        <v>638</v>
      </c>
      <c r="L381" s="68">
        <v>12447</v>
      </c>
      <c r="M381" s="81"/>
    </row>
    <row r="382" spans="1:13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589</v>
      </c>
      <c r="G382" s="68">
        <v>5</v>
      </c>
      <c r="H382" s="68">
        <v>27</v>
      </c>
      <c r="I382" s="68">
        <v>0</v>
      </c>
      <c r="J382" s="68">
        <v>557</v>
      </c>
      <c r="K382" s="68" t="s">
        <v>656</v>
      </c>
      <c r="L382" s="68">
        <v>12612</v>
      </c>
      <c r="M382" s="81"/>
    </row>
    <row r="383" spans="1:13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1</v>
      </c>
      <c r="H383" s="68">
        <v>0</v>
      </c>
      <c r="I383" s="68">
        <v>0</v>
      </c>
      <c r="J383" s="68">
        <v>4</v>
      </c>
      <c r="K383" s="68" t="s">
        <v>608</v>
      </c>
      <c r="L383" s="68">
        <v>79</v>
      </c>
      <c r="M383" s="68"/>
    </row>
    <row r="384" spans="1:13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587</v>
      </c>
      <c r="G384" s="68">
        <v>5</v>
      </c>
      <c r="H384" s="68">
        <v>27</v>
      </c>
      <c r="I384" s="68">
        <v>0</v>
      </c>
      <c r="J384" s="68">
        <v>555</v>
      </c>
      <c r="K384" s="68" t="s">
        <v>657</v>
      </c>
      <c r="L384" s="68">
        <v>12449</v>
      </c>
      <c r="M384" s="81"/>
    </row>
    <row r="385" spans="1:13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587</v>
      </c>
      <c r="G385" s="68">
        <v>5</v>
      </c>
      <c r="H385" s="68">
        <v>27</v>
      </c>
      <c r="I385" s="68">
        <v>0</v>
      </c>
      <c r="J385" s="68">
        <v>555</v>
      </c>
      <c r="K385" s="68" t="s">
        <v>641</v>
      </c>
      <c r="L385" s="68">
        <v>12337</v>
      </c>
      <c r="M385" s="81"/>
    </row>
    <row r="386" spans="1:13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6</v>
      </c>
      <c r="G386" s="68">
        <v>1</v>
      </c>
      <c r="H386" s="68">
        <v>0</v>
      </c>
      <c r="I386" s="68">
        <v>0</v>
      </c>
      <c r="J386" s="68">
        <v>5</v>
      </c>
      <c r="K386" s="68" t="s">
        <v>601</v>
      </c>
      <c r="L386" s="68">
        <v>105</v>
      </c>
      <c r="M386" s="68"/>
    </row>
    <row r="387" spans="1:13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6</v>
      </c>
      <c r="G387" s="68">
        <v>1</v>
      </c>
      <c r="H387" s="68">
        <v>0</v>
      </c>
      <c r="I387" s="68">
        <v>0</v>
      </c>
      <c r="J387" s="68">
        <v>5</v>
      </c>
      <c r="K387" s="68" t="s">
        <v>601</v>
      </c>
      <c r="L387" s="68">
        <v>105</v>
      </c>
      <c r="M387" s="68"/>
    </row>
    <row r="388" spans="1:13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7</v>
      </c>
      <c r="G388" s="68">
        <v>1</v>
      </c>
      <c r="H388" s="68">
        <v>0</v>
      </c>
      <c r="I388" s="68">
        <v>0</v>
      </c>
      <c r="J388" s="68">
        <v>6</v>
      </c>
      <c r="K388" s="68" t="s">
        <v>640</v>
      </c>
      <c r="L388" s="68">
        <v>173</v>
      </c>
      <c r="M388" s="68"/>
    </row>
    <row r="389" spans="1:13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7</v>
      </c>
      <c r="G389" s="68">
        <v>1</v>
      </c>
      <c r="H389" s="68">
        <v>0</v>
      </c>
      <c r="I389" s="68">
        <v>0</v>
      </c>
      <c r="J389" s="68">
        <v>6</v>
      </c>
      <c r="K389" s="68" t="s">
        <v>622</v>
      </c>
      <c r="L389" s="68">
        <v>145</v>
      </c>
      <c r="M389" s="68"/>
    </row>
    <row r="390" spans="1:13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3</v>
      </c>
      <c r="G390" s="68">
        <v>1</v>
      </c>
      <c r="H390" s="68">
        <v>0</v>
      </c>
      <c r="I390" s="68">
        <v>0</v>
      </c>
      <c r="J390" s="68">
        <v>2</v>
      </c>
      <c r="K390" s="68" t="s">
        <v>587</v>
      </c>
      <c r="L390" s="68">
        <v>68</v>
      </c>
      <c r="M390" s="81"/>
    </row>
    <row r="391" spans="1:13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1</v>
      </c>
      <c r="H391" s="68">
        <v>0</v>
      </c>
      <c r="I391" s="68">
        <v>0</v>
      </c>
      <c r="J391" s="68">
        <v>5</v>
      </c>
      <c r="K391" s="68" t="s">
        <v>601</v>
      </c>
      <c r="L391" s="68">
        <v>105</v>
      </c>
      <c r="M391" s="68"/>
    </row>
    <row r="392" spans="1:13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1</v>
      </c>
      <c r="H392" s="68">
        <v>0</v>
      </c>
      <c r="I392" s="68">
        <v>0</v>
      </c>
      <c r="J392" s="68">
        <v>4</v>
      </c>
      <c r="K392" s="68" t="s">
        <v>608</v>
      </c>
      <c r="L392" s="68">
        <v>79</v>
      </c>
      <c r="M392" s="68"/>
    </row>
    <row r="393" spans="1:13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6</v>
      </c>
      <c r="G393" s="68">
        <v>1</v>
      </c>
      <c r="H393" s="68">
        <v>0</v>
      </c>
      <c r="I393" s="68">
        <v>0</v>
      </c>
      <c r="J393" s="68">
        <v>5</v>
      </c>
      <c r="K393" s="68" t="s">
        <v>601</v>
      </c>
      <c r="L393" s="68">
        <v>105</v>
      </c>
      <c r="M393" s="68"/>
    </row>
    <row r="394" spans="1:13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3</v>
      </c>
      <c r="G394" s="68">
        <v>1</v>
      </c>
      <c r="H394" s="68">
        <v>0</v>
      </c>
      <c r="I394" s="68">
        <v>0</v>
      </c>
      <c r="J394" s="68">
        <v>2</v>
      </c>
      <c r="K394" s="68" t="s">
        <v>587</v>
      </c>
      <c r="L394" s="68">
        <v>68</v>
      </c>
      <c r="M394" s="81"/>
    </row>
    <row r="395" spans="1:13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590</v>
      </c>
      <c r="G395" s="68">
        <v>5</v>
      </c>
      <c r="H395" s="68">
        <v>29</v>
      </c>
      <c r="I395" s="68">
        <v>0</v>
      </c>
      <c r="J395" s="68">
        <v>556</v>
      </c>
      <c r="K395" s="68" t="s">
        <v>629</v>
      </c>
      <c r="L395" s="68">
        <v>12610</v>
      </c>
      <c r="M395" s="81"/>
    </row>
    <row r="396" spans="1:13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586</v>
      </c>
      <c r="G396" s="68">
        <v>5</v>
      </c>
      <c r="H396" s="68">
        <v>27</v>
      </c>
      <c r="I396" s="68">
        <v>0</v>
      </c>
      <c r="J396" s="68">
        <v>554</v>
      </c>
      <c r="K396" s="68" t="s">
        <v>617</v>
      </c>
      <c r="L396" s="68">
        <v>12377</v>
      </c>
      <c r="M396" s="81"/>
    </row>
    <row r="397" spans="1:13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3</v>
      </c>
      <c r="G397" s="68">
        <v>1</v>
      </c>
      <c r="H397" s="68">
        <v>0</v>
      </c>
      <c r="I397" s="68">
        <v>0</v>
      </c>
      <c r="J397" s="68">
        <v>2</v>
      </c>
      <c r="K397" s="68" t="s">
        <v>587</v>
      </c>
      <c r="L397" s="68">
        <v>68</v>
      </c>
      <c r="M397" s="81"/>
    </row>
    <row r="398" spans="1:13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7</v>
      </c>
      <c r="G398" s="68">
        <v>1</v>
      </c>
      <c r="H398" s="68">
        <v>0</v>
      </c>
      <c r="I398" s="68">
        <v>0</v>
      </c>
      <c r="J398" s="68">
        <v>6</v>
      </c>
      <c r="K398" s="68" t="s">
        <v>630</v>
      </c>
      <c r="L398" s="68">
        <v>152</v>
      </c>
      <c r="M398" s="68"/>
    </row>
    <row r="399" spans="1:13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3</v>
      </c>
      <c r="G399" s="68">
        <v>1</v>
      </c>
      <c r="H399" s="68">
        <v>0</v>
      </c>
      <c r="I399" s="68">
        <v>0</v>
      </c>
      <c r="J399" s="68">
        <v>2</v>
      </c>
      <c r="K399" s="68" t="s">
        <v>587</v>
      </c>
      <c r="L399" s="68">
        <v>68</v>
      </c>
      <c r="M399" s="81"/>
    </row>
    <row r="400" spans="1:13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587</v>
      </c>
      <c r="G400" s="68">
        <v>5</v>
      </c>
      <c r="H400" s="68">
        <v>27</v>
      </c>
      <c r="I400" s="68">
        <v>0</v>
      </c>
      <c r="J400" s="68">
        <v>555</v>
      </c>
      <c r="K400" s="68" t="s">
        <v>658</v>
      </c>
      <c r="L400" s="68">
        <v>12417</v>
      </c>
      <c r="M400" s="81"/>
    </row>
    <row r="401" spans="1:13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3</v>
      </c>
      <c r="G401" s="68">
        <v>1</v>
      </c>
      <c r="H401" s="68">
        <v>0</v>
      </c>
      <c r="I401" s="68">
        <v>0</v>
      </c>
      <c r="J401" s="68">
        <v>2</v>
      </c>
      <c r="K401" s="68" t="s">
        <v>587</v>
      </c>
      <c r="L401" s="68">
        <v>68</v>
      </c>
      <c r="M401" s="81"/>
    </row>
    <row r="402" spans="1:13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589</v>
      </c>
      <c r="G402" s="68">
        <v>5</v>
      </c>
      <c r="H402" s="68">
        <v>27</v>
      </c>
      <c r="I402" s="68">
        <v>0</v>
      </c>
      <c r="J402" s="68">
        <v>557</v>
      </c>
      <c r="K402" s="68" t="s">
        <v>628</v>
      </c>
      <c r="L402" s="68">
        <v>12639</v>
      </c>
      <c r="M402" s="81"/>
    </row>
    <row r="403" spans="1:13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588</v>
      </c>
      <c r="G403" s="68">
        <v>5</v>
      </c>
      <c r="H403" s="68">
        <v>27</v>
      </c>
      <c r="I403" s="68">
        <v>0</v>
      </c>
      <c r="J403" s="68">
        <v>556</v>
      </c>
      <c r="K403" s="68" t="s">
        <v>659</v>
      </c>
      <c r="L403" s="68">
        <v>12594</v>
      </c>
      <c r="M403" s="81"/>
    </row>
    <row r="404" spans="1:13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587</v>
      </c>
      <c r="G404" s="68">
        <v>5</v>
      </c>
      <c r="H404" s="68">
        <v>27</v>
      </c>
      <c r="I404" s="68">
        <v>0</v>
      </c>
      <c r="J404" s="68">
        <v>555</v>
      </c>
      <c r="K404" s="68" t="s">
        <v>626</v>
      </c>
      <c r="L404" s="68">
        <v>12397</v>
      </c>
      <c r="M404" s="81"/>
    </row>
    <row r="405" spans="1:13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1</v>
      </c>
      <c r="H405" s="68">
        <v>0</v>
      </c>
      <c r="I405" s="68">
        <v>0</v>
      </c>
      <c r="J405" s="68">
        <v>5</v>
      </c>
      <c r="K405" s="68" t="s">
        <v>601</v>
      </c>
      <c r="L405" s="68">
        <v>105</v>
      </c>
      <c r="M405" s="68"/>
    </row>
    <row r="406" spans="1:13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1</v>
      </c>
      <c r="H406" s="68">
        <v>0</v>
      </c>
      <c r="I406" s="68">
        <v>0</v>
      </c>
      <c r="J406" s="68">
        <v>5</v>
      </c>
      <c r="K406" s="68" t="s">
        <v>601</v>
      </c>
      <c r="L406" s="68">
        <v>105</v>
      </c>
      <c r="M406" s="68"/>
    </row>
    <row r="407" spans="1:13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586</v>
      </c>
      <c r="G407" s="68">
        <v>5</v>
      </c>
      <c r="H407" s="68">
        <v>27</v>
      </c>
      <c r="I407" s="68">
        <v>0</v>
      </c>
      <c r="J407" s="68">
        <v>554</v>
      </c>
      <c r="K407" s="68" t="s">
        <v>653</v>
      </c>
      <c r="L407" s="68">
        <v>12412</v>
      </c>
      <c r="M407" s="81"/>
    </row>
    <row r="408" spans="1:13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3</v>
      </c>
      <c r="G408" s="68">
        <v>1</v>
      </c>
      <c r="H408" s="68">
        <v>0</v>
      </c>
      <c r="I408" s="68">
        <v>0</v>
      </c>
      <c r="J408" s="68">
        <v>2</v>
      </c>
      <c r="K408" s="68" t="s">
        <v>587</v>
      </c>
      <c r="L408" s="68">
        <v>68</v>
      </c>
      <c r="M408" s="81"/>
    </row>
    <row r="409" spans="1:13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1</v>
      </c>
      <c r="H409" s="68">
        <v>0</v>
      </c>
      <c r="I409" s="68">
        <v>0</v>
      </c>
      <c r="J409" s="68">
        <v>4</v>
      </c>
      <c r="K409" s="68" t="s">
        <v>608</v>
      </c>
      <c r="L409" s="68">
        <v>79</v>
      </c>
      <c r="M409" s="68"/>
    </row>
    <row r="410" spans="1:13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3</v>
      </c>
      <c r="G410" s="68">
        <v>1</v>
      </c>
      <c r="H410" s="68">
        <v>0</v>
      </c>
      <c r="I410" s="68">
        <v>0</v>
      </c>
      <c r="J410" s="68">
        <v>2</v>
      </c>
      <c r="K410" s="68" t="s">
        <v>587</v>
      </c>
      <c r="L410" s="68">
        <v>68</v>
      </c>
      <c r="M410" s="81"/>
    </row>
    <row r="411" spans="1:13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587</v>
      </c>
      <c r="G411" s="68">
        <v>5</v>
      </c>
      <c r="H411" s="68">
        <v>27</v>
      </c>
      <c r="I411" s="68">
        <v>0</v>
      </c>
      <c r="J411" s="68">
        <v>555</v>
      </c>
      <c r="K411" s="68" t="s">
        <v>617</v>
      </c>
      <c r="L411" s="68">
        <v>12377</v>
      </c>
      <c r="M411" s="81"/>
    </row>
    <row r="412" spans="1:13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3</v>
      </c>
      <c r="G412" s="68">
        <v>1</v>
      </c>
      <c r="H412" s="68">
        <v>0</v>
      </c>
      <c r="I412" s="68">
        <v>0</v>
      </c>
      <c r="J412" s="68">
        <v>2</v>
      </c>
      <c r="K412" s="68" t="s">
        <v>587</v>
      </c>
      <c r="L412" s="68">
        <v>68</v>
      </c>
      <c r="M412" s="81"/>
    </row>
    <row r="413" spans="1:13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6</v>
      </c>
      <c r="G413" s="68">
        <v>1</v>
      </c>
      <c r="H413" s="68">
        <v>0</v>
      </c>
      <c r="I413" s="68">
        <v>0</v>
      </c>
      <c r="J413" s="68">
        <v>5</v>
      </c>
      <c r="K413" s="68" t="s">
        <v>601</v>
      </c>
      <c r="L413" s="68">
        <v>105</v>
      </c>
      <c r="M413" s="68"/>
    </row>
    <row r="414" spans="1:13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3</v>
      </c>
      <c r="G414" s="68">
        <v>1</v>
      </c>
      <c r="H414" s="68">
        <v>0</v>
      </c>
      <c r="I414" s="68">
        <v>0</v>
      </c>
      <c r="J414" s="68">
        <v>2</v>
      </c>
      <c r="K414" s="68" t="s">
        <v>587</v>
      </c>
      <c r="L414" s="68">
        <v>68</v>
      </c>
      <c r="M414" s="81"/>
    </row>
    <row r="415" spans="1:13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586</v>
      </c>
      <c r="G415" s="68">
        <v>5</v>
      </c>
      <c r="H415" s="68">
        <v>27</v>
      </c>
      <c r="I415" s="68">
        <v>0</v>
      </c>
      <c r="J415" s="68">
        <v>554</v>
      </c>
      <c r="K415" s="68" t="s">
        <v>632</v>
      </c>
      <c r="L415" s="68">
        <v>12412</v>
      </c>
      <c r="M415" s="81"/>
    </row>
    <row r="416" spans="1:13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587</v>
      </c>
      <c r="G416" s="68">
        <v>5</v>
      </c>
      <c r="H416" s="68">
        <v>27</v>
      </c>
      <c r="I416" s="68">
        <v>0</v>
      </c>
      <c r="J416" s="68">
        <v>555</v>
      </c>
      <c r="K416" s="68" t="s">
        <v>609</v>
      </c>
      <c r="L416" s="68">
        <v>12402</v>
      </c>
      <c r="M416" s="81"/>
    </row>
    <row r="417" spans="1:13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3</v>
      </c>
      <c r="G417" s="68">
        <v>1</v>
      </c>
      <c r="H417" s="68">
        <v>0</v>
      </c>
      <c r="I417" s="68">
        <v>0</v>
      </c>
      <c r="J417" s="68">
        <v>2</v>
      </c>
      <c r="K417" s="68" t="s">
        <v>587</v>
      </c>
      <c r="L417" s="68">
        <v>68</v>
      </c>
      <c r="M417" s="81"/>
    </row>
    <row r="418" spans="1:13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587</v>
      </c>
      <c r="G418" s="68">
        <v>5</v>
      </c>
      <c r="H418" s="68">
        <v>27</v>
      </c>
      <c r="I418" s="68">
        <v>0</v>
      </c>
      <c r="J418" s="68">
        <v>555</v>
      </c>
      <c r="K418" s="68" t="s">
        <v>610</v>
      </c>
      <c r="L418" s="68">
        <v>12397</v>
      </c>
      <c r="M418" s="81"/>
    </row>
    <row r="419" spans="1:13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6</v>
      </c>
      <c r="G419" s="68">
        <v>1</v>
      </c>
      <c r="H419" s="68">
        <v>0</v>
      </c>
      <c r="I419" s="68">
        <v>0</v>
      </c>
      <c r="J419" s="68">
        <v>5</v>
      </c>
      <c r="K419" s="68" t="s">
        <v>601</v>
      </c>
      <c r="L419" s="68">
        <v>105</v>
      </c>
      <c r="M419" s="68"/>
    </row>
    <row r="420" spans="1:13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3</v>
      </c>
      <c r="G420" s="68">
        <v>1</v>
      </c>
      <c r="H420" s="68">
        <v>0</v>
      </c>
      <c r="I420" s="68">
        <v>0</v>
      </c>
      <c r="J420" s="68">
        <v>2</v>
      </c>
      <c r="K420" s="68" t="s">
        <v>587</v>
      </c>
      <c r="L420" s="68">
        <v>68</v>
      </c>
      <c r="M420" s="81"/>
    </row>
    <row r="421" spans="1:13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6</v>
      </c>
      <c r="G421" s="68">
        <v>1</v>
      </c>
      <c r="H421" s="68">
        <v>0</v>
      </c>
      <c r="I421" s="68">
        <v>0</v>
      </c>
      <c r="J421" s="68">
        <v>5</v>
      </c>
      <c r="K421" s="68" t="s">
        <v>601</v>
      </c>
      <c r="L421" s="68">
        <v>105</v>
      </c>
      <c r="M421" s="68"/>
    </row>
    <row r="422" spans="1:13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1</v>
      </c>
      <c r="H422" s="68">
        <v>0</v>
      </c>
      <c r="I422" s="68">
        <v>0</v>
      </c>
      <c r="J422" s="68">
        <v>5</v>
      </c>
      <c r="K422" s="68" t="s">
        <v>601</v>
      </c>
      <c r="L422" s="68">
        <v>105</v>
      </c>
      <c r="M422" s="68"/>
    </row>
    <row r="423" spans="1:13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6</v>
      </c>
      <c r="G423" s="68">
        <v>1</v>
      </c>
      <c r="H423" s="68">
        <v>0</v>
      </c>
      <c r="I423" s="68">
        <v>0</v>
      </c>
      <c r="J423" s="68">
        <v>5</v>
      </c>
      <c r="K423" s="68" t="s">
        <v>601</v>
      </c>
      <c r="L423" s="68">
        <v>105</v>
      </c>
      <c r="M423" s="68"/>
    </row>
    <row r="424" spans="1:13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587</v>
      </c>
      <c r="G424" s="68">
        <v>5</v>
      </c>
      <c r="H424" s="68">
        <v>27</v>
      </c>
      <c r="I424" s="68">
        <v>0</v>
      </c>
      <c r="J424" s="68">
        <v>555</v>
      </c>
      <c r="K424" s="68" t="s">
        <v>653</v>
      </c>
      <c r="L424" s="68">
        <v>12412</v>
      </c>
      <c r="M424" s="81"/>
    </row>
    <row r="425" spans="1:13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6</v>
      </c>
      <c r="G425" s="68">
        <v>1</v>
      </c>
      <c r="H425" s="68">
        <v>0</v>
      </c>
      <c r="I425" s="68">
        <v>0</v>
      </c>
      <c r="J425" s="68">
        <v>5</v>
      </c>
      <c r="K425" s="68" t="s">
        <v>601</v>
      </c>
      <c r="L425" s="68">
        <v>105</v>
      </c>
      <c r="M425" s="68"/>
    </row>
    <row r="426" spans="1:13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591</v>
      </c>
      <c r="G426" s="68">
        <v>5</v>
      </c>
      <c r="H426" s="68">
        <v>29</v>
      </c>
      <c r="I426" s="68">
        <v>0</v>
      </c>
      <c r="J426" s="68">
        <v>557</v>
      </c>
      <c r="K426" s="68" t="s">
        <v>636</v>
      </c>
      <c r="L426" s="68">
        <v>12610</v>
      </c>
      <c r="M426" s="81"/>
    </row>
    <row r="427" spans="1:13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6</v>
      </c>
      <c r="G427" s="68">
        <v>1</v>
      </c>
      <c r="H427" s="68">
        <v>0</v>
      </c>
      <c r="I427" s="68">
        <v>0</v>
      </c>
      <c r="J427" s="68">
        <v>5</v>
      </c>
      <c r="K427" s="68" t="s">
        <v>601</v>
      </c>
      <c r="L427" s="68">
        <v>105</v>
      </c>
      <c r="M427" s="68"/>
    </row>
    <row r="428" spans="1:13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1</v>
      </c>
      <c r="H428" s="68">
        <v>0</v>
      </c>
      <c r="I428" s="68">
        <v>0</v>
      </c>
      <c r="J428" s="68">
        <v>4</v>
      </c>
      <c r="K428" s="68" t="s">
        <v>608</v>
      </c>
      <c r="L428" s="68">
        <v>79</v>
      </c>
      <c r="M428" s="68"/>
    </row>
    <row r="429" spans="1:13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1</v>
      </c>
      <c r="H429" s="68">
        <v>0</v>
      </c>
      <c r="I429" s="68">
        <v>0</v>
      </c>
      <c r="J429" s="68">
        <v>5</v>
      </c>
      <c r="K429" s="68" t="s">
        <v>601</v>
      </c>
      <c r="L429" s="68">
        <v>105</v>
      </c>
      <c r="M429" s="68"/>
    </row>
    <row r="430" spans="1:13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3</v>
      </c>
      <c r="G430" s="68">
        <v>1</v>
      </c>
      <c r="H430" s="68">
        <v>0</v>
      </c>
      <c r="I430" s="68">
        <v>0</v>
      </c>
      <c r="J430" s="68">
        <v>2</v>
      </c>
      <c r="K430" s="68" t="s">
        <v>587</v>
      </c>
      <c r="L430" s="68">
        <v>68</v>
      </c>
      <c r="M430" s="81"/>
    </row>
    <row r="431" spans="1:13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3</v>
      </c>
      <c r="G431" s="68">
        <v>1</v>
      </c>
      <c r="H431" s="68">
        <v>0</v>
      </c>
      <c r="I431" s="68">
        <v>0</v>
      </c>
      <c r="J431" s="68">
        <v>2</v>
      </c>
      <c r="K431" s="68" t="s">
        <v>587</v>
      </c>
      <c r="L431" s="68">
        <v>68</v>
      </c>
      <c r="M431" s="81"/>
    </row>
    <row r="432" spans="1:13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587</v>
      </c>
      <c r="G432" s="68">
        <v>5</v>
      </c>
      <c r="H432" s="68">
        <v>27</v>
      </c>
      <c r="I432" s="68">
        <v>0</v>
      </c>
      <c r="J432" s="68">
        <v>555</v>
      </c>
      <c r="K432" s="68" t="s">
        <v>604</v>
      </c>
      <c r="L432" s="68">
        <v>12377</v>
      </c>
      <c r="M432" s="81"/>
    </row>
    <row r="433" spans="1:13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6</v>
      </c>
      <c r="G433" s="68">
        <v>1</v>
      </c>
      <c r="H433" s="68">
        <v>0</v>
      </c>
      <c r="I433" s="68">
        <v>0</v>
      </c>
      <c r="J433" s="68">
        <v>5</v>
      </c>
      <c r="K433" s="68" t="s">
        <v>601</v>
      </c>
      <c r="L433" s="68">
        <v>105</v>
      </c>
      <c r="M433" s="68"/>
    </row>
    <row r="434" spans="1:13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1</v>
      </c>
      <c r="H434" s="68">
        <v>0</v>
      </c>
      <c r="I434" s="68">
        <v>0</v>
      </c>
      <c r="J434" s="68">
        <v>4</v>
      </c>
      <c r="K434" s="68" t="s">
        <v>608</v>
      </c>
      <c r="L434" s="68">
        <v>79</v>
      </c>
      <c r="M434" s="68"/>
    </row>
    <row r="435" spans="1:13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587</v>
      </c>
      <c r="G435" s="68">
        <v>5</v>
      </c>
      <c r="H435" s="68">
        <v>27</v>
      </c>
      <c r="I435" s="68">
        <v>0</v>
      </c>
      <c r="J435" s="68">
        <v>555</v>
      </c>
      <c r="K435" s="68" t="s">
        <v>660</v>
      </c>
      <c r="L435" s="68">
        <v>12465</v>
      </c>
      <c r="M435" s="81"/>
    </row>
    <row r="436" spans="1:13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3</v>
      </c>
      <c r="G436" s="68">
        <v>1</v>
      </c>
      <c r="H436" s="68">
        <v>0</v>
      </c>
      <c r="I436" s="68">
        <v>0</v>
      </c>
      <c r="J436" s="68">
        <v>2</v>
      </c>
      <c r="K436" s="68" t="s">
        <v>587</v>
      </c>
      <c r="L436" s="68">
        <v>68</v>
      </c>
      <c r="M436" s="81"/>
    </row>
    <row r="437" spans="1:13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6</v>
      </c>
      <c r="G437" s="68">
        <v>1</v>
      </c>
      <c r="H437" s="68">
        <v>0</v>
      </c>
      <c r="I437" s="68">
        <v>0</v>
      </c>
      <c r="J437" s="68">
        <v>5</v>
      </c>
      <c r="K437" s="68" t="s">
        <v>601</v>
      </c>
      <c r="L437" s="68">
        <v>105</v>
      </c>
      <c r="M437" s="81"/>
    </row>
    <row r="438" spans="1:13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1</v>
      </c>
      <c r="H438" s="68">
        <v>0</v>
      </c>
      <c r="I438" s="68">
        <v>0</v>
      </c>
      <c r="J438" s="68">
        <v>5</v>
      </c>
      <c r="K438" s="68" t="s">
        <v>601</v>
      </c>
      <c r="L438" s="68">
        <v>105</v>
      </c>
      <c r="M438" s="68"/>
    </row>
    <row r="439" spans="1:13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1</v>
      </c>
      <c r="H439" s="68">
        <v>0</v>
      </c>
      <c r="I439" s="68">
        <v>0</v>
      </c>
      <c r="J439" s="68">
        <v>4</v>
      </c>
      <c r="K439" s="68" t="s">
        <v>608</v>
      </c>
      <c r="L439" s="68">
        <v>79</v>
      </c>
      <c r="M439" s="68"/>
    </row>
    <row r="440" spans="1:13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587</v>
      </c>
      <c r="G440" s="68">
        <v>5</v>
      </c>
      <c r="H440" s="68">
        <v>27</v>
      </c>
      <c r="I440" s="68">
        <v>0</v>
      </c>
      <c r="J440" s="68">
        <v>555</v>
      </c>
      <c r="K440" s="68" t="s">
        <v>612</v>
      </c>
      <c r="L440" s="68">
        <v>12432</v>
      </c>
      <c r="M440" s="81"/>
    </row>
    <row r="441" spans="1:13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1</v>
      </c>
      <c r="H441" s="68">
        <v>0</v>
      </c>
      <c r="I441" s="68">
        <v>0</v>
      </c>
      <c r="J441" s="68">
        <v>5</v>
      </c>
      <c r="K441" s="68" t="s">
        <v>601</v>
      </c>
      <c r="L441" s="68">
        <v>105</v>
      </c>
      <c r="M441" s="68"/>
    </row>
    <row r="442" spans="1:13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1</v>
      </c>
      <c r="H442" s="68">
        <v>0</v>
      </c>
      <c r="I442" s="68">
        <v>0</v>
      </c>
      <c r="J442" s="68">
        <v>4</v>
      </c>
      <c r="K442" s="68" t="s">
        <v>608</v>
      </c>
      <c r="L442" s="68">
        <v>79</v>
      </c>
      <c r="M442" s="68"/>
    </row>
    <row r="443" spans="1:13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587</v>
      </c>
      <c r="G443" s="68">
        <v>5</v>
      </c>
      <c r="H443" s="68">
        <v>27</v>
      </c>
      <c r="I443" s="68">
        <v>0</v>
      </c>
      <c r="J443" s="68">
        <v>555</v>
      </c>
      <c r="K443" s="68" t="s">
        <v>602</v>
      </c>
      <c r="L443" s="68">
        <v>12397</v>
      </c>
      <c r="M443" s="81"/>
    </row>
    <row r="444" spans="1:13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587</v>
      </c>
      <c r="G444" s="68">
        <v>5</v>
      </c>
      <c r="H444" s="68">
        <v>27</v>
      </c>
      <c r="I444" s="68">
        <v>0</v>
      </c>
      <c r="J444" s="68">
        <v>555</v>
      </c>
      <c r="K444" s="68" t="s">
        <v>619</v>
      </c>
      <c r="L444" s="68">
        <v>12397</v>
      </c>
      <c r="M444" s="81"/>
    </row>
    <row r="445" spans="1:13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6</v>
      </c>
      <c r="G445" s="68">
        <v>1</v>
      </c>
      <c r="H445" s="68">
        <v>0</v>
      </c>
      <c r="I445" s="68">
        <v>0</v>
      </c>
      <c r="J445" s="68">
        <v>5</v>
      </c>
      <c r="K445" s="68" t="s">
        <v>601</v>
      </c>
      <c r="L445" s="68">
        <v>105</v>
      </c>
      <c r="M445" s="68"/>
    </row>
    <row r="446" spans="1:13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1</v>
      </c>
      <c r="H446" s="68">
        <v>0</v>
      </c>
      <c r="I446" s="68">
        <v>0</v>
      </c>
      <c r="J446" s="68">
        <v>4</v>
      </c>
      <c r="K446" s="68" t="s">
        <v>608</v>
      </c>
      <c r="L446" s="68">
        <v>79</v>
      </c>
      <c r="M446" s="68"/>
    </row>
    <row r="447" spans="1:13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1</v>
      </c>
      <c r="H447" s="68">
        <v>0</v>
      </c>
      <c r="I447" s="68">
        <v>0</v>
      </c>
      <c r="J447" s="68">
        <v>4</v>
      </c>
      <c r="K447" s="68" t="s">
        <v>608</v>
      </c>
      <c r="L447" s="68">
        <v>79</v>
      </c>
      <c r="M447" s="68"/>
    </row>
    <row r="448" spans="1:13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587</v>
      </c>
      <c r="G448" s="68">
        <v>5</v>
      </c>
      <c r="H448" s="68">
        <v>27</v>
      </c>
      <c r="I448" s="68">
        <v>0</v>
      </c>
      <c r="J448" s="68">
        <v>555</v>
      </c>
      <c r="K448" s="68" t="s">
        <v>649</v>
      </c>
      <c r="L448" s="68">
        <v>12337</v>
      </c>
      <c r="M448" s="81"/>
    </row>
    <row r="449" spans="1:13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3</v>
      </c>
      <c r="G449" s="68">
        <v>1</v>
      </c>
      <c r="H449" s="68">
        <v>0</v>
      </c>
      <c r="I449" s="68">
        <v>0</v>
      </c>
      <c r="J449" s="68">
        <v>2</v>
      </c>
      <c r="K449" s="68" t="s">
        <v>587</v>
      </c>
      <c r="L449" s="68">
        <v>68</v>
      </c>
      <c r="M449" s="81"/>
    </row>
    <row r="450" spans="1:13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6</v>
      </c>
      <c r="G450" s="68">
        <v>1</v>
      </c>
      <c r="H450" s="68">
        <v>0</v>
      </c>
      <c r="I450" s="68">
        <v>0</v>
      </c>
      <c r="J450" s="68">
        <v>5</v>
      </c>
      <c r="K450" s="68" t="s">
        <v>601</v>
      </c>
      <c r="L450" s="68">
        <v>105</v>
      </c>
      <c r="M450" s="68"/>
    </row>
    <row r="451" spans="1:13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588</v>
      </c>
      <c r="G451" s="68">
        <v>5</v>
      </c>
      <c r="H451" s="68">
        <v>27</v>
      </c>
      <c r="I451" s="68">
        <v>0</v>
      </c>
      <c r="J451" s="68">
        <v>556</v>
      </c>
      <c r="K451" s="68" t="s">
        <v>635</v>
      </c>
      <c r="L451" s="68">
        <v>12621</v>
      </c>
      <c r="M451" s="81"/>
    </row>
    <row r="452" spans="1:13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6</v>
      </c>
      <c r="G452" s="68">
        <v>1</v>
      </c>
      <c r="H452" s="68">
        <v>0</v>
      </c>
      <c r="I452" s="68">
        <v>0</v>
      </c>
      <c r="J452" s="68">
        <v>5</v>
      </c>
      <c r="K452" s="68" t="s">
        <v>616</v>
      </c>
      <c r="L452" s="68">
        <v>119</v>
      </c>
      <c r="M452" s="68"/>
    </row>
    <row r="453" spans="1:13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586</v>
      </c>
      <c r="G453" s="68">
        <v>5</v>
      </c>
      <c r="H453" s="68">
        <v>27</v>
      </c>
      <c r="I453" s="68">
        <v>0</v>
      </c>
      <c r="J453" s="68">
        <v>554</v>
      </c>
      <c r="K453" s="68" t="s">
        <v>627</v>
      </c>
      <c r="L453" s="68">
        <v>12447</v>
      </c>
      <c r="M453" s="81"/>
    </row>
    <row r="454" spans="1:13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3</v>
      </c>
      <c r="G454" s="68">
        <v>1</v>
      </c>
      <c r="H454" s="68">
        <v>0</v>
      </c>
      <c r="I454" s="68">
        <v>0</v>
      </c>
      <c r="J454" s="68">
        <v>2</v>
      </c>
      <c r="K454" s="68" t="s">
        <v>587</v>
      </c>
      <c r="L454" s="68">
        <v>68</v>
      </c>
      <c r="M454" s="81"/>
    </row>
    <row r="455" spans="1:13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3</v>
      </c>
      <c r="G455" s="68">
        <v>1</v>
      </c>
      <c r="H455" s="68">
        <v>0</v>
      </c>
      <c r="I455" s="68">
        <v>0</v>
      </c>
      <c r="J455" s="68">
        <v>2</v>
      </c>
      <c r="K455" s="68" t="s">
        <v>587</v>
      </c>
      <c r="L455" s="68">
        <v>68</v>
      </c>
      <c r="M455" s="81"/>
    </row>
    <row r="456" spans="1:13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586</v>
      </c>
      <c r="G456" s="68">
        <v>5</v>
      </c>
      <c r="H456" s="68">
        <v>27</v>
      </c>
      <c r="I456" s="68">
        <v>0</v>
      </c>
      <c r="J456" s="68">
        <v>554</v>
      </c>
      <c r="K456" s="68" t="s">
        <v>626</v>
      </c>
      <c r="L456" s="68">
        <v>12397</v>
      </c>
      <c r="M456" s="81"/>
    </row>
    <row r="457" spans="1:13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3</v>
      </c>
      <c r="G457" s="68">
        <v>1</v>
      </c>
      <c r="H457" s="68">
        <v>0</v>
      </c>
      <c r="I457" s="68">
        <v>0</v>
      </c>
      <c r="J457" s="68">
        <v>2</v>
      </c>
      <c r="K457" s="68" t="s">
        <v>587</v>
      </c>
      <c r="L457" s="68">
        <v>68</v>
      </c>
      <c r="M457" s="81"/>
    </row>
    <row r="458" spans="1:13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3</v>
      </c>
      <c r="G458" s="68">
        <v>1</v>
      </c>
      <c r="H458" s="68">
        <v>0</v>
      </c>
      <c r="I458" s="68">
        <v>0</v>
      </c>
      <c r="J458" s="68">
        <v>2</v>
      </c>
      <c r="K458" s="68" t="s">
        <v>587</v>
      </c>
      <c r="L458" s="68">
        <v>68</v>
      </c>
      <c r="M458" s="81"/>
    </row>
    <row r="459" spans="1:13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1</v>
      </c>
      <c r="H459" s="68">
        <v>0</v>
      </c>
      <c r="I459" s="68">
        <v>0</v>
      </c>
      <c r="J459" s="68">
        <v>5</v>
      </c>
      <c r="K459" s="68" t="s">
        <v>601</v>
      </c>
      <c r="L459" s="68">
        <v>105</v>
      </c>
      <c r="M459" s="68"/>
    </row>
    <row r="460" spans="1:13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587</v>
      </c>
      <c r="G460" s="68">
        <v>5</v>
      </c>
      <c r="H460" s="68">
        <v>27</v>
      </c>
      <c r="I460" s="68">
        <v>0</v>
      </c>
      <c r="J460" s="68">
        <v>555</v>
      </c>
      <c r="K460" s="68" t="s">
        <v>661</v>
      </c>
      <c r="L460" s="68">
        <v>12493</v>
      </c>
      <c r="M460" s="81"/>
    </row>
    <row r="461" spans="1:13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587</v>
      </c>
      <c r="G461" s="68">
        <v>5</v>
      </c>
      <c r="H461" s="68">
        <v>27</v>
      </c>
      <c r="I461" s="68">
        <v>0</v>
      </c>
      <c r="J461" s="68">
        <v>555</v>
      </c>
      <c r="K461" s="68" t="s">
        <v>604</v>
      </c>
      <c r="L461" s="68">
        <v>12377</v>
      </c>
      <c r="M461" s="81"/>
    </row>
    <row r="462" spans="1:13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587</v>
      </c>
      <c r="G462" s="68">
        <v>5</v>
      </c>
      <c r="H462" s="68">
        <v>27</v>
      </c>
      <c r="I462" s="68">
        <v>0</v>
      </c>
      <c r="J462" s="68">
        <v>555</v>
      </c>
      <c r="K462" s="68" t="s">
        <v>605</v>
      </c>
      <c r="L462" s="68">
        <v>12352</v>
      </c>
      <c r="M462" s="81"/>
    </row>
    <row r="463" spans="1:13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6</v>
      </c>
      <c r="G463" s="68">
        <v>1</v>
      </c>
      <c r="H463" s="68">
        <v>0</v>
      </c>
      <c r="I463" s="68">
        <v>0</v>
      </c>
      <c r="J463" s="68">
        <v>5</v>
      </c>
      <c r="K463" s="68" t="s">
        <v>601</v>
      </c>
      <c r="L463" s="68">
        <v>105</v>
      </c>
      <c r="M463" s="68"/>
    </row>
    <row r="464" spans="1:13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586</v>
      </c>
      <c r="G464" s="68">
        <v>5</v>
      </c>
      <c r="H464" s="68">
        <v>27</v>
      </c>
      <c r="I464" s="68">
        <v>0</v>
      </c>
      <c r="J464" s="68">
        <v>554</v>
      </c>
      <c r="K464" s="68" t="s">
        <v>633</v>
      </c>
      <c r="L464" s="68">
        <v>12352</v>
      </c>
      <c r="M464" s="81"/>
    </row>
    <row r="465" spans="1:13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587</v>
      </c>
      <c r="G465" s="68">
        <v>5</v>
      </c>
      <c r="H465" s="68">
        <v>27</v>
      </c>
      <c r="I465" s="68">
        <v>0</v>
      </c>
      <c r="J465" s="68">
        <v>555</v>
      </c>
      <c r="K465" s="68" t="s">
        <v>602</v>
      </c>
      <c r="L465" s="68">
        <v>12397</v>
      </c>
      <c r="M465" s="81"/>
    </row>
    <row r="466" spans="1:13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3</v>
      </c>
      <c r="G466" s="68">
        <v>1</v>
      </c>
      <c r="H466" s="68">
        <v>0</v>
      </c>
      <c r="I466" s="68">
        <v>0</v>
      </c>
      <c r="J466" s="68">
        <v>2</v>
      </c>
      <c r="K466" s="68" t="s">
        <v>587</v>
      </c>
      <c r="L466" s="68">
        <v>68</v>
      </c>
      <c r="M466" s="81"/>
    </row>
    <row r="467" spans="1:13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3</v>
      </c>
      <c r="G467" s="68">
        <v>1</v>
      </c>
      <c r="H467" s="68">
        <v>0</v>
      </c>
      <c r="I467" s="68">
        <v>0</v>
      </c>
      <c r="J467" s="68">
        <v>2</v>
      </c>
      <c r="K467" s="68" t="s">
        <v>587</v>
      </c>
      <c r="L467" s="68">
        <v>68</v>
      </c>
      <c r="M467" s="81"/>
    </row>
    <row r="468" spans="1:13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4</v>
      </c>
      <c r="G468" s="68">
        <v>1</v>
      </c>
      <c r="H468" s="68">
        <v>0</v>
      </c>
      <c r="I468" s="68">
        <v>0</v>
      </c>
      <c r="J468" s="68">
        <v>3</v>
      </c>
      <c r="K468" s="68" t="s">
        <v>654</v>
      </c>
      <c r="L468" s="68">
        <v>115</v>
      </c>
      <c r="M468" s="81"/>
    </row>
    <row r="469" spans="1:13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6</v>
      </c>
      <c r="G469" s="68">
        <v>1</v>
      </c>
      <c r="H469" s="68">
        <v>0</v>
      </c>
      <c r="I469" s="68">
        <v>0</v>
      </c>
      <c r="J469" s="68">
        <v>5</v>
      </c>
      <c r="K469" s="68" t="s">
        <v>601</v>
      </c>
      <c r="L469" s="68">
        <v>105</v>
      </c>
      <c r="M469" s="68"/>
    </row>
    <row r="470" spans="1:13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6</v>
      </c>
      <c r="G470" s="68">
        <v>1</v>
      </c>
      <c r="H470" s="68">
        <v>0</v>
      </c>
      <c r="I470" s="68">
        <v>0</v>
      </c>
      <c r="J470" s="68">
        <v>5</v>
      </c>
      <c r="K470" s="68" t="s">
        <v>601</v>
      </c>
      <c r="L470" s="68">
        <v>105</v>
      </c>
      <c r="M470" s="68"/>
    </row>
    <row r="471" spans="1:13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587</v>
      </c>
      <c r="G471" s="68">
        <v>5</v>
      </c>
      <c r="H471" s="68">
        <v>27</v>
      </c>
      <c r="I471" s="68">
        <v>0</v>
      </c>
      <c r="J471" s="68">
        <v>555</v>
      </c>
      <c r="K471" s="68" t="s">
        <v>599</v>
      </c>
      <c r="L471" s="68">
        <v>12352</v>
      </c>
      <c r="M471" s="81"/>
    </row>
    <row r="472" spans="1:13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6</v>
      </c>
      <c r="G472" s="68">
        <v>1</v>
      </c>
      <c r="H472" s="68">
        <v>0</v>
      </c>
      <c r="I472" s="68">
        <v>0</v>
      </c>
      <c r="J472" s="68">
        <v>5</v>
      </c>
      <c r="K472" s="68" t="s">
        <v>601</v>
      </c>
      <c r="L472" s="68">
        <v>105</v>
      </c>
      <c r="M472" s="68"/>
    </row>
    <row r="473" spans="1:13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3</v>
      </c>
      <c r="G473" s="68">
        <v>1</v>
      </c>
      <c r="H473" s="68">
        <v>0</v>
      </c>
      <c r="I473" s="68">
        <v>0</v>
      </c>
      <c r="J473" s="68">
        <v>2</v>
      </c>
      <c r="K473" s="68" t="s">
        <v>587</v>
      </c>
      <c r="L473" s="68">
        <v>68</v>
      </c>
      <c r="M473" s="81"/>
    </row>
    <row r="474" spans="1:13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588</v>
      </c>
      <c r="G474" s="68">
        <v>5</v>
      </c>
      <c r="H474" s="68">
        <v>27</v>
      </c>
      <c r="I474" s="68">
        <v>0</v>
      </c>
      <c r="J474" s="68">
        <v>556</v>
      </c>
      <c r="K474" s="68" t="s">
        <v>628</v>
      </c>
      <c r="L474" s="68">
        <v>12639</v>
      </c>
      <c r="M474" s="81"/>
    </row>
    <row r="475" spans="1:13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6</v>
      </c>
      <c r="G475" s="68">
        <v>1</v>
      </c>
      <c r="H475" s="68">
        <v>0</v>
      </c>
      <c r="I475" s="68">
        <v>0</v>
      </c>
      <c r="J475" s="68">
        <v>5</v>
      </c>
      <c r="K475" s="68" t="s">
        <v>601</v>
      </c>
      <c r="L475" s="68">
        <v>105</v>
      </c>
      <c r="M475" s="68"/>
    </row>
    <row r="476" spans="1:13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586</v>
      </c>
      <c r="G476" s="68">
        <v>5</v>
      </c>
      <c r="H476" s="68">
        <v>27</v>
      </c>
      <c r="I476" s="68">
        <v>0</v>
      </c>
      <c r="J476" s="68">
        <v>554</v>
      </c>
      <c r="K476" s="68" t="s">
        <v>610</v>
      </c>
      <c r="L476" s="68">
        <v>12397</v>
      </c>
      <c r="M476" s="81"/>
    </row>
    <row r="477" spans="1:13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587</v>
      </c>
      <c r="G477" s="68">
        <v>5</v>
      </c>
      <c r="H477" s="68">
        <v>27</v>
      </c>
      <c r="I477" s="68">
        <v>0</v>
      </c>
      <c r="J477" s="68">
        <v>555</v>
      </c>
      <c r="K477" s="68" t="s">
        <v>612</v>
      </c>
      <c r="L477" s="68">
        <v>12432</v>
      </c>
      <c r="M477" s="81"/>
    </row>
    <row r="478" spans="1:13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1</v>
      </c>
      <c r="H478" s="68">
        <v>0</v>
      </c>
      <c r="I478" s="68">
        <v>0</v>
      </c>
      <c r="J478" s="68">
        <v>5</v>
      </c>
      <c r="K478" s="68" t="s">
        <v>601</v>
      </c>
      <c r="L478" s="68">
        <v>105</v>
      </c>
      <c r="M478" s="68"/>
    </row>
    <row r="479" spans="1:13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3</v>
      </c>
      <c r="G479" s="68">
        <v>1</v>
      </c>
      <c r="H479" s="68">
        <v>0</v>
      </c>
      <c r="I479" s="68">
        <v>0</v>
      </c>
      <c r="J479" s="68">
        <v>2</v>
      </c>
      <c r="K479" s="68" t="s">
        <v>587</v>
      </c>
      <c r="L479" s="68">
        <v>68</v>
      </c>
      <c r="M479" s="81"/>
    </row>
    <row r="480" spans="1:13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3</v>
      </c>
      <c r="G480" s="68">
        <v>1</v>
      </c>
      <c r="H480" s="68">
        <v>0</v>
      </c>
      <c r="I480" s="68">
        <v>0</v>
      </c>
      <c r="J480" s="68">
        <v>2</v>
      </c>
      <c r="K480" s="68" t="s">
        <v>587</v>
      </c>
      <c r="L480" s="68">
        <v>68</v>
      </c>
      <c r="M480" s="81"/>
    </row>
    <row r="481" spans="1:13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587</v>
      </c>
      <c r="G481" s="68">
        <v>5</v>
      </c>
      <c r="H481" s="68">
        <v>27</v>
      </c>
      <c r="I481" s="68">
        <v>0</v>
      </c>
      <c r="J481" s="68">
        <v>555</v>
      </c>
      <c r="K481" s="68" t="s">
        <v>662</v>
      </c>
      <c r="L481" s="68">
        <v>12493</v>
      </c>
      <c r="M481" s="81"/>
    </row>
    <row r="482" spans="1:13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3</v>
      </c>
      <c r="G482" s="68">
        <v>1</v>
      </c>
      <c r="H482" s="68">
        <v>0</v>
      </c>
      <c r="I482" s="68">
        <v>0</v>
      </c>
      <c r="J482" s="68">
        <v>2</v>
      </c>
      <c r="K482" s="68" t="s">
        <v>587</v>
      </c>
      <c r="L482" s="68">
        <v>68</v>
      </c>
      <c r="M482" s="81"/>
    </row>
    <row r="483" spans="1:13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3</v>
      </c>
      <c r="G483" s="68">
        <v>1</v>
      </c>
      <c r="H483" s="68">
        <v>0</v>
      </c>
      <c r="I483" s="68">
        <v>0</v>
      </c>
      <c r="J483" s="68">
        <v>2</v>
      </c>
      <c r="K483" s="68" t="s">
        <v>587</v>
      </c>
      <c r="L483" s="68">
        <v>68</v>
      </c>
      <c r="M483" s="81"/>
    </row>
    <row r="484" spans="1:13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4</v>
      </c>
      <c r="G484" s="68">
        <v>1</v>
      </c>
      <c r="H484" s="68">
        <v>0</v>
      </c>
      <c r="I484" s="68">
        <v>0</v>
      </c>
      <c r="J484" s="68">
        <v>3</v>
      </c>
      <c r="K484" s="68" t="s">
        <v>623</v>
      </c>
      <c r="L484" s="68">
        <v>108</v>
      </c>
      <c r="M484" s="81"/>
    </row>
    <row r="485" spans="1:13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6</v>
      </c>
      <c r="G485" s="68">
        <v>1</v>
      </c>
      <c r="H485" s="68">
        <v>0</v>
      </c>
      <c r="I485" s="68">
        <v>0</v>
      </c>
      <c r="J485" s="68">
        <v>5</v>
      </c>
      <c r="K485" s="68" t="s">
        <v>601</v>
      </c>
      <c r="L485" s="68">
        <v>105</v>
      </c>
      <c r="M485" s="68"/>
    </row>
    <row r="486" spans="1:13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3</v>
      </c>
      <c r="G486" s="68">
        <v>1</v>
      </c>
      <c r="H486" s="68">
        <v>0</v>
      </c>
      <c r="I486" s="68">
        <v>0</v>
      </c>
      <c r="J486" s="68">
        <v>2</v>
      </c>
      <c r="K486" s="68" t="s">
        <v>587</v>
      </c>
      <c r="L486" s="68">
        <v>68</v>
      </c>
      <c r="M486" s="81"/>
    </row>
    <row r="487" spans="1:13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587</v>
      </c>
      <c r="G487" s="68">
        <v>5</v>
      </c>
      <c r="H487" s="68">
        <v>27</v>
      </c>
      <c r="I487" s="68">
        <v>0</v>
      </c>
      <c r="J487" s="68">
        <v>555</v>
      </c>
      <c r="K487" s="68" t="s">
        <v>627</v>
      </c>
      <c r="L487" s="68">
        <v>12447</v>
      </c>
      <c r="M487" s="81"/>
    </row>
    <row r="488" spans="1:13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6</v>
      </c>
      <c r="G488" s="68">
        <v>1</v>
      </c>
      <c r="H488" s="68">
        <v>0</v>
      </c>
      <c r="I488" s="68">
        <v>0</v>
      </c>
      <c r="J488" s="68">
        <v>5</v>
      </c>
      <c r="K488" s="68" t="s">
        <v>601</v>
      </c>
      <c r="L488" s="68">
        <v>105</v>
      </c>
      <c r="M488" s="68"/>
    </row>
    <row r="489" spans="1:13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3</v>
      </c>
      <c r="G489" s="68">
        <v>1</v>
      </c>
      <c r="H489" s="68">
        <v>0</v>
      </c>
      <c r="I489" s="68">
        <v>0</v>
      </c>
      <c r="J489" s="68">
        <v>2</v>
      </c>
      <c r="K489" s="68" t="s">
        <v>587</v>
      </c>
      <c r="L489" s="68">
        <v>68</v>
      </c>
      <c r="M489" s="81"/>
    </row>
    <row r="490" spans="1:13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3</v>
      </c>
      <c r="G490" s="68">
        <v>1</v>
      </c>
      <c r="H490" s="68">
        <v>0</v>
      </c>
      <c r="I490" s="68">
        <v>0</v>
      </c>
      <c r="J490" s="68">
        <v>2</v>
      </c>
      <c r="K490" s="68" t="s">
        <v>587</v>
      </c>
      <c r="L490" s="68">
        <v>68</v>
      </c>
      <c r="M490" s="81"/>
    </row>
    <row r="491" spans="1:13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3</v>
      </c>
      <c r="G491" s="68">
        <v>1</v>
      </c>
      <c r="H491" s="68">
        <v>0</v>
      </c>
      <c r="I491" s="68">
        <v>0</v>
      </c>
      <c r="J491" s="68">
        <v>2</v>
      </c>
      <c r="K491" s="68" t="s">
        <v>587</v>
      </c>
      <c r="L491" s="68">
        <v>68</v>
      </c>
      <c r="M491" s="81"/>
    </row>
    <row r="492" spans="1:13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3</v>
      </c>
      <c r="G492" s="68">
        <v>1</v>
      </c>
      <c r="H492" s="68">
        <v>0</v>
      </c>
      <c r="I492" s="68">
        <v>0</v>
      </c>
      <c r="J492" s="68">
        <v>2</v>
      </c>
      <c r="K492" s="68" t="s">
        <v>587</v>
      </c>
      <c r="L492" s="68">
        <v>68</v>
      </c>
      <c r="M492" s="81"/>
    </row>
    <row r="493" spans="1:13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3</v>
      </c>
      <c r="G493" s="68">
        <v>1</v>
      </c>
      <c r="H493" s="68">
        <v>0</v>
      </c>
      <c r="I493" s="68">
        <v>0</v>
      </c>
      <c r="J493" s="68">
        <v>2</v>
      </c>
      <c r="K493" s="68" t="s">
        <v>587</v>
      </c>
      <c r="L493" s="68">
        <v>68</v>
      </c>
      <c r="M493" s="81"/>
    </row>
    <row r="494" spans="1:13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8</v>
      </c>
      <c r="G494" s="68">
        <v>1</v>
      </c>
      <c r="H494" s="68">
        <v>0</v>
      </c>
      <c r="I494" s="68">
        <v>0</v>
      </c>
      <c r="J494" s="68">
        <v>7</v>
      </c>
      <c r="K494" s="68" t="s">
        <v>606</v>
      </c>
      <c r="L494" s="68">
        <v>129</v>
      </c>
      <c r="M494" s="81"/>
    </row>
    <row r="495" spans="1:13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3</v>
      </c>
      <c r="G495" s="68">
        <v>1</v>
      </c>
      <c r="H495" s="68">
        <v>0</v>
      </c>
      <c r="I495" s="68">
        <v>0</v>
      </c>
      <c r="J495" s="68">
        <v>2</v>
      </c>
      <c r="K495" s="68" t="s">
        <v>587</v>
      </c>
      <c r="L495" s="68">
        <v>68</v>
      </c>
      <c r="M495" s="81"/>
    </row>
    <row r="496" spans="1:13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3</v>
      </c>
      <c r="G496" s="68">
        <v>1</v>
      </c>
      <c r="H496" s="68">
        <v>0</v>
      </c>
      <c r="I496" s="68">
        <v>0</v>
      </c>
      <c r="J496" s="68">
        <v>2</v>
      </c>
      <c r="K496" s="68" t="s">
        <v>587</v>
      </c>
      <c r="L496" s="68">
        <v>68</v>
      </c>
      <c r="M496" s="81"/>
    </row>
    <row r="497" spans="1:13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3</v>
      </c>
      <c r="G497" s="68">
        <v>1</v>
      </c>
      <c r="H497" s="68">
        <v>0</v>
      </c>
      <c r="I497" s="68">
        <v>0</v>
      </c>
      <c r="J497" s="68">
        <v>2</v>
      </c>
      <c r="K497" s="68" t="s">
        <v>587</v>
      </c>
      <c r="L497" s="68">
        <v>68</v>
      </c>
      <c r="M497" s="81"/>
    </row>
    <row r="498" spans="1:13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589</v>
      </c>
      <c r="G498" s="68">
        <v>5</v>
      </c>
      <c r="H498" s="68">
        <v>27</v>
      </c>
      <c r="I498" s="68">
        <v>0</v>
      </c>
      <c r="J498" s="68">
        <v>557</v>
      </c>
      <c r="K498" s="68" t="s">
        <v>663</v>
      </c>
      <c r="L498" s="68">
        <v>12679</v>
      </c>
      <c r="M498" s="81"/>
    </row>
    <row r="499" spans="1:13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4</v>
      </c>
      <c r="G499" s="68">
        <v>1</v>
      </c>
      <c r="H499" s="68">
        <v>0</v>
      </c>
      <c r="I499" s="68">
        <v>0</v>
      </c>
      <c r="J499" s="68">
        <v>3</v>
      </c>
      <c r="K499" s="68" t="s">
        <v>623</v>
      </c>
      <c r="L499" s="68">
        <v>108</v>
      </c>
      <c r="M499" s="81"/>
    </row>
    <row r="500" spans="1:13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3</v>
      </c>
      <c r="G500" s="68">
        <v>1</v>
      </c>
      <c r="H500" s="68">
        <v>0</v>
      </c>
      <c r="I500" s="68">
        <v>0</v>
      </c>
      <c r="J500" s="68">
        <v>2</v>
      </c>
      <c r="K500" s="68" t="s">
        <v>587</v>
      </c>
      <c r="L500" s="68">
        <v>68</v>
      </c>
      <c r="M500" s="81"/>
    </row>
    <row r="501" spans="1:13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3</v>
      </c>
      <c r="G501" s="68">
        <v>1</v>
      </c>
      <c r="H501" s="68">
        <v>0</v>
      </c>
      <c r="I501" s="68">
        <v>0</v>
      </c>
      <c r="J501" s="68">
        <v>2</v>
      </c>
      <c r="K501" s="68" t="s">
        <v>587</v>
      </c>
      <c r="L501" s="68">
        <v>68</v>
      </c>
      <c r="M501" s="81"/>
    </row>
    <row r="502" spans="1:13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589</v>
      </c>
      <c r="G502" s="68">
        <v>5</v>
      </c>
      <c r="H502" s="68">
        <v>27</v>
      </c>
      <c r="I502" s="68">
        <v>0</v>
      </c>
      <c r="J502" s="68">
        <v>557</v>
      </c>
      <c r="K502" s="68" t="s">
        <v>664</v>
      </c>
      <c r="L502" s="68">
        <v>12679</v>
      </c>
      <c r="M502" s="81"/>
    </row>
    <row r="503" spans="1:13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586</v>
      </c>
      <c r="G503" s="68">
        <v>5</v>
      </c>
      <c r="H503" s="68">
        <v>27</v>
      </c>
      <c r="I503" s="68">
        <v>0</v>
      </c>
      <c r="J503" s="68">
        <v>554</v>
      </c>
      <c r="K503" s="68" t="s">
        <v>638</v>
      </c>
      <c r="L503" s="68">
        <v>12447</v>
      </c>
      <c r="M503" s="81"/>
    </row>
    <row r="504" spans="1:13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3</v>
      </c>
      <c r="G504" s="68">
        <v>1</v>
      </c>
      <c r="H504" s="68">
        <v>0</v>
      </c>
      <c r="I504" s="68">
        <v>0</v>
      </c>
      <c r="J504" s="68">
        <v>2</v>
      </c>
      <c r="K504" s="68" t="s">
        <v>587</v>
      </c>
      <c r="L504" s="68">
        <v>68</v>
      </c>
      <c r="M504" s="81"/>
    </row>
    <row r="505" spans="1:13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3</v>
      </c>
      <c r="G505" s="68">
        <v>1</v>
      </c>
      <c r="H505" s="68">
        <v>0</v>
      </c>
      <c r="I505" s="68">
        <v>0</v>
      </c>
      <c r="J505" s="68">
        <v>2</v>
      </c>
      <c r="K505" s="68" t="s">
        <v>587</v>
      </c>
      <c r="L505" s="68">
        <v>68</v>
      </c>
      <c r="M505" s="81"/>
    </row>
    <row r="506" spans="1:13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1</v>
      </c>
      <c r="H506" s="68">
        <v>0</v>
      </c>
      <c r="I506" s="68">
        <v>0</v>
      </c>
      <c r="J506" s="68">
        <v>4</v>
      </c>
      <c r="K506" s="68" t="s">
        <v>608</v>
      </c>
      <c r="L506" s="68">
        <v>79</v>
      </c>
      <c r="M506" s="68"/>
    </row>
    <row r="507" spans="1:13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6</v>
      </c>
      <c r="G507" s="68">
        <v>1</v>
      </c>
      <c r="H507" s="68">
        <v>0</v>
      </c>
      <c r="I507" s="68">
        <v>0</v>
      </c>
      <c r="J507" s="68">
        <v>5</v>
      </c>
      <c r="K507" s="68" t="s">
        <v>601</v>
      </c>
      <c r="L507" s="68">
        <v>105</v>
      </c>
      <c r="M507" s="68"/>
    </row>
    <row r="508" spans="1:13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586</v>
      </c>
      <c r="G508" s="68">
        <v>5</v>
      </c>
      <c r="H508" s="68">
        <v>27</v>
      </c>
      <c r="I508" s="68">
        <v>0</v>
      </c>
      <c r="J508" s="68">
        <v>554</v>
      </c>
      <c r="K508" s="68" t="s">
        <v>620</v>
      </c>
      <c r="L508" s="68">
        <v>12432</v>
      </c>
      <c r="M508" s="81"/>
    </row>
    <row r="509" spans="1:13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586</v>
      </c>
      <c r="G509" s="68">
        <v>5</v>
      </c>
      <c r="H509" s="68">
        <v>27</v>
      </c>
      <c r="I509" s="68">
        <v>0</v>
      </c>
      <c r="J509" s="68">
        <v>554</v>
      </c>
      <c r="K509" s="68" t="s">
        <v>637</v>
      </c>
      <c r="L509" s="68">
        <v>12352</v>
      </c>
      <c r="M509" s="81"/>
    </row>
    <row r="510" spans="1:13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3</v>
      </c>
      <c r="G510" s="68">
        <v>1</v>
      </c>
      <c r="H510" s="68">
        <v>0</v>
      </c>
      <c r="I510" s="68">
        <v>0</v>
      </c>
      <c r="J510" s="68">
        <v>2</v>
      </c>
      <c r="K510" s="68" t="s">
        <v>587</v>
      </c>
      <c r="L510" s="68">
        <v>68</v>
      </c>
      <c r="M510" s="81"/>
    </row>
    <row r="511" spans="1:13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586</v>
      </c>
      <c r="G511" s="68">
        <v>5</v>
      </c>
      <c r="H511" s="68">
        <v>27</v>
      </c>
      <c r="I511" s="68">
        <v>0</v>
      </c>
      <c r="J511" s="68">
        <v>554</v>
      </c>
      <c r="K511" s="68" t="s">
        <v>649</v>
      </c>
      <c r="L511" s="68">
        <v>12337</v>
      </c>
      <c r="M511" s="81"/>
    </row>
    <row r="512" spans="1:13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586</v>
      </c>
      <c r="G512" s="68">
        <v>5</v>
      </c>
      <c r="H512" s="68">
        <v>27</v>
      </c>
      <c r="I512" s="68">
        <v>0</v>
      </c>
      <c r="J512" s="68">
        <v>554</v>
      </c>
      <c r="K512" s="68" t="s">
        <v>641</v>
      </c>
      <c r="L512" s="68">
        <v>12337</v>
      </c>
      <c r="M512" s="81"/>
    </row>
    <row r="513" spans="1:13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3</v>
      </c>
      <c r="G513" s="68">
        <v>1</v>
      </c>
      <c r="H513" s="68">
        <v>0</v>
      </c>
      <c r="I513" s="68">
        <v>0</v>
      </c>
      <c r="J513" s="68">
        <v>2</v>
      </c>
      <c r="K513" s="68" t="s">
        <v>587</v>
      </c>
      <c r="L513" s="68">
        <v>68</v>
      </c>
      <c r="M513" s="81"/>
    </row>
    <row r="514" spans="1:13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3</v>
      </c>
      <c r="G514" s="68">
        <v>1</v>
      </c>
      <c r="H514" s="68">
        <v>0</v>
      </c>
      <c r="I514" s="68">
        <v>0</v>
      </c>
      <c r="J514" s="68">
        <v>2</v>
      </c>
      <c r="K514" s="68" t="s">
        <v>587</v>
      </c>
      <c r="L514" s="68">
        <v>68</v>
      </c>
      <c r="M514" s="81"/>
    </row>
    <row r="515" spans="1:13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3</v>
      </c>
      <c r="G515" s="68">
        <v>1</v>
      </c>
      <c r="H515" s="68">
        <v>0</v>
      </c>
      <c r="I515" s="68">
        <v>0</v>
      </c>
      <c r="J515" s="68">
        <v>2</v>
      </c>
      <c r="K515" s="68" t="s">
        <v>587</v>
      </c>
      <c r="L515" s="68">
        <v>68</v>
      </c>
      <c r="M515" s="81"/>
    </row>
    <row r="516" spans="1:13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587</v>
      </c>
      <c r="G516" s="68">
        <v>5</v>
      </c>
      <c r="H516" s="68">
        <v>27</v>
      </c>
      <c r="I516" s="68">
        <v>0</v>
      </c>
      <c r="J516" s="68">
        <v>555</v>
      </c>
      <c r="K516" s="68" t="s">
        <v>632</v>
      </c>
      <c r="L516" s="68">
        <v>12412</v>
      </c>
      <c r="M516" s="81"/>
    </row>
    <row r="517" spans="1:13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6</v>
      </c>
      <c r="G517" s="68">
        <v>1</v>
      </c>
      <c r="H517" s="68">
        <v>0</v>
      </c>
      <c r="I517" s="68">
        <v>0</v>
      </c>
      <c r="J517" s="68">
        <v>5</v>
      </c>
      <c r="K517" s="68" t="s">
        <v>601</v>
      </c>
      <c r="L517" s="68">
        <v>105</v>
      </c>
      <c r="M517" s="81"/>
    </row>
    <row r="518" spans="1:13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4</v>
      </c>
      <c r="G518" s="68">
        <v>1</v>
      </c>
      <c r="H518" s="68">
        <v>0</v>
      </c>
      <c r="I518" s="68">
        <v>0</v>
      </c>
      <c r="J518" s="68">
        <v>3</v>
      </c>
      <c r="K518" s="68" t="s">
        <v>623</v>
      </c>
      <c r="L518" s="68">
        <v>108</v>
      </c>
      <c r="M518" s="81"/>
    </row>
    <row r="519" spans="1:13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3</v>
      </c>
      <c r="G519" s="68">
        <v>1</v>
      </c>
      <c r="H519" s="68">
        <v>0</v>
      </c>
      <c r="I519" s="68">
        <v>0</v>
      </c>
      <c r="J519" s="68">
        <v>2</v>
      </c>
      <c r="K519" s="68" t="s">
        <v>587</v>
      </c>
      <c r="L519" s="68">
        <v>68</v>
      </c>
      <c r="M519" s="81"/>
    </row>
    <row r="520" spans="1:13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587</v>
      </c>
      <c r="G520" s="68">
        <v>5</v>
      </c>
      <c r="H520" s="68">
        <v>27</v>
      </c>
      <c r="I520" s="68">
        <v>0</v>
      </c>
      <c r="J520" s="68">
        <v>555</v>
      </c>
      <c r="K520" s="68" t="s">
        <v>599</v>
      </c>
      <c r="L520" s="68">
        <v>12352</v>
      </c>
      <c r="M520" s="81"/>
    </row>
    <row r="521" spans="1:13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6</v>
      </c>
      <c r="G521" s="68">
        <v>1</v>
      </c>
      <c r="H521" s="68">
        <v>0</v>
      </c>
      <c r="I521" s="68">
        <v>0</v>
      </c>
      <c r="J521" s="68">
        <v>5</v>
      </c>
      <c r="K521" s="68" t="s">
        <v>601</v>
      </c>
      <c r="L521" s="68">
        <v>105</v>
      </c>
      <c r="M521" s="68"/>
    </row>
    <row r="522" spans="1:13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587</v>
      </c>
      <c r="G522" s="68">
        <v>5</v>
      </c>
      <c r="H522" s="68">
        <v>27</v>
      </c>
      <c r="I522" s="68">
        <v>0</v>
      </c>
      <c r="J522" s="68">
        <v>555</v>
      </c>
      <c r="K522" s="68" t="s">
        <v>665</v>
      </c>
      <c r="L522" s="68">
        <v>12477</v>
      </c>
      <c r="M522" s="81"/>
    </row>
    <row r="523" spans="1:13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3</v>
      </c>
      <c r="G523" s="68">
        <v>1</v>
      </c>
      <c r="H523" s="68">
        <v>0</v>
      </c>
      <c r="I523" s="68">
        <v>0</v>
      </c>
      <c r="J523" s="68">
        <v>2</v>
      </c>
      <c r="K523" s="68" t="s">
        <v>587</v>
      </c>
      <c r="L523" s="68">
        <v>68</v>
      </c>
      <c r="M523" s="81"/>
    </row>
    <row r="524" spans="1:13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6</v>
      </c>
      <c r="G524" s="68">
        <v>1</v>
      </c>
      <c r="H524" s="68">
        <v>0</v>
      </c>
      <c r="I524" s="68">
        <v>0</v>
      </c>
      <c r="J524" s="68">
        <v>5</v>
      </c>
      <c r="K524" s="68" t="s">
        <v>601</v>
      </c>
      <c r="L524" s="68">
        <v>105</v>
      </c>
      <c r="M524" s="68"/>
    </row>
    <row r="525" spans="1:13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587</v>
      </c>
      <c r="G525" s="68">
        <v>5</v>
      </c>
      <c r="H525" s="68">
        <v>27</v>
      </c>
      <c r="I525" s="68">
        <v>0</v>
      </c>
      <c r="J525" s="68">
        <v>555</v>
      </c>
      <c r="K525" s="68" t="s">
        <v>653</v>
      </c>
      <c r="L525" s="68">
        <v>12412</v>
      </c>
      <c r="M525" s="81"/>
    </row>
    <row r="526" spans="1:13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588</v>
      </c>
      <c r="G526" s="68">
        <v>5</v>
      </c>
      <c r="H526" s="68">
        <v>27</v>
      </c>
      <c r="I526" s="68">
        <v>0</v>
      </c>
      <c r="J526" s="68">
        <v>556</v>
      </c>
      <c r="K526" s="68" t="s">
        <v>628</v>
      </c>
      <c r="L526" s="68">
        <v>12639</v>
      </c>
      <c r="M526" s="81"/>
    </row>
    <row r="527" spans="1:13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587</v>
      </c>
      <c r="G527" s="68">
        <v>5</v>
      </c>
      <c r="H527" s="68">
        <v>27</v>
      </c>
      <c r="I527" s="68">
        <v>0</v>
      </c>
      <c r="J527" s="68">
        <v>555</v>
      </c>
      <c r="K527" s="68" t="s">
        <v>627</v>
      </c>
      <c r="L527" s="68">
        <v>12447</v>
      </c>
      <c r="M527" s="81"/>
    </row>
    <row r="528" spans="1:13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587</v>
      </c>
      <c r="G528" s="68">
        <v>5</v>
      </c>
      <c r="H528" s="68">
        <v>27</v>
      </c>
      <c r="I528" s="68">
        <v>0</v>
      </c>
      <c r="J528" s="68">
        <v>555</v>
      </c>
      <c r="K528" s="68" t="s">
        <v>620</v>
      </c>
      <c r="L528" s="68">
        <v>12432</v>
      </c>
      <c r="M528" s="81"/>
    </row>
    <row r="529" spans="1:13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3</v>
      </c>
      <c r="G529" s="68">
        <v>1</v>
      </c>
      <c r="H529" s="68">
        <v>0</v>
      </c>
      <c r="I529" s="68">
        <v>0</v>
      </c>
      <c r="J529" s="68">
        <v>2</v>
      </c>
      <c r="K529" s="68" t="s">
        <v>587</v>
      </c>
      <c r="L529" s="68">
        <v>68</v>
      </c>
      <c r="M529" s="81"/>
    </row>
    <row r="530" spans="1:13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587</v>
      </c>
      <c r="G530" s="68">
        <v>5</v>
      </c>
      <c r="H530" s="68">
        <v>27</v>
      </c>
      <c r="I530" s="68">
        <v>0</v>
      </c>
      <c r="J530" s="68">
        <v>555</v>
      </c>
      <c r="K530" s="68" t="s">
        <v>603</v>
      </c>
      <c r="L530" s="68">
        <v>12621</v>
      </c>
      <c r="M530" s="81"/>
    </row>
    <row r="531" spans="1:13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587</v>
      </c>
      <c r="G531" s="68">
        <v>5</v>
      </c>
      <c r="H531" s="68">
        <v>27</v>
      </c>
      <c r="I531" s="68">
        <v>0</v>
      </c>
      <c r="J531" s="68">
        <v>555</v>
      </c>
      <c r="K531" s="68" t="s">
        <v>641</v>
      </c>
      <c r="L531" s="68">
        <v>12337</v>
      </c>
      <c r="M531" s="81"/>
    </row>
    <row r="532" spans="1:13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3</v>
      </c>
      <c r="G532" s="68">
        <v>1</v>
      </c>
      <c r="H532" s="68">
        <v>0</v>
      </c>
      <c r="I532" s="68">
        <v>0</v>
      </c>
      <c r="J532" s="68">
        <v>2</v>
      </c>
      <c r="K532" s="68" t="s">
        <v>587</v>
      </c>
      <c r="L532" s="68">
        <v>68</v>
      </c>
      <c r="M532" s="81"/>
    </row>
    <row r="533" spans="1:13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3</v>
      </c>
      <c r="G533" s="68">
        <v>1</v>
      </c>
      <c r="H533" s="68">
        <v>0</v>
      </c>
      <c r="I533" s="68">
        <v>0</v>
      </c>
      <c r="J533" s="68">
        <v>2</v>
      </c>
      <c r="K533" s="68" t="s">
        <v>587</v>
      </c>
      <c r="L533" s="68">
        <v>68</v>
      </c>
      <c r="M533" s="81"/>
    </row>
    <row r="534" spans="1:13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589</v>
      </c>
      <c r="G534" s="68">
        <v>5</v>
      </c>
      <c r="H534" s="68">
        <v>27</v>
      </c>
      <c r="I534" s="68">
        <v>0</v>
      </c>
      <c r="J534" s="68">
        <v>557</v>
      </c>
      <c r="K534" s="68" t="s">
        <v>656</v>
      </c>
      <c r="L534" s="68">
        <v>12612</v>
      </c>
      <c r="M534" s="81"/>
    </row>
    <row r="535" spans="1:13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1</v>
      </c>
      <c r="H535" s="68">
        <v>0</v>
      </c>
      <c r="I535" s="68">
        <v>0</v>
      </c>
      <c r="J535" s="68">
        <v>4</v>
      </c>
      <c r="K535" s="68" t="s">
        <v>608</v>
      </c>
      <c r="L535" s="68">
        <v>79</v>
      </c>
      <c r="M535" s="68"/>
    </row>
    <row r="536" spans="1:13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175</v>
      </c>
      <c r="G536" s="68">
        <v>10</v>
      </c>
      <c r="H536" s="68">
        <v>11</v>
      </c>
      <c r="I536" s="68">
        <v>0</v>
      </c>
      <c r="J536" s="68">
        <v>154</v>
      </c>
      <c r="K536" s="68" t="s">
        <v>666</v>
      </c>
      <c r="L536" s="68">
        <v>2228</v>
      </c>
      <c r="M536" s="68"/>
    </row>
    <row r="537" spans="1:13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3</v>
      </c>
      <c r="G537" s="68">
        <v>1</v>
      </c>
      <c r="H537" s="68">
        <v>0</v>
      </c>
      <c r="I537" s="68">
        <v>0</v>
      </c>
      <c r="J537" s="68">
        <v>2</v>
      </c>
      <c r="K537" s="68" t="s">
        <v>587</v>
      </c>
      <c r="L537" s="68">
        <v>68</v>
      </c>
      <c r="M537" s="68"/>
    </row>
    <row r="538" spans="1:13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5</v>
      </c>
      <c r="G538" s="68">
        <v>1</v>
      </c>
      <c r="H538" s="68">
        <v>0</v>
      </c>
      <c r="I538" s="68">
        <v>0</v>
      </c>
      <c r="J538" s="68">
        <v>4</v>
      </c>
      <c r="K538" s="68" t="s">
        <v>586</v>
      </c>
      <c r="L538" s="68">
        <v>79</v>
      </c>
      <c r="M538" s="68"/>
    </row>
    <row r="539" spans="1:13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175</v>
      </c>
      <c r="G539" s="68">
        <v>10</v>
      </c>
      <c r="H539" s="68">
        <v>11</v>
      </c>
      <c r="I539" s="68">
        <v>0</v>
      </c>
      <c r="J539" s="68">
        <v>154</v>
      </c>
      <c r="K539" s="68" t="s">
        <v>667</v>
      </c>
      <c r="L539" s="68">
        <v>2305</v>
      </c>
      <c r="M539" s="81"/>
    </row>
    <row r="540" spans="1:13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6</v>
      </c>
      <c r="G540" s="68">
        <v>1</v>
      </c>
      <c r="H540" s="68">
        <v>0</v>
      </c>
      <c r="I540" s="68">
        <v>0</v>
      </c>
      <c r="J540" s="68">
        <v>5</v>
      </c>
      <c r="K540" s="68" t="s">
        <v>586</v>
      </c>
      <c r="L540" s="68">
        <v>79</v>
      </c>
      <c r="M540" s="68"/>
    </row>
    <row r="541" spans="1:13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6</v>
      </c>
      <c r="G541" s="68">
        <v>1</v>
      </c>
      <c r="H541" s="68">
        <v>0</v>
      </c>
      <c r="I541" s="68">
        <v>0</v>
      </c>
      <c r="J541" s="68">
        <v>5</v>
      </c>
      <c r="K541" s="68" t="s">
        <v>586</v>
      </c>
      <c r="L541" s="68">
        <v>79</v>
      </c>
      <c r="M541" s="68"/>
    </row>
    <row r="542" spans="1:13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6</v>
      </c>
      <c r="G542" s="68">
        <v>1</v>
      </c>
      <c r="H542" s="68">
        <v>0</v>
      </c>
      <c r="I542" s="68">
        <v>0</v>
      </c>
      <c r="J542" s="68">
        <v>5</v>
      </c>
      <c r="K542" s="68" t="s">
        <v>586</v>
      </c>
      <c r="L542" s="68">
        <v>79</v>
      </c>
      <c r="M542" s="68"/>
    </row>
    <row r="543" spans="1:13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3</v>
      </c>
      <c r="G543" s="68">
        <v>1</v>
      </c>
      <c r="H543" s="68">
        <v>0</v>
      </c>
      <c r="I543" s="68">
        <v>0</v>
      </c>
      <c r="J543" s="68">
        <v>2</v>
      </c>
      <c r="K543" s="68" t="s">
        <v>587</v>
      </c>
      <c r="L543" s="68">
        <v>68</v>
      </c>
      <c r="M543" s="68"/>
    </row>
    <row r="544" spans="1:13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6</v>
      </c>
      <c r="G544" s="68">
        <v>1</v>
      </c>
      <c r="H544" s="68">
        <v>0</v>
      </c>
      <c r="I544" s="68">
        <v>0</v>
      </c>
      <c r="J544" s="68">
        <v>5</v>
      </c>
      <c r="K544" s="68" t="s">
        <v>586</v>
      </c>
      <c r="L544" s="68">
        <v>79</v>
      </c>
      <c r="M544" s="68"/>
    </row>
    <row r="545" spans="1:13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3</v>
      </c>
      <c r="G545" s="68">
        <v>1</v>
      </c>
      <c r="H545" s="68">
        <v>0</v>
      </c>
      <c r="I545" s="68">
        <v>0</v>
      </c>
      <c r="J545" s="68">
        <v>2</v>
      </c>
      <c r="K545" s="68" t="s">
        <v>587</v>
      </c>
      <c r="L545" s="68">
        <v>68</v>
      </c>
      <c r="M545" s="68"/>
    </row>
    <row r="546" spans="1:13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3</v>
      </c>
      <c r="G546" s="68">
        <v>1</v>
      </c>
      <c r="H546" s="68">
        <v>0</v>
      </c>
      <c r="I546" s="68">
        <v>0</v>
      </c>
      <c r="J546" s="68">
        <v>2</v>
      </c>
      <c r="K546" s="68" t="s">
        <v>587</v>
      </c>
      <c r="L546" s="68">
        <v>68</v>
      </c>
      <c r="M546" s="68"/>
    </row>
    <row r="547" spans="1:13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3</v>
      </c>
      <c r="G547" s="68">
        <v>1</v>
      </c>
      <c r="H547" s="68">
        <v>0</v>
      </c>
      <c r="I547" s="68">
        <v>0</v>
      </c>
      <c r="J547" s="68">
        <v>2</v>
      </c>
      <c r="K547" s="68" t="s">
        <v>587</v>
      </c>
      <c r="L547" s="68">
        <v>68</v>
      </c>
      <c r="M547" s="68"/>
    </row>
    <row r="548" spans="1:13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174</v>
      </c>
      <c r="G548" s="68">
        <v>10</v>
      </c>
      <c r="H548" s="68">
        <v>11</v>
      </c>
      <c r="I548" s="68">
        <v>0</v>
      </c>
      <c r="J548" s="68">
        <v>153</v>
      </c>
      <c r="K548" s="68" t="s">
        <v>667</v>
      </c>
      <c r="L548" s="68">
        <v>2305</v>
      </c>
      <c r="M548" s="68"/>
    </row>
    <row r="549" spans="1:13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175</v>
      </c>
      <c r="G549" s="68">
        <v>10</v>
      </c>
      <c r="H549" s="68">
        <v>11</v>
      </c>
      <c r="I549" s="68">
        <v>0</v>
      </c>
      <c r="J549" s="68">
        <v>154</v>
      </c>
      <c r="K549" s="68" t="s">
        <v>667</v>
      </c>
      <c r="L549" s="68">
        <v>2305</v>
      </c>
      <c r="M549" s="81"/>
    </row>
    <row r="550" spans="1:13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5</v>
      </c>
      <c r="G550" s="68">
        <v>1</v>
      </c>
      <c r="H550" s="68">
        <v>0</v>
      </c>
      <c r="I550" s="68">
        <v>0</v>
      </c>
      <c r="J550" s="68">
        <v>4</v>
      </c>
      <c r="K550" s="68" t="s">
        <v>586</v>
      </c>
      <c r="L550" s="68">
        <v>79</v>
      </c>
      <c r="M550" s="68"/>
    </row>
    <row r="551" spans="1:13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3</v>
      </c>
      <c r="G551" s="68">
        <v>1</v>
      </c>
      <c r="H551" s="68">
        <v>0</v>
      </c>
      <c r="I551" s="68">
        <v>0</v>
      </c>
      <c r="J551" s="68">
        <v>2</v>
      </c>
      <c r="K551" s="68" t="s">
        <v>587</v>
      </c>
      <c r="L551" s="68">
        <v>68</v>
      </c>
      <c r="M551" s="68"/>
    </row>
    <row r="552" spans="1:13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6</v>
      </c>
      <c r="G552" s="68">
        <v>1</v>
      </c>
      <c r="H552" s="68">
        <v>0</v>
      </c>
      <c r="I552" s="68">
        <v>0</v>
      </c>
      <c r="J552" s="68">
        <v>5</v>
      </c>
      <c r="K552" s="68" t="s">
        <v>586</v>
      </c>
      <c r="L552" s="68">
        <v>79</v>
      </c>
      <c r="M552" s="68"/>
    </row>
    <row r="553" spans="1:13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3</v>
      </c>
      <c r="G553" s="68">
        <v>1</v>
      </c>
      <c r="H553" s="68">
        <v>0</v>
      </c>
      <c r="I553" s="68">
        <v>0</v>
      </c>
      <c r="J553" s="68">
        <v>2</v>
      </c>
      <c r="K553" s="68" t="s">
        <v>587</v>
      </c>
      <c r="L553" s="68">
        <v>68</v>
      </c>
      <c r="M553" s="68"/>
    </row>
    <row r="554" spans="1:13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3</v>
      </c>
      <c r="G554" s="68">
        <v>1</v>
      </c>
      <c r="H554" s="68">
        <v>0</v>
      </c>
      <c r="I554" s="68">
        <v>0</v>
      </c>
      <c r="J554" s="68">
        <v>2</v>
      </c>
      <c r="K554" s="68" t="s">
        <v>587</v>
      </c>
      <c r="L554" s="68">
        <v>68</v>
      </c>
      <c r="M554" s="68"/>
    </row>
    <row r="555" spans="1:13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174</v>
      </c>
      <c r="G555" s="68">
        <v>10</v>
      </c>
      <c r="H555" s="68">
        <v>11</v>
      </c>
      <c r="I555" s="68">
        <v>0</v>
      </c>
      <c r="J555" s="68">
        <v>153</v>
      </c>
      <c r="K555" s="68" t="s">
        <v>667</v>
      </c>
      <c r="L555" s="68">
        <v>2305</v>
      </c>
      <c r="M555" s="68"/>
    </row>
    <row r="556" spans="1:13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175</v>
      </c>
      <c r="G556" s="68">
        <v>10</v>
      </c>
      <c r="H556" s="68">
        <v>11</v>
      </c>
      <c r="I556" s="68">
        <v>0</v>
      </c>
      <c r="J556" s="68">
        <v>154</v>
      </c>
      <c r="K556" s="68" t="s">
        <v>667</v>
      </c>
      <c r="L556" s="68">
        <v>2305</v>
      </c>
      <c r="M556" s="81"/>
    </row>
    <row r="557" spans="1:13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175</v>
      </c>
      <c r="G557" s="68">
        <v>10</v>
      </c>
      <c r="H557" s="68">
        <v>11</v>
      </c>
      <c r="I557" s="68">
        <v>0</v>
      </c>
      <c r="J557" s="68">
        <v>154</v>
      </c>
      <c r="K557" s="68" t="s">
        <v>667</v>
      </c>
      <c r="L557" s="68">
        <v>2305</v>
      </c>
      <c r="M557" s="81"/>
    </row>
    <row r="558" spans="1:13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174</v>
      </c>
      <c r="G558" s="68">
        <v>10</v>
      </c>
      <c r="H558" s="68">
        <v>11</v>
      </c>
      <c r="I558" s="68">
        <v>0</v>
      </c>
      <c r="J558" s="68">
        <v>153</v>
      </c>
      <c r="K558" s="68" t="s">
        <v>666</v>
      </c>
      <c r="L558" s="68">
        <v>2228</v>
      </c>
      <c r="M558" s="68"/>
    </row>
    <row r="559" spans="1:13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174</v>
      </c>
      <c r="G559" s="68">
        <v>10</v>
      </c>
      <c r="H559" s="68">
        <v>11</v>
      </c>
      <c r="I559" s="68">
        <v>0</v>
      </c>
      <c r="J559" s="68">
        <v>153</v>
      </c>
      <c r="K559" s="68" t="s">
        <v>667</v>
      </c>
      <c r="L559" s="68">
        <v>2305</v>
      </c>
      <c r="M559" s="68"/>
    </row>
    <row r="560" spans="1:13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3</v>
      </c>
      <c r="G560" s="68">
        <v>1</v>
      </c>
      <c r="H560" s="68">
        <v>0</v>
      </c>
      <c r="I560" s="68">
        <v>0</v>
      </c>
      <c r="J560" s="68">
        <v>2</v>
      </c>
      <c r="K560" s="68" t="s">
        <v>587</v>
      </c>
      <c r="L560" s="68">
        <v>68</v>
      </c>
      <c r="M560" s="81"/>
    </row>
    <row r="561" spans="1:13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5</v>
      </c>
      <c r="G561" s="68">
        <v>1</v>
      </c>
      <c r="H561" s="68">
        <v>0</v>
      </c>
      <c r="I561" s="68">
        <v>0</v>
      </c>
      <c r="J561" s="68">
        <v>4</v>
      </c>
      <c r="K561" s="68" t="s">
        <v>586</v>
      </c>
      <c r="L561" s="68">
        <v>79</v>
      </c>
      <c r="M561" s="68"/>
    </row>
    <row r="562" spans="1:13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6</v>
      </c>
      <c r="G562" s="68">
        <v>1</v>
      </c>
      <c r="H562" s="68">
        <v>0</v>
      </c>
      <c r="I562" s="68">
        <v>0</v>
      </c>
      <c r="J562" s="68">
        <v>5</v>
      </c>
      <c r="K562" s="68" t="s">
        <v>586</v>
      </c>
      <c r="L562" s="68">
        <v>79</v>
      </c>
      <c r="M562" s="68"/>
    </row>
    <row r="563" spans="1:13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174</v>
      </c>
      <c r="G563" s="68">
        <v>10</v>
      </c>
      <c r="H563" s="68">
        <v>11</v>
      </c>
      <c r="I563" s="68">
        <v>0</v>
      </c>
      <c r="J563" s="68">
        <v>153</v>
      </c>
      <c r="K563" s="68" t="s">
        <v>667</v>
      </c>
      <c r="L563" s="68">
        <v>2305</v>
      </c>
      <c r="M563" s="81"/>
    </row>
    <row r="564" spans="1:13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5</v>
      </c>
      <c r="G564" s="68">
        <v>1</v>
      </c>
      <c r="H564" s="68">
        <v>0</v>
      </c>
      <c r="I564" s="68">
        <v>0</v>
      </c>
      <c r="J564" s="68">
        <v>4</v>
      </c>
      <c r="K564" s="68" t="s">
        <v>586</v>
      </c>
      <c r="L564" s="68">
        <v>79</v>
      </c>
      <c r="M564" s="68"/>
    </row>
    <row r="565" spans="1:13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3</v>
      </c>
      <c r="G565" s="68">
        <v>1</v>
      </c>
      <c r="H565" s="68">
        <v>0</v>
      </c>
      <c r="I565" s="68">
        <v>0</v>
      </c>
      <c r="J565" s="68">
        <v>2</v>
      </c>
      <c r="K565" s="68" t="s">
        <v>587</v>
      </c>
      <c r="L565" s="68">
        <v>68</v>
      </c>
      <c r="M565" s="81"/>
    </row>
    <row r="566" spans="1:13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</v>
      </c>
      <c r="G566" s="68">
        <v>1</v>
      </c>
      <c r="H566" s="68">
        <v>0</v>
      </c>
      <c r="I566" s="68">
        <v>0</v>
      </c>
      <c r="J566" s="68">
        <v>5</v>
      </c>
      <c r="K566" s="68" t="s">
        <v>668</v>
      </c>
      <c r="L566" s="68">
        <v>105</v>
      </c>
      <c r="M566" s="68"/>
    </row>
    <row r="567" spans="1:13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223</v>
      </c>
      <c r="G567" s="68">
        <v>1</v>
      </c>
      <c r="H567" s="68">
        <v>2</v>
      </c>
      <c r="I567" s="68">
        <v>0</v>
      </c>
      <c r="J567" s="68">
        <v>220</v>
      </c>
      <c r="K567" s="68" t="s">
        <v>669</v>
      </c>
      <c r="L567" s="68">
        <v>3630</v>
      </c>
      <c r="M567" s="68"/>
    </row>
    <row r="568" spans="1:13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3</v>
      </c>
      <c r="G568" s="68">
        <v>1</v>
      </c>
      <c r="H568" s="68">
        <v>0</v>
      </c>
      <c r="I568" s="68">
        <v>0</v>
      </c>
      <c r="J568" s="68">
        <v>2</v>
      </c>
      <c r="K568" s="68" t="s">
        <v>670</v>
      </c>
      <c r="L568" s="68">
        <v>68</v>
      </c>
      <c r="M568" s="68"/>
    </row>
    <row r="569" spans="1:13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294</v>
      </c>
      <c r="G569" s="68">
        <v>5</v>
      </c>
      <c r="H569" s="68">
        <v>3</v>
      </c>
      <c r="I569" s="68">
        <v>0</v>
      </c>
      <c r="J569" s="68">
        <v>286</v>
      </c>
      <c r="K569" s="68" t="s">
        <v>671</v>
      </c>
      <c r="L569" s="68">
        <v>5372</v>
      </c>
      <c r="M569" s="68"/>
    </row>
    <row r="570" spans="1:13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6</v>
      </c>
      <c r="G570" s="68">
        <v>1</v>
      </c>
      <c r="H570" s="68">
        <v>0</v>
      </c>
      <c r="I570" s="68">
        <v>0</v>
      </c>
      <c r="J570" s="68">
        <v>5</v>
      </c>
      <c r="K570" s="68" t="s">
        <v>668</v>
      </c>
      <c r="L570" s="68">
        <v>105</v>
      </c>
      <c r="M570" s="68"/>
    </row>
    <row r="571" spans="1:13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3</v>
      </c>
      <c r="G571" s="68">
        <v>1</v>
      </c>
      <c r="H571" s="68">
        <v>0</v>
      </c>
      <c r="I571" s="68">
        <v>0</v>
      </c>
      <c r="J571" s="68">
        <v>2</v>
      </c>
      <c r="K571" s="68" t="s">
        <v>670</v>
      </c>
      <c r="L571" s="68">
        <v>68</v>
      </c>
      <c r="M571" s="68"/>
    </row>
    <row r="572" spans="1:13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291</v>
      </c>
      <c r="G572" s="68">
        <v>5</v>
      </c>
      <c r="H572" s="68">
        <v>4</v>
      </c>
      <c r="I572" s="68">
        <v>0</v>
      </c>
      <c r="J572" s="68">
        <v>282</v>
      </c>
      <c r="K572" s="68" t="s">
        <v>672</v>
      </c>
      <c r="L572" s="68">
        <v>5428</v>
      </c>
      <c r="M572" s="68"/>
    </row>
    <row r="573" spans="1:13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287</v>
      </c>
      <c r="G573" s="68">
        <v>5</v>
      </c>
      <c r="H573" s="68">
        <v>4</v>
      </c>
      <c r="I573" s="68">
        <v>0</v>
      </c>
      <c r="J573" s="68">
        <v>278</v>
      </c>
      <c r="K573" s="68" t="s">
        <v>673</v>
      </c>
      <c r="L573" s="68">
        <v>4876</v>
      </c>
      <c r="M573" s="68"/>
    </row>
    <row r="574" spans="1:13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292</v>
      </c>
      <c r="G574" s="68">
        <v>5</v>
      </c>
      <c r="H574" s="68">
        <v>4</v>
      </c>
      <c r="I574" s="68">
        <v>0</v>
      </c>
      <c r="J574" s="68">
        <v>283</v>
      </c>
      <c r="K574" s="68" t="s">
        <v>674</v>
      </c>
      <c r="L574" s="68">
        <v>4922</v>
      </c>
      <c r="M574" s="68"/>
    </row>
    <row r="575" spans="1:13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6</v>
      </c>
      <c r="G575" s="68">
        <v>1</v>
      </c>
      <c r="H575" s="68">
        <v>0</v>
      </c>
      <c r="I575" s="68">
        <v>0</v>
      </c>
      <c r="J575" s="68">
        <v>5</v>
      </c>
      <c r="K575" s="68" t="s">
        <v>668</v>
      </c>
      <c r="L575" s="68">
        <v>105</v>
      </c>
      <c r="M575" s="68"/>
    </row>
    <row r="576" spans="1:13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287</v>
      </c>
      <c r="G576" s="68">
        <v>5</v>
      </c>
      <c r="H576" s="68">
        <v>4</v>
      </c>
      <c r="I576" s="68">
        <v>0</v>
      </c>
      <c r="J576" s="68">
        <v>278</v>
      </c>
      <c r="K576" s="68" t="s">
        <v>673</v>
      </c>
      <c r="L576" s="68">
        <v>4876</v>
      </c>
      <c r="M576" s="68"/>
    </row>
    <row r="577" spans="1:13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297</v>
      </c>
      <c r="G577" s="68">
        <v>5</v>
      </c>
      <c r="H577" s="68">
        <v>4</v>
      </c>
      <c r="I577" s="68">
        <v>0</v>
      </c>
      <c r="J577" s="68">
        <v>288</v>
      </c>
      <c r="K577" s="68" t="s">
        <v>675</v>
      </c>
      <c r="L577" s="68">
        <v>5474</v>
      </c>
      <c r="M577" s="68"/>
    </row>
    <row r="578" spans="1:13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3</v>
      </c>
      <c r="G578" s="68">
        <v>1</v>
      </c>
      <c r="H578" s="68">
        <v>0</v>
      </c>
      <c r="I578" s="68">
        <v>0</v>
      </c>
      <c r="J578" s="68">
        <v>2</v>
      </c>
      <c r="K578" s="68" t="s">
        <v>670</v>
      </c>
      <c r="L578" s="68">
        <v>68</v>
      </c>
      <c r="M578" s="68"/>
    </row>
    <row r="579" spans="1:13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286</v>
      </c>
      <c r="G579" s="68">
        <v>5</v>
      </c>
      <c r="H579" s="68">
        <v>4</v>
      </c>
      <c r="I579" s="68">
        <v>0</v>
      </c>
      <c r="J579" s="68">
        <v>277</v>
      </c>
      <c r="K579" s="68" t="s">
        <v>673</v>
      </c>
      <c r="L579" s="68">
        <v>4876</v>
      </c>
      <c r="M579" s="68"/>
    </row>
    <row r="580" spans="1:13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293</v>
      </c>
      <c r="G580" s="68">
        <v>5</v>
      </c>
      <c r="H580" s="68">
        <v>3</v>
      </c>
      <c r="I580" s="68">
        <v>0</v>
      </c>
      <c r="J580" s="68">
        <v>285</v>
      </c>
      <c r="K580" s="68" t="s">
        <v>671</v>
      </c>
      <c r="L580" s="68">
        <v>5372</v>
      </c>
      <c r="M580" s="68"/>
    </row>
    <row r="581" spans="1:13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223</v>
      </c>
      <c r="G581" s="68">
        <v>1</v>
      </c>
      <c r="H581" s="68">
        <v>2</v>
      </c>
      <c r="I581" s="68">
        <v>0</v>
      </c>
      <c r="J581" s="68">
        <v>220</v>
      </c>
      <c r="K581" s="68" t="s">
        <v>669</v>
      </c>
      <c r="L581" s="68">
        <v>3630</v>
      </c>
      <c r="M581" s="68"/>
    </row>
    <row r="582" spans="1:13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5</v>
      </c>
      <c r="G582" s="68">
        <v>1</v>
      </c>
      <c r="H582" s="68">
        <v>0</v>
      </c>
      <c r="I582" s="68">
        <v>0</v>
      </c>
      <c r="J582" s="68">
        <v>4</v>
      </c>
      <c r="K582" s="68" t="s">
        <v>676</v>
      </c>
      <c r="L582" s="68">
        <v>79</v>
      </c>
      <c r="M582" s="68"/>
    </row>
    <row r="583" spans="1:13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6</v>
      </c>
      <c r="G583" s="68">
        <v>1</v>
      </c>
      <c r="H583" s="68">
        <v>0</v>
      </c>
      <c r="I583" s="68">
        <v>0</v>
      </c>
      <c r="J583" s="68">
        <v>5</v>
      </c>
      <c r="K583" s="68" t="s">
        <v>668</v>
      </c>
      <c r="L583" s="68">
        <v>105</v>
      </c>
      <c r="M583" s="68"/>
    </row>
    <row r="584" spans="1:13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6</v>
      </c>
      <c r="G584" s="68">
        <v>1</v>
      </c>
      <c r="H584" s="68">
        <v>0</v>
      </c>
      <c r="I584" s="68">
        <v>0</v>
      </c>
      <c r="J584" s="68">
        <v>5</v>
      </c>
      <c r="K584" s="68" t="s">
        <v>668</v>
      </c>
      <c r="L584" s="68">
        <v>105</v>
      </c>
      <c r="M584" s="68"/>
    </row>
    <row r="585" spans="1:13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291</v>
      </c>
      <c r="G585" s="68">
        <v>5</v>
      </c>
      <c r="H585" s="68">
        <v>4</v>
      </c>
      <c r="I585" s="68">
        <v>0</v>
      </c>
      <c r="J585" s="68">
        <v>282</v>
      </c>
      <c r="K585" s="68" t="s">
        <v>672</v>
      </c>
      <c r="L585" s="68">
        <v>5428</v>
      </c>
      <c r="M585" s="68"/>
    </row>
    <row r="586" spans="1:13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3</v>
      </c>
      <c r="G586" s="68">
        <v>1</v>
      </c>
      <c r="H586" s="68">
        <v>0</v>
      </c>
      <c r="I586" s="68">
        <v>0</v>
      </c>
      <c r="J586" s="68">
        <v>2</v>
      </c>
      <c r="K586" s="68" t="s">
        <v>670</v>
      </c>
      <c r="L586" s="68">
        <v>68</v>
      </c>
      <c r="M586" s="68"/>
    </row>
    <row r="587" spans="1:13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5</v>
      </c>
      <c r="G587" s="68">
        <v>1</v>
      </c>
      <c r="H587" s="68">
        <v>0</v>
      </c>
      <c r="I587" s="68">
        <v>0</v>
      </c>
      <c r="J587" s="68">
        <v>4</v>
      </c>
      <c r="K587" s="68" t="s">
        <v>676</v>
      </c>
      <c r="L587" s="68">
        <v>79</v>
      </c>
      <c r="M587" s="68"/>
    </row>
    <row r="588" spans="1:13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6</v>
      </c>
      <c r="G588" s="68">
        <v>1</v>
      </c>
      <c r="H588" s="68">
        <v>0</v>
      </c>
      <c r="I588" s="68">
        <v>0</v>
      </c>
      <c r="J588" s="68">
        <v>5</v>
      </c>
      <c r="K588" s="68" t="s">
        <v>668</v>
      </c>
      <c r="L588" s="68">
        <v>105</v>
      </c>
      <c r="M588" s="68"/>
    </row>
    <row r="589" spans="1:13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288</v>
      </c>
      <c r="G589" s="68">
        <v>5</v>
      </c>
      <c r="H589" s="68">
        <v>3</v>
      </c>
      <c r="I589" s="68">
        <v>0</v>
      </c>
      <c r="J589" s="68">
        <v>280</v>
      </c>
      <c r="K589" s="68" t="s">
        <v>677</v>
      </c>
      <c r="L589" s="68">
        <v>5326</v>
      </c>
      <c r="M589" s="68"/>
    </row>
    <row r="590" spans="1:13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3</v>
      </c>
      <c r="G590" s="68">
        <v>1</v>
      </c>
      <c r="H590" s="68">
        <v>0</v>
      </c>
      <c r="I590" s="68">
        <v>0</v>
      </c>
      <c r="J590" s="68">
        <v>2</v>
      </c>
      <c r="K590" s="68" t="s">
        <v>670</v>
      </c>
      <c r="L590" s="68">
        <v>68</v>
      </c>
      <c r="M590" s="68"/>
    </row>
    <row r="591" spans="1:13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222</v>
      </c>
      <c r="G591" s="68">
        <v>1</v>
      </c>
      <c r="H591" s="68">
        <v>2</v>
      </c>
      <c r="I591" s="68">
        <v>0</v>
      </c>
      <c r="J591" s="68">
        <v>219</v>
      </c>
      <c r="K591" s="68" t="s">
        <v>669</v>
      </c>
      <c r="L591" s="68">
        <v>3630</v>
      </c>
      <c r="M591" s="68"/>
    </row>
    <row r="592" spans="1:13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6</v>
      </c>
      <c r="G592" s="68">
        <v>1</v>
      </c>
      <c r="H592" s="68">
        <v>0</v>
      </c>
      <c r="I592" s="68">
        <v>0</v>
      </c>
      <c r="J592" s="68">
        <v>5</v>
      </c>
      <c r="K592" s="68" t="s">
        <v>676</v>
      </c>
      <c r="L592" s="68">
        <v>79</v>
      </c>
      <c r="M592" s="68"/>
    </row>
    <row r="593" spans="1:13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3</v>
      </c>
      <c r="G593" s="68">
        <v>1</v>
      </c>
      <c r="H593" s="68">
        <v>0</v>
      </c>
      <c r="I593" s="68">
        <v>0</v>
      </c>
      <c r="J593" s="68">
        <v>2</v>
      </c>
      <c r="K593" s="68" t="s">
        <v>670</v>
      </c>
      <c r="L593" s="68">
        <v>68</v>
      </c>
      <c r="M593" s="68"/>
    </row>
    <row r="594" spans="1:13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146</v>
      </c>
      <c r="G594" s="68">
        <v>5</v>
      </c>
      <c r="H594" s="68">
        <v>0</v>
      </c>
      <c r="I594" s="68">
        <v>0</v>
      </c>
      <c r="J594" s="68">
        <v>141</v>
      </c>
      <c r="K594" s="68" t="s">
        <v>678</v>
      </c>
      <c r="L594" s="68">
        <v>2046</v>
      </c>
      <c r="M594" s="68"/>
    </row>
    <row r="595" spans="1:13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296</v>
      </c>
      <c r="G595" s="68">
        <v>5</v>
      </c>
      <c r="H595" s="68">
        <v>4</v>
      </c>
      <c r="I595" s="68">
        <v>0</v>
      </c>
      <c r="J595" s="68">
        <v>287</v>
      </c>
      <c r="K595" s="68" t="s">
        <v>679</v>
      </c>
      <c r="L595" s="68">
        <v>5448</v>
      </c>
      <c r="M595" s="68"/>
    </row>
    <row r="596" spans="1:13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252</v>
      </c>
      <c r="G596" s="68">
        <v>5</v>
      </c>
      <c r="H596" s="68">
        <v>2</v>
      </c>
      <c r="I596" s="68">
        <v>0</v>
      </c>
      <c r="J596" s="68">
        <v>245</v>
      </c>
      <c r="K596" s="68" t="s">
        <v>680</v>
      </c>
      <c r="L596" s="68">
        <v>4110</v>
      </c>
      <c r="M596" s="68"/>
    </row>
    <row r="597" spans="1:13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</v>
      </c>
      <c r="G597" s="68">
        <v>1</v>
      </c>
      <c r="H597" s="68">
        <v>0</v>
      </c>
      <c r="I597" s="68">
        <v>0</v>
      </c>
      <c r="J597" s="68">
        <v>2</v>
      </c>
      <c r="K597" s="68" t="s">
        <v>670</v>
      </c>
      <c r="L597" s="68">
        <v>68</v>
      </c>
      <c r="M597" s="68"/>
    </row>
    <row r="598" spans="1:13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145</v>
      </c>
      <c r="G598" s="68">
        <v>5</v>
      </c>
      <c r="H598" s="68">
        <v>0</v>
      </c>
      <c r="I598" s="68">
        <v>0</v>
      </c>
      <c r="J598" s="68">
        <v>140</v>
      </c>
      <c r="K598" s="68" t="s">
        <v>681</v>
      </c>
      <c r="L598" s="68">
        <v>2072</v>
      </c>
      <c r="M598" s="68"/>
    </row>
    <row r="599" spans="1:13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5</v>
      </c>
      <c r="G599" s="68">
        <v>1</v>
      </c>
      <c r="H599" s="68">
        <v>0</v>
      </c>
      <c r="I599" s="68">
        <v>0</v>
      </c>
      <c r="J599" s="68">
        <v>4</v>
      </c>
      <c r="K599" s="68" t="s">
        <v>676</v>
      </c>
      <c r="L599" s="68">
        <v>79</v>
      </c>
      <c r="M599" s="68"/>
    </row>
    <row r="600" spans="1:13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289</v>
      </c>
      <c r="G600" s="68">
        <v>5</v>
      </c>
      <c r="H600" s="68">
        <v>3</v>
      </c>
      <c r="I600" s="68">
        <v>0</v>
      </c>
      <c r="J600" s="68">
        <v>281</v>
      </c>
      <c r="K600" s="68" t="s">
        <v>677</v>
      </c>
      <c r="L600" s="68">
        <v>5326</v>
      </c>
      <c r="M600" s="68"/>
    </row>
    <row r="601" spans="1:13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294</v>
      </c>
      <c r="G601" s="68">
        <v>5</v>
      </c>
      <c r="H601" s="68">
        <v>3</v>
      </c>
      <c r="I601" s="68">
        <v>0</v>
      </c>
      <c r="J601" s="68">
        <v>286</v>
      </c>
      <c r="K601" s="68" t="s">
        <v>671</v>
      </c>
      <c r="L601" s="68">
        <v>5372</v>
      </c>
      <c r="M601" s="68"/>
    </row>
    <row r="602" spans="1:13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</v>
      </c>
      <c r="G602" s="68">
        <v>1</v>
      </c>
      <c r="H602" s="68">
        <v>0</v>
      </c>
      <c r="I602" s="68">
        <v>0</v>
      </c>
      <c r="J602" s="68">
        <v>2</v>
      </c>
      <c r="K602" s="68" t="s">
        <v>670</v>
      </c>
      <c r="L602" s="68">
        <v>68</v>
      </c>
      <c r="M602" s="68"/>
    </row>
    <row r="603" spans="1:13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</v>
      </c>
      <c r="G603" s="68">
        <v>1</v>
      </c>
      <c r="H603" s="68">
        <v>0</v>
      </c>
      <c r="I603" s="68">
        <v>0</v>
      </c>
      <c r="J603" s="68">
        <v>5</v>
      </c>
      <c r="K603" s="68" t="s">
        <v>668</v>
      </c>
      <c r="L603" s="68">
        <v>105</v>
      </c>
      <c r="M603" s="68"/>
    </row>
    <row r="604" spans="1:13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3</v>
      </c>
      <c r="G604" s="68">
        <v>1</v>
      </c>
      <c r="H604" s="68">
        <v>0</v>
      </c>
      <c r="I604" s="68">
        <v>0</v>
      </c>
      <c r="J604" s="68">
        <v>2</v>
      </c>
      <c r="K604" s="68" t="s">
        <v>670</v>
      </c>
      <c r="L604" s="68">
        <v>68</v>
      </c>
      <c r="M604" s="68"/>
    </row>
    <row r="605" spans="1:13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5</v>
      </c>
      <c r="G605" s="68">
        <v>1</v>
      </c>
      <c r="H605" s="68">
        <v>0</v>
      </c>
      <c r="I605" s="68">
        <v>0</v>
      </c>
      <c r="J605" s="68">
        <v>4</v>
      </c>
      <c r="K605" s="68" t="s">
        <v>676</v>
      </c>
      <c r="L605" s="68">
        <v>79</v>
      </c>
      <c r="M605" s="68"/>
    </row>
    <row r="606" spans="1:13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3</v>
      </c>
      <c r="G606" s="68">
        <v>1</v>
      </c>
      <c r="H606" s="68">
        <v>0</v>
      </c>
      <c r="I606" s="68">
        <v>0</v>
      </c>
      <c r="J606" s="68">
        <v>2</v>
      </c>
      <c r="K606" s="68" t="s">
        <v>670</v>
      </c>
      <c r="L606" s="68">
        <v>68</v>
      </c>
      <c r="M606" s="68"/>
    </row>
    <row r="607" spans="1:13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3</v>
      </c>
      <c r="G607" s="68">
        <v>1</v>
      </c>
      <c r="H607" s="68">
        <v>0</v>
      </c>
      <c r="I607" s="68">
        <v>0</v>
      </c>
      <c r="J607" s="68">
        <v>2</v>
      </c>
      <c r="K607" s="68" t="s">
        <v>670</v>
      </c>
      <c r="L607" s="68">
        <v>68</v>
      </c>
      <c r="M607" s="68"/>
    </row>
    <row r="608" spans="1:13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3</v>
      </c>
      <c r="G608" s="68">
        <v>1</v>
      </c>
      <c r="H608" s="68">
        <v>0</v>
      </c>
      <c r="I608" s="68">
        <v>0</v>
      </c>
      <c r="J608" s="68">
        <v>2</v>
      </c>
      <c r="K608" s="68" t="s">
        <v>670</v>
      </c>
      <c r="L608" s="68">
        <v>68</v>
      </c>
      <c r="M608" s="68"/>
    </row>
    <row r="609" spans="1:13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6</v>
      </c>
      <c r="G609" s="68">
        <v>1</v>
      </c>
      <c r="H609" s="68">
        <v>0</v>
      </c>
      <c r="I609" s="68">
        <v>0</v>
      </c>
      <c r="J609" s="68">
        <v>5</v>
      </c>
      <c r="K609" s="68" t="s">
        <v>668</v>
      </c>
      <c r="L609" s="68">
        <v>105</v>
      </c>
      <c r="M609" s="68"/>
    </row>
    <row r="610" spans="1:13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220</v>
      </c>
      <c r="G610" s="68">
        <v>1</v>
      </c>
      <c r="H610" s="68">
        <v>2</v>
      </c>
      <c r="I610" s="68">
        <v>0</v>
      </c>
      <c r="J610" s="68">
        <v>217</v>
      </c>
      <c r="K610" s="68" t="s">
        <v>682</v>
      </c>
      <c r="L610" s="68">
        <v>3619</v>
      </c>
      <c r="M610" s="68"/>
    </row>
    <row r="611" spans="1:13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3</v>
      </c>
      <c r="G611" s="68">
        <v>1</v>
      </c>
      <c r="H611" s="68">
        <v>0</v>
      </c>
      <c r="I611" s="68">
        <v>0</v>
      </c>
      <c r="J611" s="68">
        <v>2</v>
      </c>
      <c r="K611" s="68" t="s">
        <v>670</v>
      </c>
      <c r="L611" s="68">
        <v>68</v>
      </c>
      <c r="M611" s="68"/>
    </row>
    <row r="612" spans="1:13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6</v>
      </c>
      <c r="G612" s="68">
        <v>1</v>
      </c>
      <c r="H612" s="68">
        <v>0</v>
      </c>
      <c r="I612" s="68">
        <v>0</v>
      </c>
      <c r="J612" s="68">
        <v>5</v>
      </c>
      <c r="K612" s="68" t="s">
        <v>676</v>
      </c>
      <c r="L612" s="68">
        <v>79</v>
      </c>
      <c r="M612" s="68"/>
    </row>
    <row r="613" spans="1:13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3</v>
      </c>
      <c r="G613" s="68">
        <v>1</v>
      </c>
      <c r="H613" s="68">
        <v>0</v>
      </c>
      <c r="I613" s="68">
        <v>0</v>
      </c>
      <c r="J613" s="68">
        <v>2</v>
      </c>
      <c r="K613" s="68" t="s">
        <v>670</v>
      </c>
      <c r="L613" s="68">
        <v>68</v>
      </c>
      <c r="M613" s="68"/>
    </row>
    <row r="614" spans="1:13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292</v>
      </c>
      <c r="G614" s="68">
        <v>5</v>
      </c>
      <c r="H614" s="68">
        <v>4</v>
      </c>
      <c r="I614" s="68">
        <v>0</v>
      </c>
      <c r="J614" s="68">
        <v>283</v>
      </c>
      <c r="K614" s="68" t="s">
        <v>674</v>
      </c>
      <c r="L614" s="68">
        <v>4922</v>
      </c>
      <c r="M614" s="68"/>
    </row>
    <row r="615" spans="1:13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</v>
      </c>
      <c r="G615" s="68">
        <v>1</v>
      </c>
      <c r="H615" s="68">
        <v>0</v>
      </c>
      <c r="I615" s="68">
        <v>0</v>
      </c>
      <c r="J615" s="68">
        <v>2</v>
      </c>
      <c r="K615" s="68" t="s">
        <v>670</v>
      </c>
      <c r="L615" s="68">
        <v>68</v>
      </c>
      <c r="M615" s="68"/>
    </row>
    <row r="616" spans="1:13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</v>
      </c>
      <c r="G616" s="68">
        <v>1</v>
      </c>
      <c r="H616" s="68">
        <v>0</v>
      </c>
      <c r="I616" s="68">
        <v>0</v>
      </c>
      <c r="J616" s="68">
        <v>2</v>
      </c>
      <c r="K616" s="68" t="s">
        <v>670</v>
      </c>
      <c r="L616" s="68">
        <v>68</v>
      </c>
      <c r="M616" s="68"/>
    </row>
    <row r="617" spans="1:13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</v>
      </c>
      <c r="G617" s="68">
        <v>1</v>
      </c>
      <c r="H617" s="68">
        <v>0</v>
      </c>
      <c r="I617" s="68">
        <v>0</v>
      </c>
      <c r="J617" s="68">
        <v>2</v>
      </c>
      <c r="K617" s="68" t="s">
        <v>670</v>
      </c>
      <c r="L617" s="68">
        <v>68</v>
      </c>
      <c r="M617" s="68"/>
    </row>
    <row r="618" spans="1:13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151</v>
      </c>
      <c r="G618" s="68">
        <v>5</v>
      </c>
      <c r="H618" s="68">
        <v>0</v>
      </c>
      <c r="I618" s="68">
        <v>0</v>
      </c>
      <c r="J618" s="68">
        <v>146</v>
      </c>
      <c r="K618" s="68" t="s">
        <v>683</v>
      </c>
      <c r="L618" s="68">
        <v>2118</v>
      </c>
      <c r="M618" s="68"/>
    </row>
    <row r="619" spans="1:13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229</v>
      </c>
      <c r="G619" s="68">
        <v>1</v>
      </c>
      <c r="H619" s="68">
        <v>2</v>
      </c>
      <c r="I619" s="68">
        <v>0</v>
      </c>
      <c r="J619" s="68">
        <v>226</v>
      </c>
      <c r="K619" s="68" t="s">
        <v>684</v>
      </c>
      <c r="L619" s="68">
        <v>3665</v>
      </c>
      <c r="M619" s="68"/>
    </row>
    <row r="620" spans="1:13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297</v>
      </c>
      <c r="G620" s="68">
        <v>5</v>
      </c>
      <c r="H620" s="68">
        <v>4</v>
      </c>
      <c r="I620" s="68">
        <v>0</v>
      </c>
      <c r="J620" s="68">
        <v>288</v>
      </c>
      <c r="K620" s="68" t="s">
        <v>675</v>
      </c>
      <c r="L620" s="68">
        <v>5474</v>
      </c>
      <c r="M620" s="68"/>
    </row>
    <row r="621" spans="1:13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</v>
      </c>
      <c r="G621" s="68">
        <v>1</v>
      </c>
      <c r="H621" s="68">
        <v>0</v>
      </c>
      <c r="I621" s="68">
        <v>0</v>
      </c>
      <c r="J621" s="68">
        <v>5</v>
      </c>
      <c r="K621" s="68" t="s">
        <v>668</v>
      </c>
      <c r="L621" s="68">
        <v>105</v>
      </c>
      <c r="M621" s="68"/>
    </row>
    <row r="622" spans="1:13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6</v>
      </c>
      <c r="G622" s="68">
        <v>1</v>
      </c>
      <c r="H622" s="68">
        <v>0</v>
      </c>
      <c r="I622" s="68">
        <v>0</v>
      </c>
      <c r="J622" s="68">
        <v>5</v>
      </c>
      <c r="K622" s="68" t="s">
        <v>676</v>
      </c>
      <c r="L622" s="68">
        <v>79</v>
      </c>
      <c r="M622" s="68"/>
    </row>
    <row r="623" spans="1:13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6</v>
      </c>
      <c r="G623" s="68">
        <v>1</v>
      </c>
      <c r="H623" s="68">
        <v>0</v>
      </c>
      <c r="I623" s="68">
        <v>0</v>
      </c>
      <c r="J623" s="68">
        <v>5</v>
      </c>
      <c r="K623" s="68" t="s">
        <v>676</v>
      </c>
      <c r="L623" s="68">
        <v>79</v>
      </c>
      <c r="M623" s="68"/>
    </row>
    <row r="624" spans="1:13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3</v>
      </c>
      <c r="G624" s="68">
        <v>1</v>
      </c>
      <c r="H624" s="68">
        <v>0</v>
      </c>
      <c r="I624" s="68">
        <v>0</v>
      </c>
      <c r="J624" s="68">
        <v>2</v>
      </c>
      <c r="K624" s="68" t="s">
        <v>670</v>
      </c>
      <c r="L624" s="68">
        <v>68</v>
      </c>
      <c r="M624" s="68"/>
    </row>
    <row r="625" spans="1:13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3</v>
      </c>
      <c r="G625" s="68">
        <v>1</v>
      </c>
      <c r="H625" s="68">
        <v>0</v>
      </c>
      <c r="I625" s="68">
        <v>0</v>
      </c>
      <c r="J625" s="68">
        <v>2</v>
      </c>
      <c r="K625" s="68" t="s">
        <v>670</v>
      </c>
      <c r="L625" s="68">
        <v>68</v>
      </c>
      <c r="M625" s="68"/>
    </row>
    <row r="626" spans="1:13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6</v>
      </c>
      <c r="G626" s="68">
        <v>1</v>
      </c>
      <c r="H626" s="68">
        <v>0</v>
      </c>
      <c r="I626" s="68">
        <v>0</v>
      </c>
      <c r="J626" s="68">
        <v>5</v>
      </c>
      <c r="K626" s="68" t="s">
        <v>676</v>
      </c>
      <c r="L626" s="68">
        <v>79</v>
      </c>
      <c r="M626" s="68"/>
    </row>
    <row r="627" spans="1:13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292</v>
      </c>
      <c r="G627" s="68">
        <v>5</v>
      </c>
      <c r="H627" s="68">
        <v>4</v>
      </c>
      <c r="I627" s="68">
        <v>0</v>
      </c>
      <c r="J627" s="68">
        <v>283</v>
      </c>
      <c r="K627" s="68" t="s">
        <v>685</v>
      </c>
      <c r="L627" s="68">
        <v>5402</v>
      </c>
      <c r="M627" s="68"/>
    </row>
    <row r="628" spans="1:13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220</v>
      </c>
      <c r="G628" s="68">
        <v>1</v>
      </c>
      <c r="H628" s="68">
        <v>2</v>
      </c>
      <c r="I628" s="68">
        <v>0</v>
      </c>
      <c r="J628" s="68">
        <v>217</v>
      </c>
      <c r="K628" s="68" t="s">
        <v>682</v>
      </c>
      <c r="L628" s="68">
        <v>3619</v>
      </c>
      <c r="M628" s="68"/>
    </row>
    <row r="629" spans="1:13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291</v>
      </c>
      <c r="G629" s="68">
        <v>5</v>
      </c>
      <c r="H629" s="68">
        <v>4</v>
      </c>
      <c r="I629" s="68">
        <v>0</v>
      </c>
      <c r="J629" s="68">
        <v>282</v>
      </c>
      <c r="K629" s="68" t="s">
        <v>674</v>
      </c>
      <c r="L629" s="68">
        <v>4922</v>
      </c>
      <c r="M629" s="68"/>
    </row>
    <row r="630" spans="1:13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3</v>
      </c>
      <c r="G630" s="68">
        <v>1</v>
      </c>
      <c r="H630" s="68">
        <v>0</v>
      </c>
      <c r="I630" s="68">
        <v>0</v>
      </c>
      <c r="J630" s="68">
        <v>2</v>
      </c>
      <c r="K630" s="68" t="s">
        <v>670</v>
      </c>
      <c r="L630" s="68">
        <v>68</v>
      </c>
      <c r="M630" s="68"/>
    </row>
    <row r="631" spans="1:13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288</v>
      </c>
      <c r="G631" s="68">
        <v>5</v>
      </c>
      <c r="H631" s="68">
        <v>3</v>
      </c>
      <c r="I631" s="68">
        <v>0</v>
      </c>
      <c r="J631" s="68">
        <v>280</v>
      </c>
      <c r="K631" s="68" t="s">
        <v>677</v>
      </c>
      <c r="L631" s="68">
        <v>5326</v>
      </c>
      <c r="M631" s="68"/>
    </row>
    <row r="632" spans="1:13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6</v>
      </c>
      <c r="G632" s="68">
        <v>1</v>
      </c>
      <c r="H632" s="68">
        <v>0</v>
      </c>
      <c r="I632" s="68">
        <v>0</v>
      </c>
      <c r="J632" s="68">
        <v>5</v>
      </c>
      <c r="K632" s="68" t="s">
        <v>668</v>
      </c>
      <c r="L632" s="68">
        <v>105</v>
      </c>
      <c r="M632" s="68"/>
    </row>
    <row r="633" spans="1:13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147</v>
      </c>
      <c r="G633" s="68">
        <v>5</v>
      </c>
      <c r="H633" s="68">
        <v>0</v>
      </c>
      <c r="I633" s="68">
        <v>0</v>
      </c>
      <c r="J633" s="68">
        <v>142</v>
      </c>
      <c r="K633" s="68" t="s">
        <v>681</v>
      </c>
      <c r="L633" s="68">
        <v>2072</v>
      </c>
      <c r="M633" s="68"/>
    </row>
    <row r="634" spans="1:13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229</v>
      </c>
      <c r="G634" s="68">
        <v>1</v>
      </c>
      <c r="H634" s="68">
        <v>2</v>
      </c>
      <c r="I634" s="68">
        <v>0</v>
      </c>
      <c r="J634" s="68">
        <v>226</v>
      </c>
      <c r="K634" s="68" t="s">
        <v>684</v>
      </c>
      <c r="L634" s="68">
        <v>3665</v>
      </c>
      <c r="M634" s="68"/>
    </row>
    <row r="635" spans="1:13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</v>
      </c>
      <c r="G635" s="68">
        <v>1</v>
      </c>
      <c r="H635" s="68">
        <v>0</v>
      </c>
      <c r="I635" s="68">
        <v>0</v>
      </c>
      <c r="J635" s="68">
        <v>5</v>
      </c>
      <c r="K635" s="68" t="s">
        <v>668</v>
      </c>
      <c r="L635" s="68">
        <v>105</v>
      </c>
      <c r="M635" s="68"/>
    </row>
    <row r="636" spans="1:13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244</v>
      </c>
      <c r="G636" s="68">
        <v>5</v>
      </c>
      <c r="H636" s="68">
        <v>2</v>
      </c>
      <c r="I636" s="68">
        <v>0</v>
      </c>
      <c r="J636" s="68">
        <v>237</v>
      </c>
      <c r="K636" s="68" t="s">
        <v>686</v>
      </c>
      <c r="L636" s="68">
        <v>4064</v>
      </c>
      <c r="M636" s="68"/>
    </row>
    <row r="637" spans="1:13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5</v>
      </c>
      <c r="G637" s="68">
        <v>1</v>
      </c>
      <c r="H637" s="68">
        <v>0</v>
      </c>
      <c r="I637" s="68">
        <v>0</v>
      </c>
      <c r="J637" s="68">
        <v>4</v>
      </c>
      <c r="K637" s="68" t="s">
        <v>676</v>
      </c>
      <c r="L637" s="68">
        <v>79</v>
      </c>
      <c r="M637" s="68"/>
    </row>
    <row r="638" spans="1:13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5</v>
      </c>
      <c r="G638" s="68">
        <v>1</v>
      </c>
      <c r="H638" s="68">
        <v>0</v>
      </c>
      <c r="I638" s="68">
        <v>0</v>
      </c>
      <c r="J638" s="68">
        <v>4</v>
      </c>
      <c r="K638" s="68" t="s">
        <v>676</v>
      </c>
      <c r="L638" s="68">
        <v>79</v>
      </c>
      <c r="M638" s="68"/>
    </row>
    <row r="639" spans="1:13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3</v>
      </c>
      <c r="G639" s="68">
        <v>1</v>
      </c>
      <c r="H639" s="68">
        <v>0</v>
      </c>
      <c r="I639" s="68">
        <v>0</v>
      </c>
      <c r="J639" s="68">
        <v>2</v>
      </c>
      <c r="K639" s="68" t="s">
        <v>670</v>
      </c>
      <c r="L639" s="68">
        <v>68</v>
      </c>
      <c r="M639" s="68"/>
    </row>
    <row r="640" spans="1:13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</v>
      </c>
      <c r="G640" s="68">
        <v>1</v>
      </c>
      <c r="H640" s="68">
        <v>0</v>
      </c>
      <c r="I640" s="68">
        <v>0</v>
      </c>
      <c r="J640" s="68">
        <v>5</v>
      </c>
      <c r="K640" s="68" t="s">
        <v>668</v>
      </c>
      <c r="L640" s="68">
        <v>105</v>
      </c>
      <c r="M640" s="68"/>
    </row>
    <row r="641" spans="1:13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6</v>
      </c>
      <c r="G641" s="68">
        <v>1</v>
      </c>
      <c r="H641" s="68">
        <v>0</v>
      </c>
      <c r="I641" s="68">
        <v>0</v>
      </c>
      <c r="J641" s="68">
        <v>5</v>
      </c>
      <c r="K641" s="68" t="s">
        <v>668</v>
      </c>
      <c r="L641" s="68">
        <v>105</v>
      </c>
      <c r="M641" s="68"/>
    </row>
    <row r="642" spans="1:13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6</v>
      </c>
      <c r="G642" s="68">
        <v>1</v>
      </c>
      <c r="H642" s="68">
        <v>0</v>
      </c>
      <c r="I642" s="68">
        <v>0</v>
      </c>
      <c r="J642" s="68">
        <v>5</v>
      </c>
      <c r="K642" s="68" t="s">
        <v>676</v>
      </c>
      <c r="L642" s="68">
        <v>79</v>
      </c>
      <c r="M642" s="68"/>
    </row>
    <row r="643" spans="1:13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3</v>
      </c>
      <c r="G643" s="68">
        <v>1</v>
      </c>
      <c r="H643" s="68">
        <v>0</v>
      </c>
      <c r="I643" s="68">
        <v>0</v>
      </c>
      <c r="J643" s="68">
        <v>2</v>
      </c>
      <c r="K643" s="68" t="s">
        <v>670</v>
      </c>
      <c r="L643" s="68">
        <v>68</v>
      </c>
      <c r="M643" s="68"/>
    </row>
    <row r="644" spans="1:13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297</v>
      </c>
      <c r="G644" s="68">
        <v>5</v>
      </c>
      <c r="H644" s="68">
        <v>4</v>
      </c>
      <c r="I644" s="68">
        <v>0</v>
      </c>
      <c r="J644" s="68">
        <v>288</v>
      </c>
      <c r="K644" s="68" t="s">
        <v>675</v>
      </c>
      <c r="L644" s="68">
        <v>5474</v>
      </c>
      <c r="M644" s="68"/>
    </row>
    <row r="645" spans="1:13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6</v>
      </c>
      <c r="G645" s="68">
        <v>1</v>
      </c>
      <c r="H645" s="68">
        <v>0</v>
      </c>
      <c r="I645" s="68">
        <v>0</v>
      </c>
      <c r="J645" s="68">
        <v>5</v>
      </c>
      <c r="K645" s="68" t="s">
        <v>668</v>
      </c>
      <c r="L645" s="68">
        <v>105</v>
      </c>
      <c r="M645" s="68"/>
    </row>
    <row r="646" spans="1:13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3</v>
      </c>
      <c r="G646" s="68">
        <v>1</v>
      </c>
      <c r="H646" s="68">
        <v>0</v>
      </c>
      <c r="I646" s="68">
        <v>0</v>
      </c>
      <c r="J646" s="68">
        <v>2</v>
      </c>
      <c r="K646" s="68" t="s">
        <v>670</v>
      </c>
      <c r="L646" s="68">
        <v>68</v>
      </c>
      <c r="M646" s="68"/>
    </row>
    <row r="647" spans="1:13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3</v>
      </c>
      <c r="G647" s="68">
        <v>1</v>
      </c>
      <c r="H647" s="68">
        <v>0</v>
      </c>
      <c r="I647" s="68">
        <v>0</v>
      </c>
      <c r="J647" s="68">
        <v>2</v>
      </c>
      <c r="K647" s="68" t="s">
        <v>670</v>
      </c>
      <c r="L647" s="68">
        <v>68</v>
      </c>
      <c r="M647" s="68"/>
    </row>
    <row r="648" spans="1:13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3</v>
      </c>
      <c r="G648" s="68">
        <v>1</v>
      </c>
      <c r="H648" s="68">
        <v>0</v>
      </c>
      <c r="I648" s="68">
        <v>0</v>
      </c>
      <c r="J648" s="68">
        <v>2</v>
      </c>
      <c r="K648" s="68" t="s">
        <v>670</v>
      </c>
      <c r="L648" s="68">
        <v>68</v>
      </c>
      <c r="M648" s="68"/>
    </row>
    <row r="649" spans="1:13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294</v>
      </c>
      <c r="G649" s="68">
        <v>5</v>
      </c>
      <c r="H649" s="68">
        <v>3</v>
      </c>
      <c r="I649" s="68">
        <v>0</v>
      </c>
      <c r="J649" s="68">
        <v>286</v>
      </c>
      <c r="K649" s="68" t="s">
        <v>671</v>
      </c>
      <c r="L649" s="68">
        <v>5372</v>
      </c>
      <c r="M649" s="68"/>
    </row>
    <row r="650" spans="1:13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297</v>
      </c>
      <c r="G650" s="68">
        <v>5</v>
      </c>
      <c r="H650" s="68">
        <v>4</v>
      </c>
      <c r="I650" s="68">
        <v>0</v>
      </c>
      <c r="J650" s="68">
        <v>288</v>
      </c>
      <c r="K650" s="68" t="s">
        <v>675</v>
      </c>
      <c r="L650" s="68">
        <v>5474</v>
      </c>
      <c r="M650" s="68"/>
    </row>
    <row r="651" spans="1:13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229</v>
      </c>
      <c r="G651" s="68">
        <v>1</v>
      </c>
      <c r="H651" s="68">
        <v>2</v>
      </c>
      <c r="I651" s="68">
        <v>0</v>
      </c>
      <c r="J651" s="68">
        <v>226</v>
      </c>
      <c r="K651" s="68" t="s">
        <v>684</v>
      </c>
      <c r="L651" s="68">
        <v>3665</v>
      </c>
      <c r="M651" s="68"/>
    </row>
    <row r="652" spans="1:13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</v>
      </c>
      <c r="G652" s="68">
        <v>1</v>
      </c>
      <c r="H652" s="68">
        <v>0</v>
      </c>
      <c r="I652" s="68">
        <v>0</v>
      </c>
      <c r="J652" s="68">
        <v>2</v>
      </c>
      <c r="K652" s="68" t="s">
        <v>670</v>
      </c>
      <c r="L652" s="68">
        <v>68</v>
      </c>
      <c r="M652" s="68"/>
    </row>
    <row r="653" spans="1:13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</v>
      </c>
      <c r="G653" s="68">
        <v>1</v>
      </c>
      <c r="H653" s="68">
        <v>0</v>
      </c>
      <c r="I653" s="68">
        <v>0</v>
      </c>
      <c r="J653" s="68">
        <v>2</v>
      </c>
      <c r="K653" s="68" t="s">
        <v>670</v>
      </c>
      <c r="L653" s="68">
        <v>68</v>
      </c>
      <c r="M653" s="68"/>
    </row>
    <row r="654" spans="1:13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151</v>
      </c>
      <c r="G654" s="68">
        <v>5</v>
      </c>
      <c r="H654" s="68">
        <v>0</v>
      </c>
      <c r="I654" s="68">
        <v>0</v>
      </c>
      <c r="J654" s="68">
        <v>146</v>
      </c>
      <c r="K654" s="68" t="s">
        <v>683</v>
      </c>
      <c r="L654" s="68">
        <v>2118</v>
      </c>
      <c r="M654" s="68"/>
    </row>
    <row r="655" spans="1:13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6</v>
      </c>
      <c r="G655" s="68">
        <v>1</v>
      </c>
      <c r="H655" s="68">
        <v>0</v>
      </c>
      <c r="I655" s="68">
        <v>0</v>
      </c>
      <c r="J655" s="68">
        <v>5</v>
      </c>
      <c r="K655" s="68" t="s">
        <v>668</v>
      </c>
      <c r="L655" s="68">
        <v>105</v>
      </c>
      <c r="M655" s="68"/>
    </row>
    <row r="656" spans="1:13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3</v>
      </c>
      <c r="G656" s="68">
        <v>1</v>
      </c>
      <c r="H656" s="68">
        <v>0</v>
      </c>
      <c r="I656" s="68">
        <v>0</v>
      </c>
      <c r="J656" s="68">
        <v>2</v>
      </c>
      <c r="K656" s="68" t="s">
        <v>670</v>
      </c>
      <c r="L656" s="68">
        <v>68</v>
      </c>
      <c r="M656" s="68"/>
    </row>
    <row r="657" spans="1:13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3</v>
      </c>
      <c r="G657" s="68">
        <v>1</v>
      </c>
      <c r="H657" s="68">
        <v>0</v>
      </c>
      <c r="I657" s="68">
        <v>0</v>
      </c>
      <c r="J657" s="68">
        <v>2</v>
      </c>
      <c r="K657" s="68" t="s">
        <v>670</v>
      </c>
      <c r="L657" s="68">
        <v>68</v>
      </c>
      <c r="M657" s="68"/>
    </row>
    <row r="658" spans="1:13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3</v>
      </c>
      <c r="G658" s="68">
        <v>1</v>
      </c>
      <c r="H658" s="68">
        <v>0</v>
      </c>
      <c r="I658" s="68">
        <v>0</v>
      </c>
      <c r="J658" s="68">
        <v>2</v>
      </c>
      <c r="K658" s="68" t="s">
        <v>670</v>
      </c>
      <c r="L658" s="68">
        <v>68</v>
      </c>
      <c r="M658" s="68"/>
    </row>
    <row r="659" spans="1:13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291</v>
      </c>
      <c r="G659" s="68">
        <v>5</v>
      </c>
      <c r="H659" s="68">
        <v>4</v>
      </c>
      <c r="I659" s="68">
        <v>0</v>
      </c>
      <c r="J659" s="68">
        <v>282</v>
      </c>
      <c r="K659" s="68" t="s">
        <v>672</v>
      </c>
      <c r="L659" s="68">
        <v>5428</v>
      </c>
      <c r="M659" s="68"/>
    </row>
    <row r="660" spans="1:13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151</v>
      </c>
      <c r="G660" s="68">
        <v>5</v>
      </c>
      <c r="H660" s="68">
        <v>0</v>
      </c>
      <c r="I660" s="68">
        <v>0</v>
      </c>
      <c r="J660" s="68">
        <v>146</v>
      </c>
      <c r="K660" s="68" t="s">
        <v>683</v>
      </c>
      <c r="L660" s="68">
        <v>2118</v>
      </c>
      <c r="M660" s="68"/>
    </row>
    <row r="661" spans="1:13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292</v>
      </c>
      <c r="G661" s="68">
        <v>5</v>
      </c>
      <c r="H661" s="68">
        <v>4</v>
      </c>
      <c r="I661" s="68">
        <v>0</v>
      </c>
      <c r="J661" s="68">
        <v>283</v>
      </c>
      <c r="K661" s="68" t="s">
        <v>685</v>
      </c>
      <c r="L661" s="68">
        <v>5402</v>
      </c>
      <c r="M661" s="68"/>
    </row>
    <row r="662" spans="1:13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6</v>
      </c>
      <c r="G662" s="68">
        <v>1</v>
      </c>
      <c r="H662" s="68">
        <v>0</v>
      </c>
      <c r="I662" s="68">
        <v>0</v>
      </c>
      <c r="J662" s="68">
        <v>5</v>
      </c>
      <c r="K662" s="68" t="s">
        <v>676</v>
      </c>
      <c r="L662" s="68">
        <v>79</v>
      </c>
      <c r="M662" s="68"/>
    </row>
    <row r="663" spans="1:13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220</v>
      </c>
      <c r="G663" s="68">
        <v>1</v>
      </c>
      <c r="H663" s="68">
        <v>2</v>
      </c>
      <c r="I663" s="68">
        <v>0</v>
      </c>
      <c r="J663" s="68">
        <v>217</v>
      </c>
      <c r="K663" s="68" t="s">
        <v>682</v>
      </c>
      <c r="L663" s="68">
        <v>3619</v>
      </c>
      <c r="M663" s="68"/>
    </row>
    <row r="664" spans="1:13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3</v>
      </c>
      <c r="G664" s="68">
        <v>1</v>
      </c>
      <c r="H664" s="68">
        <v>0</v>
      </c>
      <c r="I664" s="68">
        <v>0</v>
      </c>
      <c r="J664" s="68">
        <v>2</v>
      </c>
      <c r="K664" s="68" t="s">
        <v>670</v>
      </c>
      <c r="L664" s="68">
        <v>68</v>
      </c>
      <c r="M664" s="68"/>
    </row>
    <row r="665" spans="1:13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6</v>
      </c>
      <c r="G665" s="68">
        <v>1</v>
      </c>
      <c r="H665" s="68">
        <v>0</v>
      </c>
      <c r="I665" s="68">
        <v>0</v>
      </c>
      <c r="J665" s="68">
        <v>5</v>
      </c>
      <c r="K665" s="68" t="s">
        <v>676</v>
      </c>
      <c r="L665" s="68">
        <v>79</v>
      </c>
      <c r="M665" s="68"/>
    </row>
    <row r="666" spans="1:13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6</v>
      </c>
      <c r="G666" s="68">
        <v>1</v>
      </c>
      <c r="H666" s="68">
        <v>0</v>
      </c>
      <c r="I666" s="68">
        <v>0</v>
      </c>
      <c r="J666" s="68">
        <v>5</v>
      </c>
      <c r="K666" s="68" t="s">
        <v>676</v>
      </c>
      <c r="L666" s="68">
        <v>79</v>
      </c>
      <c r="M666" s="68"/>
    </row>
    <row r="667" spans="1:13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6</v>
      </c>
      <c r="G667" s="68">
        <v>1</v>
      </c>
      <c r="H667" s="68">
        <v>0</v>
      </c>
      <c r="I667" s="68">
        <v>0</v>
      </c>
      <c r="J667" s="68">
        <v>5</v>
      </c>
      <c r="K667" s="68" t="s">
        <v>676</v>
      </c>
      <c r="L667" s="68">
        <v>79</v>
      </c>
      <c r="M667" s="68"/>
    </row>
    <row r="668" spans="1:13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6</v>
      </c>
      <c r="G668" s="68">
        <v>1</v>
      </c>
      <c r="H668" s="68">
        <v>0</v>
      </c>
      <c r="I668" s="68">
        <v>0</v>
      </c>
      <c r="J668" s="68">
        <v>5</v>
      </c>
      <c r="K668" s="68" t="s">
        <v>676</v>
      </c>
      <c r="L668" s="68">
        <v>79</v>
      </c>
      <c r="M668" s="68"/>
    </row>
    <row r="669" spans="1:13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293</v>
      </c>
      <c r="G669" s="68">
        <v>5</v>
      </c>
      <c r="H669" s="68">
        <v>4</v>
      </c>
      <c r="I669" s="68">
        <v>0</v>
      </c>
      <c r="J669" s="68">
        <v>284</v>
      </c>
      <c r="K669" s="68" t="s">
        <v>672</v>
      </c>
      <c r="L669" s="68">
        <v>5428</v>
      </c>
      <c r="M669" s="68"/>
    </row>
    <row r="670" spans="1:13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3</v>
      </c>
      <c r="G670" s="68">
        <v>1</v>
      </c>
      <c r="H670" s="68">
        <v>0</v>
      </c>
      <c r="I670" s="68">
        <v>0</v>
      </c>
      <c r="J670" s="68">
        <v>2</v>
      </c>
      <c r="K670" s="68" t="s">
        <v>670</v>
      </c>
      <c r="L670" s="68">
        <v>68</v>
      </c>
      <c r="M670" s="68"/>
    </row>
    <row r="671" spans="1:13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3</v>
      </c>
      <c r="G671" s="68">
        <v>1</v>
      </c>
      <c r="H671" s="68">
        <v>0</v>
      </c>
      <c r="I671" s="68">
        <v>0</v>
      </c>
      <c r="J671" s="68">
        <v>2</v>
      </c>
      <c r="K671" s="68" t="s">
        <v>670</v>
      </c>
      <c r="L671" s="68">
        <v>68</v>
      </c>
      <c r="M671" s="68"/>
    </row>
    <row r="672" spans="1:13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6</v>
      </c>
      <c r="G672" s="68">
        <v>1</v>
      </c>
      <c r="H672" s="68">
        <v>0</v>
      </c>
      <c r="I672" s="68">
        <v>0</v>
      </c>
      <c r="J672" s="68">
        <v>5</v>
      </c>
      <c r="K672" s="68" t="s">
        <v>676</v>
      </c>
      <c r="L672" s="68">
        <v>79</v>
      </c>
      <c r="M672" s="68"/>
    </row>
    <row r="673" spans="1:13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5</v>
      </c>
      <c r="G673" s="68">
        <v>1</v>
      </c>
      <c r="H673" s="68">
        <v>0</v>
      </c>
      <c r="I673" s="68">
        <v>0</v>
      </c>
      <c r="J673" s="68">
        <v>4</v>
      </c>
      <c r="K673" s="68" t="s">
        <v>676</v>
      </c>
      <c r="L673" s="68">
        <v>79</v>
      </c>
      <c r="M673" s="68"/>
    </row>
    <row r="674" spans="1:13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244</v>
      </c>
      <c r="G674" s="68">
        <v>5</v>
      </c>
      <c r="H674" s="68">
        <v>2</v>
      </c>
      <c r="I674" s="68">
        <v>0</v>
      </c>
      <c r="J674" s="68">
        <v>237</v>
      </c>
      <c r="K674" s="68" t="s">
        <v>686</v>
      </c>
      <c r="L674" s="68">
        <v>4064</v>
      </c>
      <c r="M674" s="68"/>
    </row>
    <row r="675" spans="1:13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</v>
      </c>
      <c r="G675" s="68">
        <v>1</v>
      </c>
      <c r="H675" s="68">
        <v>0</v>
      </c>
      <c r="I675" s="68">
        <v>0</v>
      </c>
      <c r="J675" s="68">
        <v>5</v>
      </c>
      <c r="K675" s="68" t="s">
        <v>668</v>
      </c>
      <c r="L675" s="68">
        <v>105</v>
      </c>
      <c r="M675" s="68"/>
    </row>
    <row r="676" spans="1:13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297</v>
      </c>
      <c r="G676" s="68">
        <v>5</v>
      </c>
      <c r="H676" s="68">
        <v>4</v>
      </c>
      <c r="I676" s="68">
        <v>0</v>
      </c>
      <c r="J676" s="68">
        <v>288</v>
      </c>
      <c r="K676" s="68" t="s">
        <v>675</v>
      </c>
      <c r="L676" s="68">
        <v>5474</v>
      </c>
      <c r="M676" s="68"/>
    </row>
    <row r="677" spans="1:13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296</v>
      </c>
      <c r="G677" s="68">
        <v>5</v>
      </c>
      <c r="H677" s="68">
        <v>4</v>
      </c>
      <c r="I677" s="68">
        <v>0</v>
      </c>
      <c r="J677" s="68">
        <v>287</v>
      </c>
      <c r="K677" s="68" t="s">
        <v>679</v>
      </c>
      <c r="L677" s="68">
        <v>5448</v>
      </c>
      <c r="M677" s="68"/>
    </row>
    <row r="678" spans="1:13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6</v>
      </c>
      <c r="G678" s="68">
        <v>1</v>
      </c>
      <c r="H678" s="68">
        <v>0</v>
      </c>
      <c r="I678" s="68">
        <v>0</v>
      </c>
      <c r="J678" s="68">
        <v>5</v>
      </c>
      <c r="K678" s="68" t="s">
        <v>668</v>
      </c>
      <c r="L678" s="68">
        <v>105</v>
      </c>
      <c r="M678" s="68"/>
    </row>
    <row r="679" spans="1:13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6</v>
      </c>
      <c r="G679" s="68">
        <v>1</v>
      </c>
      <c r="H679" s="68">
        <v>0</v>
      </c>
      <c r="I679" s="68">
        <v>0</v>
      </c>
      <c r="J679" s="68">
        <v>5</v>
      </c>
      <c r="K679" s="68" t="s">
        <v>668</v>
      </c>
      <c r="L679" s="68">
        <v>105</v>
      </c>
      <c r="M679" s="68"/>
    </row>
    <row r="680" spans="1:13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5</v>
      </c>
      <c r="G680" s="68">
        <v>1</v>
      </c>
      <c r="H680" s="68">
        <v>0</v>
      </c>
      <c r="I680" s="68">
        <v>0</v>
      </c>
      <c r="J680" s="68">
        <v>4</v>
      </c>
      <c r="K680" s="68" t="s">
        <v>676</v>
      </c>
      <c r="L680" s="68">
        <v>79</v>
      </c>
      <c r="M680" s="68"/>
    </row>
    <row r="681" spans="1:13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287</v>
      </c>
      <c r="G681" s="68">
        <v>5</v>
      </c>
      <c r="H681" s="68">
        <v>4</v>
      </c>
      <c r="I681" s="68">
        <v>0</v>
      </c>
      <c r="J681" s="68">
        <v>278</v>
      </c>
      <c r="K681" s="68" t="s">
        <v>673</v>
      </c>
      <c r="L681" s="68">
        <v>4876</v>
      </c>
      <c r="M681" s="68"/>
    </row>
    <row r="682" spans="1:13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292</v>
      </c>
      <c r="G682" s="68">
        <v>5</v>
      </c>
      <c r="H682" s="68">
        <v>4</v>
      </c>
      <c r="I682" s="68">
        <v>0</v>
      </c>
      <c r="J682" s="68">
        <v>283</v>
      </c>
      <c r="K682" s="68" t="s">
        <v>674</v>
      </c>
      <c r="L682" s="68">
        <v>4922</v>
      </c>
      <c r="M682" s="68"/>
    </row>
    <row r="683" spans="1:13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243</v>
      </c>
      <c r="G683" s="68">
        <v>5</v>
      </c>
      <c r="H683" s="68">
        <v>2</v>
      </c>
      <c r="I683" s="68">
        <v>0</v>
      </c>
      <c r="J683" s="68">
        <v>236</v>
      </c>
      <c r="K683" s="68" t="s">
        <v>686</v>
      </c>
      <c r="L683" s="68">
        <v>4064</v>
      </c>
      <c r="M683" s="68"/>
    </row>
    <row r="684" spans="1:13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3</v>
      </c>
      <c r="G684" s="68">
        <v>1</v>
      </c>
      <c r="H684" s="68">
        <v>0</v>
      </c>
      <c r="I684" s="68">
        <v>0</v>
      </c>
      <c r="J684" s="68">
        <v>2</v>
      </c>
      <c r="K684" s="68" t="s">
        <v>670</v>
      </c>
      <c r="L684" s="68">
        <v>68</v>
      </c>
      <c r="M684" s="68"/>
    </row>
    <row r="685" spans="1:13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3</v>
      </c>
      <c r="G685" s="68">
        <v>1</v>
      </c>
      <c r="H685" s="68">
        <v>0</v>
      </c>
      <c r="I685" s="68">
        <v>0</v>
      </c>
      <c r="J685" s="68">
        <v>2</v>
      </c>
      <c r="K685" s="68" t="s">
        <v>670</v>
      </c>
      <c r="L685" s="68">
        <v>68</v>
      </c>
      <c r="M685" s="68"/>
    </row>
    <row r="686" spans="1:13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3</v>
      </c>
      <c r="G686" s="68">
        <v>1</v>
      </c>
      <c r="H686" s="68">
        <v>0</v>
      </c>
      <c r="I686" s="68">
        <v>0</v>
      </c>
      <c r="J686" s="68">
        <v>2</v>
      </c>
      <c r="K686" s="68" t="s">
        <v>670</v>
      </c>
      <c r="L686" s="68">
        <v>68</v>
      </c>
      <c r="M686" s="68"/>
    </row>
    <row r="687" spans="1:13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291</v>
      </c>
      <c r="G687" s="68">
        <v>5</v>
      </c>
      <c r="H687" s="68">
        <v>4</v>
      </c>
      <c r="I687" s="68">
        <v>0</v>
      </c>
      <c r="J687" s="68">
        <v>282</v>
      </c>
      <c r="K687" s="68" t="s">
        <v>672</v>
      </c>
      <c r="L687" s="68">
        <v>5428</v>
      </c>
      <c r="M687" s="68"/>
    </row>
    <row r="688" spans="1:13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3</v>
      </c>
      <c r="G688" s="68">
        <v>1</v>
      </c>
      <c r="H688" s="68">
        <v>0</v>
      </c>
      <c r="I688" s="68">
        <v>0</v>
      </c>
      <c r="J688" s="68">
        <v>2</v>
      </c>
      <c r="K688" s="68" t="s">
        <v>670</v>
      </c>
      <c r="L688" s="68">
        <v>68</v>
      </c>
      <c r="M688" s="68"/>
    </row>
    <row r="689" spans="1:13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3</v>
      </c>
      <c r="G689" s="68">
        <v>1</v>
      </c>
      <c r="H689" s="68">
        <v>0</v>
      </c>
      <c r="I689" s="68">
        <v>0</v>
      </c>
      <c r="J689" s="68">
        <v>2</v>
      </c>
      <c r="K689" s="68" t="s">
        <v>670</v>
      </c>
      <c r="L689" s="68">
        <v>68</v>
      </c>
      <c r="M689" s="68"/>
    </row>
    <row r="690" spans="1:13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3</v>
      </c>
      <c r="G690" s="68">
        <v>1</v>
      </c>
      <c r="H690" s="68">
        <v>0</v>
      </c>
      <c r="I690" s="68">
        <v>0</v>
      </c>
      <c r="J690" s="68">
        <v>2</v>
      </c>
      <c r="K690" s="68" t="s">
        <v>670</v>
      </c>
      <c r="L690" s="68">
        <v>68</v>
      </c>
      <c r="M690" s="68"/>
    </row>
    <row r="691" spans="1:13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3</v>
      </c>
      <c r="G691" s="68">
        <v>1</v>
      </c>
      <c r="H691" s="68">
        <v>0</v>
      </c>
      <c r="I691" s="68">
        <v>0</v>
      </c>
      <c r="J691" s="68">
        <v>2</v>
      </c>
      <c r="K691" s="68" t="s">
        <v>670</v>
      </c>
      <c r="L691" s="68">
        <v>68</v>
      </c>
      <c r="M691" s="68"/>
    </row>
    <row r="692" spans="1:13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5</v>
      </c>
      <c r="G692" s="68">
        <v>1</v>
      </c>
      <c r="H692" s="68">
        <v>0</v>
      </c>
      <c r="I692" s="68">
        <v>0</v>
      </c>
      <c r="J692" s="68">
        <v>4</v>
      </c>
      <c r="K692" s="68" t="s">
        <v>676</v>
      </c>
      <c r="L692" s="68">
        <v>79</v>
      </c>
      <c r="M692" s="68"/>
    </row>
    <row r="693" spans="1:13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297</v>
      </c>
      <c r="G693" s="68">
        <v>5</v>
      </c>
      <c r="H693" s="68">
        <v>4</v>
      </c>
      <c r="I693" s="68">
        <v>0</v>
      </c>
      <c r="J693" s="68">
        <v>288</v>
      </c>
      <c r="K693" s="68" t="s">
        <v>675</v>
      </c>
      <c r="L693" s="68">
        <v>5474</v>
      </c>
      <c r="M693" s="68"/>
    </row>
    <row r="694" spans="1:13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293</v>
      </c>
      <c r="G694" s="68">
        <v>5</v>
      </c>
      <c r="H694" s="68">
        <v>4</v>
      </c>
      <c r="I694" s="68">
        <v>0</v>
      </c>
      <c r="J694" s="68">
        <v>284</v>
      </c>
      <c r="K694" s="68" t="s">
        <v>672</v>
      </c>
      <c r="L694" s="68">
        <v>5428</v>
      </c>
      <c r="M694" s="68"/>
    </row>
    <row r="695" spans="1:13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222</v>
      </c>
      <c r="G695" s="68">
        <v>1</v>
      </c>
      <c r="H695" s="68">
        <v>2</v>
      </c>
      <c r="I695" s="68">
        <v>0</v>
      </c>
      <c r="J695" s="68">
        <v>219</v>
      </c>
      <c r="K695" s="68" t="s">
        <v>669</v>
      </c>
      <c r="L695" s="68">
        <v>3630</v>
      </c>
      <c r="M695" s="68"/>
    </row>
    <row r="696" spans="1:13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</v>
      </c>
      <c r="G696" s="68">
        <v>1</v>
      </c>
      <c r="H696" s="68">
        <v>0</v>
      </c>
      <c r="I696" s="68">
        <v>0</v>
      </c>
      <c r="J696" s="68">
        <v>5</v>
      </c>
      <c r="K696" s="68" t="s">
        <v>668</v>
      </c>
      <c r="L696" s="68">
        <v>105</v>
      </c>
      <c r="M696" s="68"/>
    </row>
    <row r="697" spans="1:13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3</v>
      </c>
      <c r="G697" s="68">
        <v>1</v>
      </c>
      <c r="H697" s="68">
        <v>0</v>
      </c>
      <c r="I697" s="68">
        <v>0</v>
      </c>
      <c r="J697" s="68">
        <v>2</v>
      </c>
      <c r="K697" s="68" t="s">
        <v>670</v>
      </c>
      <c r="L697" s="68">
        <v>68</v>
      </c>
      <c r="M697" s="68"/>
    </row>
    <row r="698" spans="1:13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223</v>
      </c>
      <c r="G698" s="68">
        <v>1</v>
      </c>
      <c r="H698" s="68">
        <v>2</v>
      </c>
      <c r="I698" s="68">
        <v>0</v>
      </c>
      <c r="J698" s="68">
        <v>220</v>
      </c>
      <c r="K698" s="68" t="s">
        <v>669</v>
      </c>
      <c r="L698" s="68">
        <v>3630</v>
      </c>
      <c r="M698" s="68"/>
    </row>
    <row r="699" spans="1:13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145</v>
      </c>
      <c r="G699" s="68">
        <v>5</v>
      </c>
      <c r="H699" s="68">
        <v>0</v>
      </c>
      <c r="I699" s="68">
        <v>0</v>
      </c>
      <c r="J699" s="68">
        <v>140</v>
      </c>
      <c r="K699" s="68" t="s">
        <v>681</v>
      </c>
      <c r="L699" s="68">
        <v>2072</v>
      </c>
      <c r="M699" s="68"/>
    </row>
    <row r="700" spans="1:13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5</v>
      </c>
      <c r="G700" s="68">
        <v>1</v>
      </c>
      <c r="H700" s="68">
        <v>0</v>
      </c>
      <c r="I700" s="68">
        <v>0</v>
      </c>
      <c r="J700" s="68">
        <v>4</v>
      </c>
      <c r="K700" s="68" t="s">
        <v>676</v>
      </c>
      <c r="L700" s="68">
        <v>79</v>
      </c>
      <c r="M700" s="68"/>
    </row>
    <row r="701" spans="1:13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291</v>
      </c>
      <c r="G701" s="68">
        <v>5</v>
      </c>
      <c r="H701" s="68">
        <v>4</v>
      </c>
      <c r="I701" s="68">
        <v>0</v>
      </c>
      <c r="J701" s="68">
        <v>282</v>
      </c>
      <c r="K701" s="68" t="s">
        <v>672</v>
      </c>
      <c r="L701" s="68">
        <v>5428</v>
      </c>
      <c r="M701" s="68"/>
    </row>
    <row r="702" spans="1:13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292</v>
      </c>
      <c r="G702" s="68">
        <v>5</v>
      </c>
      <c r="H702" s="68">
        <v>4</v>
      </c>
      <c r="I702" s="68">
        <v>0</v>
      </c>
      <c r="J702" s="68">
        <v>283</v>
      </c>
      <c r="K702" s="68" t="s">
        <v>674</v>
      </c>
      <c r="L702" s="68">
        <v>4922</v>
      </c>
      <c r="M702" s="68"/>
    </row>
    <row r="703" spans="1:13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6</v>
      </c>
      <c r="G703" s="68">
        <v>1</v>
      </c>
      <c r="H703" s="68">
        <v>0</v>
      </c>
      <c r="I703" s="68">
        <v>0</v>
      </c>
      <c r="J703" s="68">
        <v>5</v>
      </c>
      <c r="K703" s="68" t="s">
        <v>668</v>
      </c>
      <c r="L703" s="68">
        <v>105</v>
      </c>
      <c r="M703" s="68"/>
    </row>
    <row r="704" spans="1:13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6</v>
      </c>
      <c r="G704" s="68">
        <v>1</v>
      </c>
      <c r="H704" s="68">
        <v>0</v>
      </c>
      <c r="I704" s="68">
        <v>0</v>
      </c>
      <c r="J704" s="68">
        <v>5</v>
      </c>
      <c r="K704" s="68" t="s">
        <v>668</v>
      </c>
      <c r="L704" s="68">
        <v>105</v>
      </c>
      <c r="M704" s="68"/>
    </row>
    <row r="705" spans="1:13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223</v>
      </c>
      <c r="G705" s="68">
        <v>1</v>
      </c>
      <c r="H705" s="68">
        <v>2</v>
      </c>
      <c r="I705" s="68">
        <v>0</v>
      </c>
      <c r="J705" s="68">
        <v>220</v>
      </c>
      <c r="K705" s="68" t="s">
        <v>669</v>
      </c>
      <c r="L705" s="68">
        <v>3630</v>
      </c>
      <c r="M705" s="68"/>
    </row>
    <row r="706" spans="1:13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3</v>
      </c>
      <c r="G706" s="68">
        <v>1</v>
      </c>
      <c r="H706" s="68">
        <v>0</v>
      </c>
      <c r="I706" s="68">
        <v>0</v>
      </c>
      <c r="J706" s="68">
        <v>2</v>
      </c>
      <c r="K706" s="68" t="s">
        <v>670</v>
      </c>
      <c r="L706" s="68">
        <v>68</v>
      </c>
      <c r="M706" s="68"/>
    </row>
    <row r="707" spans="1:13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3</v>
      </c>
      <c r="G707" s="68">
        <v>1</v>
      </c>
      <c r="H707" s="68">
        <v>0</v>
      </c>
      <c r="I707" s="68">
        <v>0</v>
      </c>
      <c r="J707" s="68">
        <v>2</v>
      </c>
      <c r="K707" s="68" t="s">
        <v>670</v>
      </c>
      <c r="L707" s="68">
        <v>68</v>
      </c>
      <c r="M707" s="68"/>
    </row>
    <row r="708" spans="1:13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297</v>
      </c>
      <c r="G708" s="68">
        <v>5</v>
      </c>
      <c r="H708" s="68">
        <v>4</v>
      </c>
      <c r="I708" s="68">
        <v>0</v>
      </c>
      <c r="J708" s="68">
        <v>288</v>
      </c>
      <c r="K708" s="68" t="s">
        <v>675</v>
      </c>
      <c r="L708" s="68">
        <v>5474</v>
      </c>
      <c r="M708" s="68"/>
    </row>
    <row r="709" spans="1:13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291</v>
      </c>
      <c r="G709" s="68">
        <v>5</v>
      </c>
      <c r="H709" s="68">
        <v>4</v>
      </c>
      <c r="I709" s="68">
        <v>0</v>
      </c>
      <c r="J709" s="68">
        <v>282</v>
      </c>
      <c r="K709" s="68" t="s">
        <v>672</v>
      </c>
      <c r="L709" s="68">
        <v>5428</v>
      </c>
      <c r="M709" s="68"/>
    </row>
    <row r="710" spans="1:13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6</v>
      </c>
      <c r="G710" s="68">
        <v>1</v>
      </c>
      <c r="H710" s="68">
        <v>0</v>
      </c>
      <c r="I710" s="68">
        <v>0</v>
      </c>
      <c r="J710" s="68">
        <v>5</v>
      </c>
      <c r="K710" s="68" t="s">
        <v>676</v>
      </c>
      <c r="L710" s="68">
        <v>79</v>
      </c>
      <c r="M710" s="68"/>
    </row>
    <row r="711" spans="1:13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145</v>
      </c>
      <c r="G711" s="68">
        <v>5</v>
      </c>
      <c r="H711" s="68">
        <v>0</v>
      </c>
      <c r="I711" s="68">
        <v>0</v>
      </c>
      <c r="J711" s="68">
        <v>140</v>
      </c>
      <c r="K711" s="68" t="s">
        <v>681</v>
      </c>
      <c r="L711" s="68">
        <v>2072</v>
      </c>
      <c r="M711" s="68"/>
    </row>
    <row r="712" spans="1:13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5</v>
      </c>
      <c r="G712" s="68">
        <v>1</v>
      </c>
      <c r="H712" s="68">
        <v>0</v>
      </c>
      <c r="I712" s="68">
        <v>0</v>
      </c>
      <c r="J712" s="68">
        <v>4</v>
      </c>
      <c r="K712" s="68" t="s">
        <v>676</v>
      </c>
      <c r="L712" s="68">
        <v>79</v>
      </c>
      <c r="M712" s="68"/>
    </row>
    <row r="713" spans="1:13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252</v>
      </c>
      <c r="G713" s="68">
        <v>5</v>
      </c>
      <c r="H713" s="68">
        <v>2</v>
      </c>
      <c r="I713" s="68">
        <v>0</v>
      </c>
      <c r="J713" s="68">
        <v>245</v>
      </c>
      <c r="K713" s="68" t="s">
        <v>680</v>
      </c>
      <c r="L713" s="68">
        <v>4110</v>
      </c>
      <c r="M713" s="68"/>
    </row>
    <row r="714" spans="1:13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</v>
      </c>
      <c r="G714" s="68">
        <v>1</v>
      </c>
      <c r="H714" s="68">
        <v>0</v>
      </c>
      <c r="I714" s="68">
        <v>0</v>
      </c>
      <c r="J714" s="68">
        <v>2</v>
      </c>
      <c r="K714" s="68" t="s">
        <v>670</v>
      </c>
      <c r="L714" s="68">
        <v>68</v>
      </c>
      <c r="M714" s="68"/>
    </row>
    <row r="715" spans="1:13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6</v>
      </c>
      <c r="G715" s="68">
        <v>1</v>
      </c>
      <c r="H715" s="68">
        <v>0</v>
      </c>
      <c r="I715" s="68">
        <v>0</v>
      </c>
      <c r="J715" s="68">
        <v>5</v>
      </c>
      <c r="K715" s="68" t="s">
        <v>676</v>
      </c>
      <c r="L715" s="68">
        <v>79</v>
      </c>
      <c r="M715" s="68"/>
    </row>
    <row r="716" spans="1:13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290</v>
      </c>
      <c r="G716" s="68">
        <v>5</v>
      </c>
      <c r="H716" s="68">
        <v>3</v>
      </c>
      <c r="I716" s="68">
        <v>0</v>
      </c>
      <c r="J716" s="68">
        <v>282</v>
      </c>
      <c r="K716" s="68" t="s">
        <v>677</v>
      </c>
      <c r="L716" s="68">
        <v>5326</v>
      </c>
      <c r="M716" s="68"/>
    </row>
    <row r="717" spans="1:13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3</v>
      </c>
      <c r="G717" s="68">
        <v>1</v>
      </c>
      <c r="H717" s="68">
        <v>0</v>
      </c>
      <c r="I717" s="68">
        <v>0</v>
      </c>
      <c r="J717" s="68">
        <v>2</v>
      </c>
      <c r="K717" s="68" t="s">
        <v>670</v>
      </c>
      <c r="L717" s="68">
        <v>68</v>
      </c>
      <c r="M717" s="68"/>
    </row>
    <row r="718" spans="1:13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3</v>
      </c>
      <c r="G718" s="68">
        <v>1</v>
      </c>
      <c r="H718" s="68">
        <v>0</v>
      </c>
      <c r="I718" s="68">
        <v>0</v>
      </c>
      <c r="J718" s="68">
        <v>2</v>
      </c>
      <c r="K718" s="68" t="s">
        <v>670</v>
      </c>
      <c r="L718" s="68">
        <v>68</v>
      </c>
      <c r="M718" s="68"/>
    </row>
    <row r="719" spans="1:13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6</v>
      </c>
      <c r="G719" s="68">
        <v>1</v>
      </c>
      <c r="H719" s="68">
        <v>0</v>
      </c>
      <c r="I719" s="68">
        <v>0</v>
      </c>
      <c r="J719" s="68">
        <v>5</v>
      </c>
      <c r="K719" s="68" t="s">
        <v>668</v>
      </c>
      <c r="L719" s="68">
        <v>105</v>
      </c>
      <c r="M719" s="68"/>
    </row>
    <row r="720" spans="1:13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251</v>
      </c>
      <c r="G720" s="68">
        <v>5</v>
      </c>
      <c r="H720" s="68">
        <v>2</v>
      </c>
      <c r="I720" s="68">
        <v>0</v>
      </c>
      <c r="J720" s="68">
        <v>244</v>
      </c>
      <c r="K720" s="68" t="s">
        <v>680</v>
      </c>
      <c r="L720" s="68">
        <v>4110</v>
      </c>
      <c r="M720" s="68"/>
    </row>
    <row r="721" spans="1:13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6</v>
      </c>
      <c r="G721" s="68">
        <v>1</v>
      </c>
      <c r="H721" s="68">
        <v>0</v>
      </c>
      <c r="I721" s="68">
        <v>0</v>
      </c>
      <c r="J721" s="68">
        <v>5</v>
      </c>
      <c r="K721" s="68" t="s">
        <v>668</v>
      </c>
      <c r="L721" s="68">
        <v>105</v>
      </c>
      <c r="M721" s="68"/>
    </row>
    <row r="722" spans="1:13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288</v>
      </c>
      <c r="G722" s="68">
        <v>5</v>
      </c>
      <c r="H722" s="68">
        <v>3</v>
      </c>
      <c r="I722" s="68">
        <v>0</v>
      </c>
      <c r="J722" s="68">
        <v>280</v>
      </c>
      <c r="K722" s="68" t="s">
        <v>677</v>
      </c>
      <c r="L722" s="68">
        <v>5326</v>
      </c>
      <c r="M722" s="68"/>
    </row>
    <row r="723" spans="1:13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3</v>
      </c>
      <c r="G723" s="68">
        <v>1</v>
      </c>
      <c r="H723" s="68">
        <v>0</v>
      </c>
      <c r="I723" s="68">
        <v>0</v>
      </c>
      <c r="J723" s="68">
        <v>2</v>
      </c>
      <c r="K723" s="68" t="s">
        <v>670</v>
      </c>
      <c r="L723" s="68">
        <v>68</v>
      </c>
      <c r="M723" s="68"/>
    </row>
    <row r="724" spans="1:13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3</v>
      </c>
      <c r="G724" s="68">
        <v>1</v>
      </c>
      <c r="H724" s="68">
        <v>0</v>
      </c>
      <c r="I724" s="68">
        <v>0</v>
      </c>
      <c r="J724" s="68">
        <v>2</v>
      </c>
      <c r="K724" s="68" t="s">
        <v>670</v>
      </c>
      <c r="L724" s="68">
        <v>68</v>
      </c>
      <c r="M724" s="68"/>
    </row>
    <row r="725" spans="1:13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</v>
      </c>
      <c r="G725" s="68">
        <v>1</v>
      </c>
      <c r="H725" s="68">
        <v>0</v>
      </c>
      <c r="I725" s="68">
        <v>0</v>
      </c>
      <c r="J725" s="68">
        <v>2</v>
      </c>
      <c r="K725" s="68" t="s">
        <v>670</v>
      </c>
      <c r="L725" s="68">
        <v>68</v>
      </c>
      <c r="M725" s="68"/>
    </row>
    <row r="726" spans="1:13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151</v>
      </c>
      <c r="G726" s="68">
        <v>5</v>
      </c>
      <c r="H726" s="68">
        <v>0</v>
      </c>
      <c r="I726" s="68">
        <v>0</v>
      </c>
      <c r="J726" s="68">
        <v>146</v>
      </c>
      <c r="K726" s="68" t="s">
        <v>683</v>
      </c>
      <c r="L726" s="68">
        <v>2118</v>
      </c>
      <c r="M726" s="68"/>
    </row>
    <row r="727" spans="1:13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286</v>
      </c>
      <c r="G727" s="68">
        <v>5</v>
      </c>
      <c r="H727" s="68">
        <v>4</v>
      </c>
      <c r="I727" s="68">
        <v>0</v>
      </c>
      <c r="J727" s="68">
        <v>277</v>
      </c>
      <c r="K727" s="68" t="s">
        <v>673</v>
      </c>
      <c r="L727" s="68">
        <v>4876</v>
      </c>
      <c r="M727" s="68"/>
    </row>
    <row r="728" spans="1:13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3</v>
      </c>
      <c r="G728" s="68">
        <v>1</v>
      </c>
      <c r="H728" s="68">
        <v>0</v>
      </c>
      <c r="I728" s="68">
        <v>0</v>
      </c>
      <c r="J728" s="68">
        <v>2</v>
      </c>
      <c r="K728" s="68" t="s">
        <v>670</v>
      </c>
      <c r="L728" s="68">
        <v>68</v>
      </c>
      <c r="M728" s="68"/>
    </row>
    <row r="729" spans="1:13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297</v>
      </c>
      <c r="G729" s="68">
        <v>5</v>
      </c>
      <c r="H729" s="68">
        <v>4</v>
      </c>
      <c r="I729" s="68">
        <v>0</v>
      </c>
      <c r="J729" s="68">
        <v>288</v>
      </c>
      <c r="K729" s="68" t="s">
        <v>675</v>
      </c>
      <c r="L729" s="68">
        <v>5474</v>
      </c>
      <c r="M729" s="68"/>
    </row>
    <row r="730" spans="1:13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</v>
      </c>
      <c r="G730" s="68">
        <v>1</v>
      </c>
      <c r="H730" s="68">
        <v>0</v>
      </c>
      <c r="I730" s="68">
        <v>0</v>
      </c>
      <c r="J730" s="68">
        <v>5</v>
      </c>
      <c r="K730" s="68" t="s">
        <v>668</v>
      </c>
      <c r="L730" s="68">
        <v>105</v>
      </c>
      <c r="M730" s="68"/>
    </row>
    <row r="731" spans="1:13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5</v>
      </c>
      <c r="G731" s="68">
        <v>1</v>
      </c>
      <c r="H731" s="68">
        <v>0</v>
      </c>
      <c r="I731" s="68">
        <v>0</v>
      </c>
      <c r="J731" s="68">
        <v>4</v>
      </c>
      <c r="K731" s="68" t="s">
        <v>676</v>
      </c>
      <c r="L731" s="68">
        <v>79</v>
      </c>
      <c r="M731" s="68"/>
    </row>
    <row r="732" spans="1:13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294</v>
      </c>
      <c r="G732" s="68">
        <v>5</v>
      </c>
      <c r="H732" s="68">
        <v>3</v>
      </c>
      <c r="I732" s="68">
        <v>0</v>
      </c>
      <c r="J732" s="68">
        <v>286</v>
      </c>
      <c r="K732" s="68" t="s">
        <v>671</v>
      </c>
      <c r="L732" s="68">
        <v>5372</v>
      </c>
      <c r="M732" s="68"/>
    </row>
    <row r="733" spans="1:13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150</v>
      </c>
      <c r="G733" s="68">
        <v>5</v>
      </c>
      <c r="H733" s="68">
        <v>0</v>
      </c>
      <c r="I733" s="68">
        <v>0</v>
      </c>
      <c r="J733" s="68">
        <v>145</v>
      </c>
      <c r="K733" s="68" t="s">
        <v>687</v>
      </c>
      <c r="L733" s="68">
        <v>2092</v>
      </c>
      <c r="M733" s="68"/>
    </row>
    <row r="734" spans="1:13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9</v>
      </c>
      <c r="G734" s="68">
        <v>1</v>
      </c>
      <c r="H734" s="68">
        <v>0</v>
      </c>
      <c r="I734" s="68">
        <v>0</v>
      </c>
      <c r="J734" s="68">
        <v>8</v>
      </c>
      <c r="K734" s="68" t="s">
        <v>688</v>
      </c>
      <c r="L734" s="68">
        <v>110</v>
      </c>
      <c r="M734" s="81"/>
    </row>
    <row r="735" spans="1:13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1</v>
      </c>
      <c r="H735" s="68">
        <v>0</v>
      </c>
      <c r="I735" s="68">
        <v>0</v>
      </c>
      <c r="J735" s="68">
        <v>7</v>
      </c>
      <c r="K735" s="68" t="s">
        <v>688</v>
      </c>
      <c r="L735" s="68">
        <v>110</v>
      </c>
      <c r="M735" s="68"/>
    </row>
    <row r="736" spans="1:13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1</v>
      </c>
      <c r="H736" s="68">
        <v>0</v>
      </c>
      <c r="I736" s="68">
        <v>0</v>
      </c>
      <c r="J736" s="68">
        <v>5</v>
      </c>
      <c r="K736" s="68" t="s">
        <v>670</v>
      </c>
      <c r="L736" s="68">
        <v>68</v>
      </c>
      <c r="M736" s="81"/>
    </row>
    <row r="737" spans="1:13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6</v>
      </c>
      <c r="G737" s="68">
        <v>1</v>
      </c>
      <c r="H737" s="68">
        <v>0</v>
      </c>
      <c r="I737" s="68">
        <v>0</v>
      </c>
      <c r="J737" s="68">
        <v>5</v>
      </c>
      <c r="K737" s="68" t="s">
        <v>670</v>
      </c>
      <c r="L737" s="68">
        <v>68</v>
      </c>
      <c r="M737" s="81"/>
    </row>
    <row r="738" spans="1:13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11</v>
      </c>
      <c r="G738" s="68">
        <v>1</v>
      </c>
      <c r="H738" s="68">
        <v>0</v>
      </c>
      <c r="I738" s="68">
        <v>0</v>
      </c>
      <c r="J738" s="68">
        <v>10</v>
      </c>
      <c r="K738" s="68" t="s">
        <v>689</v>
      </c>
      <c r="L738" s="68">
        <v>147</v>
      </c>
      <c r="M738" s="68"/>
    </row>
    <row r="739" spans="1:13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11</v>
      </c>
      <c r="G739" s="68">
        <v>1</v>
      </c>
      <c r="H739" s="68">
        <v>0</v>
      </c>
      <c r="I739" s="68">
        <v>0</v>
      </c>
      <c r="J739" s="68">
        <v>10</v>
      </c>
      <c r="K739" s="68" t="s">
        <v>690</v>
      </c>
      <c r="L739" s="68">
        <v>243</v>
      </c>
      <c r="M739" s="68"/>
    </row>
    <row r="740" spans="1:13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14</v>
      </c>
      <c r="G740" s="68">
        <v>1</v>
      </c>
      <c r="H740" s="68">
        <v>0</v>
      </c>
      <c r="I740" s="68">
        <v>0</v>
      </c>
      <c r="J740" s="68">
        <v>13</v>
      </c>
      <c r="K740" s="68" t="s">
        <v>691</v>
      </c>
      <c r="L740" s="68">
        <v>280</v>
      </c>
      <c r="M740" s="68"/>
    </row>
    <row r="741" spans="1:13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11</v>
      </c>
      <c r="G741" s="68">
        <v>1</v>
      </c>
      <c r="H741" s="68">
        <v>0</v>
      </c>
      <c r="I741" s="68">
        <v>0</v>
      </c>
      <c r="J741" s="68">
        <v>10</v>
      </c>
      <c r="K741" s="68" t="s">
        <v>689</v>
      </c>
      <c r="L741" s="68">
        <v>147</v>
      </c>
      <c r="M741" s="68"/>
    </row>
    <row r="742" spans="1:13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9</v>
      </c>
      <c r="G742" s="68">
        <v>1</v>
      </c>
      <c r="H742" s="68">
        <v>0</v>
      </c>
      <c r="I742" s="68">
        <v>0</v>
      </c>
      <c r="J742" s="68">
        <v>8</v>
      </c>
      <c r="K742" s="68" t="s">
        <v>668</v>
      </c>
      <c r="L742" s="68">
        <v>105</v>
      </c>
      <c r="M742" s="68"/>
    </row>
    <row r="743" spans="1:13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7</v>
      </c>
      <c r="G743" s="68">
        <v>1</v>
      </c>
      <c r="H743" s="68">
        <v>0</v>
      </c>
      <c r="I743" s="68">
        <v>0</v>
      </c>
      <c r="J743" s="68">
        <v>6</v>
      </c>
      <c r="K743" s="68" t="s">
        <v>670</v>
      </c>
      <c r="L743" s="68">
        <v>68</v>
      </c>
      <c r="M743" s="68"/>
    </row>
    <row r="744" spans="1:13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9</v>
      </c>
      <c r="G744" s="68">
        <v>1</v>
      </c>
      <c r="H744" s="68">
        <v>0</v>
      </c>
      <c r="I744" s="68">
        <v>0</v>
      </c>
      <c r="J744" s="68">
        <v>8</v>
      </c>
      <c r="K744" s="68" t="s">
        <v>688</v>
      </c>
      <c r="L744" s="68">
        <v>110</v>
      </c>
      <c r="M744" s="68"/>
    </row>
    <row r="745" spans="1:13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10</v>
      </c>
      <c r="G745" s="68">
        <v>1</v>
      </c>
      <c r="H745" s="68">
        <v>0</v>
      </c>
      <c r="I745" s="68">
        <v>0</v>
      </c>
      <c r="J745" s="68">
        <v>9</v>
      </c>
      <c r="K745" s="68" t="s">
        <v>692</v>
      </c>
      <c r="L745" s="68">
        <v>121</v>
      </c>
      <c r="M745" s="68"/>
    </row>
    <row r="746" spans="1:13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6</v>
      </c>
      <c r="G746" s="68">
        <v>1</v>
      </c>
      <c r="H746" s="68">
        <v>0</v>
      </c>
      <c r="I746" s="68">
        <v>0</v>
      </c>
      <c r="J746" s="68">
        <v>5</v>
      </c>
      <c r="K746" s="68" t="s">
        <v>670</v>
      </c>
      <c r="L746" s="68">
        <v>68</v>
      </c>
      <c r="M746" s="68"/>
    </row>
    <row r="747" spans="1:13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10</v>
      </c>
      <c r="G747" s="68">
        <v>1</v>
      </c>
      <c r="H747" s="68">
        <v>0</v>
      </c>
      <c r="I747" s="68">
        <v>0</v>
      </c>
      <c r="J747" s="68">
        <v>9</v>
      </c>
      <c r="K747" s="68" t="s">
        <v>692</v>
      </c>
      <c r="L747" s="68">
        <v>121</v>
      </c>
      <c r="M747" s="68"/>
    </row>
    <row r="748" spans="1:13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1</v>
      </c>
      <c r="H748" s="68">
        <v>0</v>
      </c>
      <c r="I748" s="68">
        <v>0</v>
      </c>
      <c r="J748" s="68">
        <v>5</v>
      </c>
      <c r="K748" s="68" t="s">
        <v>670</v>
      </c>
      <c r="L748" s="68">
        <v>68</v>
      </c>
      <c r="M748" s="81"/>
    </row>
    <row r="749" spans="1:13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11</v>
      </c>
      <c r="G749" s="68">
        <v>1</v>
      </c>
      <c r="H749" s="68">
        <v>0</v>
      </c>
      <c r="I749" s="68">
        <v>0</v>
      </c>
      <c r="J749" s="68">
        <v>10</v>
      </c>
      <c r="K749" s="68" t="s">
        <v>689</v>
      </c>
      <c r="L749" s="68">
        <v>147</v>
      </c>
      <c r="M749" s="68"/>
    </row>
    <row r="750" spans="1:13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9</v>
      </c>
      <c r="G750" s="68">
        <v>1</v>
      </c>
      <c r="H750" s="68">
        <v>0</v>
      </c>
      <c r="I750" s="68">
        <v>0</v>
      </c>
      <c r="J750" s="68">
        <v>8</v>
      </c>
      <c r="K750" s="68" t="s">
        <v>688</v>
      </c>
      <c r="L750" s="68">
        <v>110</v>
      </c>
      <c r="M750" s="81"/>
    </row>
    <row r="751" spans="1:13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12</v>
      </c>
      <c r="G751" s="68">
        <v>1</v>
      </c>
      <c r="H751" s="68">
        <v>0</v>
      </c>
      <c r="I751" s="68">
        <v>0</v>
      </c>
      <c r="J751" s="68">
        <v>11</v>
      </c>
      <c r="K751" s="68" t="s">
        <v>690</v>
      </c>
      <c r="L751" s="68">
        <v>243</v>
      </c>
      <c r="M751" s="68"/>
    </row>
    <row r="752" spans="1:13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1</v>
      </c>
      <c r="H752" s="68">
        <v>0</v>
      </c>
      <c r="I752" s="68">
        <v>0</v>
      </c>
      <c r="J752" s="68">
        <v>7</v>
      </c>
      <c r="K752" s="68" t="s">
        <v>688</v>
      </c>
      <c r="L752" s="68">
        <v>110</v>
      </c>
      <c r="M752" s="68"/>
    </row>
    <row r="753" spans="1:13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6</v>
      </c>
      <c r="G753" s="68">
        <v>1</v>
      </c>
      <c r="H753" s="68">
        <v>0</v>
      </c>
      <c r="I753" s="68">
        <v>0</v>
      </c>
      <c r="J753" s="68">
        <v>5</v>
      </c>
      <c r="K753" s="68" t="s">
        <v>670</v>
      </c>
      <c r="L753" s="68">
        <v>68</v>
      </c>
      <c r="M753" s="81"/>
    </row>
    <row r="754" spans="1:13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11</v>
      </c>
      <c r="G754" s="68">
        <v>1</v>
      </c>
      <c r="H754" s="68">
        <v>0</v>
      </c>
      <c r="I754" s="68">
        <v>0</v>
      </c>
      <c r="J754" s="68">
        <v>10</v>
      </c>
      <c r="K754" s="68" t="s">
        <v>689</v>
      </c>
      <c r="L754" s="68">
        <v>147</v>
      </c>
      <c r="M754" s="68"/>
    </row>
    <row r="755" spans="1:13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1</v>
      </c>
      <c r="H755" s="68">
        <v>0</v>
      </c>
      <c r="I755" s="68">
        <v>0</v>
      </c>
      <c r="J755" s="68">
        <v>7</v>
      </c>
      <c r="K755" s="68" t="s">
        <v>688</v>
      </c>
      <c r="L755" s="68">
        <v>110</v>
      </c>
      <c r="M755" s="68"/>
    </row>
    <row r="756" spans="1:13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14</v>
      </c>
      <c r="G756" s="68">
        <v>1</v>
      </c>
      <c r="H756" s="68">
        <v>0</v>
      </c>
      <c r="I756" s="68">
        <v>0</v>
      </c>
      <c r="J756" s="68">
        <v>13</v>
      </c>
      <c r="K756" s="68" t="s">
        <v>691</v>
      </c>
      <c r="L756" s="68">
        <v>280</v>
      </c>
      <c r="M756" s="68"/>
    </row>
    <row r="757" spans="1:13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9</v>
      </c>
      <c r="G757" s="68">
        <v>1</v>
      </c>
      <c r="H757" s="68">
        <v>0</v>
      </c>
      <c r="I757" s="68">
        <v>0</v>
      </c>
      <c r="J757" s="68">
        <v>8</v>
      </c>
      <c r="K757" s="68" t="s">
        <v>688</v>
      </c>
      <c r="L757" s="68">
        <v>110</v>
      </c>
      <c r="M757" s="68"/>
    </row>
    <row r="758" spans="1:13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6</v>
      </c>
      <c r="G758" s="68">
        <v>1</v>
      </c>
      <c r="H758" s="68">
        <v>0</v>
      </c>
      <c r="I758" s="68">
        <v>0</v>
      </c>
      <c r="J758" s="68">
        <v>5</v>
      </c>
      <c r="K758" s="68" t="s">
        <v>670</v>
      </c>
      <c r="L758" s="68">
        <v>68</v>
      </c>
      <c r="M758" s="68"/>
    </row>
    <row r="759" spans="1:13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12</v>
      </c>
      <c r="G759" s="68">
        <v>1</v>
      </c>
      <c r="H759" s="68">
        <v>0</v>
      </c>
      <c r="I759" s="68">
        <v>0</v>
      </c>
      <c r="J759" s="68">
        <v>11</v>
      </c>
      <c r="K759" s="68" t="s">
        <v>690</v>
      </c>
      <c r="L759" s="68">
        <v>243</v>
      </c>
      <c r="M759" s="81"/>
    </row>
    <row r="760" spans="1:13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11</v>
      </c>
      <c r="G760" s="68">
        <v>1</v>
      </c>
      <c r="H760" s="68">
        <v>0</v>
      </c>
      <c r="I760" s="68">
        <v>0</v>
      </c>
      <c r="J760" s="68">
        <v>10</v>
      </c>
      <c r="K760" s="68" t="s">
        <v>690</v>
      </c>
      <c r="L760" s="68">
        <v>243</v>
      </c>
      <c r="M760" s="68"/>
    </row>
    <row r="761" spans="1:13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7</v>
      </c>
      <c r="G761" s="68">
        <v>1</v>
      </c>
      <c r="H761" s="68">
        <v>0</v>
      </c>
      <c r="I761" s="68">
        <v>0</v>
      </c>
      <c r="J761" s="68">
        <v>6</v>
      </c>
      <c r="K761" s="68" t="s">
        <v>670</v>
      </c>
      <c r="L761" s="68">
        <v>68</v>
      </c>
      <c r="M761" s="68"/>
    </row>
    <row r="762" spans="1:13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9</v>
      </c>
      <c r="G762" s="68">
        <v>1</v>
      </c>
      <c r="H762" s="68">
        <v>0</v>
      </c>
      <c r="I762" s="68">
        <v>0</v>
      </c>
      <c r="J762" s="68">
        <v>8</v>
      </c>
      <c r="K762" s="68" t="s">
        <v>668</v>
      </c>
      <c r="L762" s="68">
        <v>105</v>
      </c>
      <c r="M762" s="68"/>
    </row>
    <row r="763" spans="1:13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1</v>
      </c>
      <c r="H763" s="68">
        <v>0</v>
      </c>
      <c r="I763" s="68">
        <v>0</v>
      </c>
      <c r="J763" s="68">
        <v>7</v>
      </c>
      <c r="K763" s="68" t="s">
        <v>688</v>
      </c>
      <c r="L763" s="68">
        <v>110</v>
      </c>
      <c r="M763" s="68"/>
    </row>
    <row r="764" spans="1:13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472</v>
      </c>
      <c r="G764" s="68">
        <v>7</v>
      </c>
      <c r="H764" s="68">
        <v>9</v>
      </c>
      <c r="I764" s="68">
        <v>0</v>
      </c>
      <c r="J764" s="68">
        <v>456</v>
      </c>
      <c r="K764" s="68" t="s">
        <v>693</v>
      </c>
      <c r="L764" s="68">
        <v>5479</v>
      </c>
      <c r="M764" s="68"/>
    </row>
    <row r="765" spans="1:13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107</v>
      </c>
      <c r="G765" s="68">
        <v>14</v>
      </c>
      <c r="H765" s="68">
        <v>17</v>
      </c>
      <c r="I765" s="68">
        <v>0</v>
      </c>
      <c r="J765" s="68">
        <v>76</v>
      </c>
      <c r="K765" s="68" t="s">
        <v>694</v>
      </c>
      <c r="L765" s="68">
        <v>1031</v>
      </c>
      <c r="M765" s="81"/>
    </row>
    <row r="766" spans="1:13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472</v>
      </c>
      <c r="G766" s="68">
        <v>7</v>
      </c>
      <c r="H766" s="68">
        <v>9</v>
      </c>
      <c r="I766" s="68">
        <v>0</v>
      </c>
      <c r="J766" s="68">
        <v>456</v>
      </c>
      <c r="K766" s="68" t="s">
        <v>695</v>
      </c>
      <c r="L766" s="68">
        <v>5479</v>
      </c>
      <c r="M766" s="68"/>
    </row>
    <row r="767" spans="1:13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472</v>
      </c>
      <c r="G767" s="68">
        <v>7</v>
      </c>
      <c r="H767" s="68">
        <v>9</v>
      </c>
      <c r="I767" s="68">
        <v>0</v>
      </c>
      <c r="J767" s="68">
        <v>456</v>
      </c>
      <c r="K767" s="68" t="s">
        <v>693</v>
      </c>
      <c r="L767" s="68">
        <v>5479</v>
      </c>
      <c r="M767" s="68"/>
    </row>
    <row r="768" spans="1:13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469</v>
      </c>
      <c r="G768" s="68">
        <v>7</v>
      </c>
      <c r="H768" s="68">
        <v>9</v>
      </c>
      <c r="I768" s="68">
        <v>0</v>
      </c>
      <c r="J768" s="68">
        <v>453</v>
      </c>
      <c r="K768" s="68" t="s">
        <v>696</v>
      </c>
      <c r="L768" s="68">
        <v>5497</v>
      </c>
      <c r="M768" s="68"/>
    </row>
    <row r="769" spans="1:13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541</v>
      </c>
      <c r="G769" s="68">
        <v>17</v>
      </c>
      <c r="H769" s="68">
        <v>14</v>
      </c>
      <c r="I769" s="68">
        <v>0</v>
      </c>
      <c r="J769" s="68">
        <v>510</v>
      </c>
      <c r="K769" s="68" t="s">
        <v>697</v>
      </c>
      <c r="L769" s="68">
        <v>5868</v>
      </c>
      <c r="M769" s="68"/>
    </row>
    <row r="770" spans="1:13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472</v>
      </c>
      <c r="G770" s="68">
        <v>7</v>
      </c>
      <c r="H770" s="68">
        <v>9</v>
      </c>
      <c r="I770" s="68">
        <v>0</v>
      </c>
      <c r="J770" s="68">
        <v>456</v>
      </c>
      <c r="K770" s="68" t="s">
        <v>695</v>
      </c>
      <c r="L770" s="68">
        <v>5479</v>
      </c>
      <c r="M770" s="68"/>
    </row>
    <row r="771" spans="1:13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471</v>
      </c>
      <c r="G771" s="68">
        <v>7</v>
      </c>
      <c r="H771" s="68">
        <v>9</v>
      </c>
      <c r="I771" s="68">
        <v>0</v>
      </c>
      <c r="J771" s="68">
        <v>455</v>
      </c>
      <c r="K771" s="68" t="s">
        <v>695</v>
      </c>
      <c r="L771" s="68">
        <v>5479</v>
      </c>
      <c r="M771" s="68"/>
    </row>
    <row r="772" spans="1:13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469</v>
      </c>
      <c r="G772" s="68">
        <v>7</v>
      </c>
      <c r="H772" s="68">
        <v>9</v>
      </c>
      <c r="I772" s="68">
        <v>0</v>
      </c>
      <c r="J772" s="68">
        <v>453</v>
      </c>
      <c r="K772" s="68" t="s">
        <v>698</v>
      </c>
      <c r="L772" s="68">
        <v>5497</v>
      </c>
      <c r="M772" s="68"/>
    </row>
    <row r="773" spans="1:13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6</v>
      </c>
      <c r="G773" s="68">
        <v>1</v>
      </c>
      <c r="H773" s="68">
        <v>0</v>
      </c>
      <c r="I773" s="68">
        <v>0</v>
      </c>
      <c r="J773" s="68">
        <v>5</v>
      </c>
      <c r="K773" s="68" t="s">
        <v>699</v>
      </c>
      <c r="L773" s="68">
        <v>105</v>
      </c>
      <c r="M773" s="68"/>
    </row>
    <row r="774" spans="1:13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6</v>
      </c>
      <c r="G774" s="68">
        <v>1</v>
      </c>
      <c r="H774" s="68">
        <v>0</v>
      </c>
      <c r="I774" s="68">
        <v>0</v>
      </c>
      <c r="J774" s="68">
        <v>5</v>
      </c>
      <c r="K774" s="68" t="s">
        <v>699</v>
      </c>
      <c r="L774" s="68">
        <v>105</v>
      </c>
      <c r="M774" s="68"/>
    </row>
    <row r="775" spans="1:13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107</v>
      </c>
      <c r="G775" s="68">
        <v>14</v>
      </c>
      <c r="H775" s="68">
        <v>17</v>
      </c>
      <c r="I775" s="68">
        <v>0</v>
      </c>
      <c r="J775" s="68">
        <v>76</v>
      </c>
      <c r="K775" s="68" t="s">
        <v>694</v>
      </c>
      <c r="L775" s="68">
        <v>1031</v>
      </c>
      <c r="M775" s="81"/>
    </row>
    <row r="776" spans="1:13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541</v>
      </c>
      <c r="G776" s="68">
        <v>17</v>
      </c>
      <c r="H776" s="68">
        <v>14</v>
      </c>
      <c r="I776" s="68">
        <v>0</v>
      </c>
      <c r="J776" s="68">
        <v>510</v>
      </c>
      <c r="K776" s="68" t="s">
        <v>700</v>
      </c>
      <c r="L776" s="68">
        <v>5868</v>
      </c>
      <c r="M776" s="68"/>
    </row>
    <row r="777" spans="1:13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3</v>
      </c>
      <c r="G777" s="68">
        <v>1</v>
      </c>
      <c r="H777" s="68">
        <v>0</v>
      </c>
      <c r="I777" s="68">
        <v>0</v>
      </c>
      <c r="J777" s="68">
        <v>2</v>
      </c>
      <c r="K777" s="68" t="s">
        <v>670</v>
      </c>
      <c r="L777" s="68">
        <v>68</v>
      </c>
      <c r="M777" s="81"/>
    </row>
    <row r="778" spans="1:13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471</v>
      </c>
      <c r="G778" s="68">
        <v>7</v>
      </c>
      <c r="H778" s="68">
        <v>9</v>
      </c>
      <c r="I778" s="68">
        <v>0</v>
      </c>
      <c r="J778" s="68">
        <v>455</v>
      </c>
      <c r="K778" s="68" t="s">
        <v>695</v>
      </c>
      <c r="L778" s="68">
        <v>5479</v>
      </c>
      <c r="M778" s="68"/>
    </row>
    <row r="779" spans="1:13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471</v>
      </c>
      <c r="G779" s="68">
        <v>7</v>
      </c>
      <c r="H779" s="68">
        <v>9</v>
      </c>
      <c r="I779" s="68">
        <v>0</v>
      </c>
      <c r="J779" s="68">
        <v>455</v>
      </c>
      <c r="K779" s="68" t="s">
        <v>695</v>
      </c>
      <c r="L779" s="68">
        <v>5479</v>
      </c>
      <c r="M779" s="68"/>
    </row>
    <row r="780" spans="1:13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541</v>
      </c>
      <c r="G780" s="68">
        <v>17</v>
      </c>
      <c r="H780" s="68">
        <v>14</v>
      </c>
      <c r="I780" s="68">
        <v>0</v>
      </c>
      <c r="J780" s="68">
        <v>510</v>
      </c>
      <c r="K780" s="68" t="s">
        <v>700</v>
      </c>
      <c r="L780" s="68">
        <v>5868</v>
      </c>
      <c r="M780" s="68"/>
    </row>
    <row r="781" spans="1:13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526</v>
      </c>
      <c r="G781" s="68">
        <v>17</v>
      </c>
      <c r="H781" s="68">
        <v>14</v>
      </c>
      <c r="I781" s="68">
        <v>0</v>
      </c>
      <c r="J781" s="68">
        <v>495</v>
      </c>
      <c r="K781" s="68" t="s">
        <v>701</v>
      </c>
      <c r="L781" s="68">
        <v>5815</v>
      </c>
      <c r="M781" s="68"/>
    </row>
    <row r="782" spans="1:13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483</v>
      </c>
      <c r="G782" s="68">
        <v>7</v>
      </c>
      <c r="H782" s="68">
        <v>9</v>
      </c>
      <c r="I782" s="68">
        <v>0</v>
      </c>
      <c r="J782" s="68">
        <v>467</v>
      </c>
      <c r="K782" s="68" t="s">
        <v>702</v>
      </c>
      <c r="L782" s="68">
        <v>5550</v>
      </c>
      <c r="M782" s="68"/>
    </row>
    <row r="783" spans="1:13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541</v>
      </c>
      <c r="G783" s="68">
        <v>17</v>
      </c>
      <c r="H783" s="68">
        <v>14</v>
      </c>
      <c r="I783" s="68">
        <v>0</v>
      </c>
      <c r="J783" s="68">
        <v>510</v>
      </c>
      <c r="K783" s="68" t="s">
        <v>697</v>
      </c>
      <c r="L783" s="68">
        <v>5868</v>
      </c>
      <c r="M783" s="68"/>
    </row>
    <row r="784" spans="1:13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541</v>
      </c>
      <c r="G784" s="68">
        <v>17</v>
      </c>
      <c r="H784" s="68">
        <v>14</v>
      </c>
      <c r="I784" s="68">
        <v>0</v>
      </c>
      <c r="J784" s="68">
        <v>510</v>
      </c>
      <c r="K784" s="68" t="s">
        <v>697</v>
      </c>
      <c r="L784" s="68">
        <v>5868</v>
      </c>
      <c r="M784" s="68"/>
    </row>
    <row r="785" spans="1:13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526</v>
      </c>
      <c r="G785" s="68">
        <v>17</v>
      </c>
      <c r="H785" s="68">
        <v>14</v>
      </c>
      <c r="I785" s="68">
        <v>0</v>
      </c>
      <c r="J785" s="68">
        <v>495</v>
      </c>
      <c r="K785" s="68" t="s">
        <v>701</v>
      </c>
      <c r="L785" s="68">
        <v>5815</v>
      </c>
      <c r="M785" s="68"/>
    </row>
    <row r="786" spans="1:13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3</v>
      </c>
      <c r="G786" s="68">
        <v>1</v>
      </c>
      <c r="H786" s="68">
        <v>0</v>
      </c>
      <c r="I786" s="68">
        <v>0</v>
      </c>
      <c r="J786" s="68">
        <v>2</v>
      </c>
      <c r="K786" s="68" t="s">
        <v>670</v>
      </c>
      <c r="L786" s="68">
        <v>68</v>
      </c>
      <c r="M786" s="81"/>
    </row>
    <row r="787" spans="1:13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6</v>
      </c>
      <c r="G787" s="68">
        <v>1</v>
      </c>
      <c r="H787" s="68">
        <v>0</v>
      </c>
      <c r="I787" s="68">
        <v>0</v>
      </c>
      <c r="J787" s="68">
        <v>5</v>
      </c>
      <c r="K787" s="68" t="s">
        <v>699</v>
      </c>
      <c r="L787" s="68">
        <v>105</v>
      </c>
      <c r="M787" s="68"/>
    </row>
    <row r="788" spans="1:13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3</v>
      </c>
      <c r="G788" s="68">
        <v>1</v>
      </c>
      <c r="H788" s="68">
        <v>0</v>
      </c>
      <c r="I788" s="68">
        <v>0</v>
      </c>
      <c r="J788" s="68">
        <v>2</v>
      </c>
      <c r="K788" s="68" t="s">
        <v>670</v>
      </c>
      <c r="L788" s="68">
        <v>68</v>
      </c>
      <c r="M788" s="81"/>
    </row>
    <row r="789" spans="1:13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483</v>
      </c>
      <c r="G789" s="68">
        <v>7</v>
      </c>
      <c r="H789" s="68">
        <v>9</v>
      </c>
      <c r="I789" s="68">
        <v>0</v>
      </c>
      <c r="J789" s="68">
        <v>467</v>
      </c>
      <c r="K789" s="68" t="s">
        <v>702</v>
      </c>
      <c r="L789" s="68">
        <v>5550</v>
      </c>
      <c r="M789" s="68"/>
    </row>
    <row r="790" spans="1:13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469</v>
      </c>
      <c r="G790" s="68">
        <v>7</v>
      </c>
      <c r="H790" s="68">
        <v>9</v>
      </c>
      <c r="I790" s="68">
        <v>0</v>
      </c>
      <c r="J790" s="68">
        <v>453</v>
      </c>
      <c r="K790" s="68" t="s">
        <v>696</v>
      </c>
      <c r="L790" s="68">
        <v>5497</v>
      </c>
      <c r="M790" s="68"/>
    </row>
    <row r="791" spans="1:13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3</v>
      </c>
      <c r="G791" s="68">
        <v>1</v>
      </c>
      <c r="H791" s="68">
        <v>0</v>
      </c>
      <c r="I791" s="68">
        <v>0</v>
      </c>
      <c r="J791" s="68">
        <v>2</v>
      </c>
      <c r="K791" s="68" t="s">
        <v>670</v>
      </c>
      <c r="L791" s="68">
        <v>68</v>
      </c>
      <c r="M791" s="81"/>
    </row>
    <row r="792" spans="1:13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469</v>
      </c>
      <c r="G792" s="68">
        <v>7</v>
      </c>
      <c r="H792" s="68">
        <v>9</v>
      </c>
      <c r="I792" s="68">
        <v>0</v>
      </c>
      <c r="J792" s="68">
        <v>453</v>
      </c>
      <c r="K792" s="68" t="s">
        <v>696</v>
      </c>
      <c r="L792" s="68">
        <v>5497</v>
      </c>
      <c r="M792" s="68"/>
    </row>
    <row r="793" spans="1:13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472</v>
      </c>
      <c r="G793" s="68">
        <v>7</v>
      </c>
      <c r="H793" s="68">
        <v>9</v>
      </c>
      <c r="I793" s="68">
        <v>0</v>
      </c>
      <c r="J793" s="68">
        <v>456</v>
      </c>
      <c r="K793" s="68" t="s">
        <v>695</v>
      </c>
      <c r="L793" s="68">
        <v>5479</v>
      </c>
      <c r="M793" s="68"/>
    </row>
    <row r="794" spans="1:13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5</v>
      </c>
      <c r="G794" s="68">
        <v>1</v>
      </c>
      <c r="H794" s="68">
        <v>0</v>
      </c>
      <c r="I794" s="68">
        <v>0</v>
      </c>
      <c r="J794" s="68">
        <v>4</v>
      </c>
      <c r="K794" s="68" t="s">
        <v>703</v>
      </c>
      <c r="L794" s="68">
        <v>79</v>
      </c>
      <c r="M794" s="68"/>
    </row>
    <row r="795" spans="1:13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471</v>
      </c>
      <c r="G795" s="68">
        <v>7</v>
      </c>
      <c r="H795" s="68">
        <v>9</v>
      </c>
      <c r="I795" s="68">
        <v>0</v>
      </c>
      <c r="J795" s="68">
        <v>455</v>
      </c>
      <c r="K795" s="68" t="s">
        <v>695</v>
      </c>
      <c r="L795" s="68">
        <v>5479</v>
      </c>
      <c r="M795" s="68"/>
    </row>
    <row r="796" spans="1:13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526</v>
      </c>
      <c r="G796" s="68">
        <v>17</v>
      </c>
      <c r="H796" s="68">
        <v>14</v>
      </c>
      <c r="I796" s="68">
        <v>0</v>
      </c>
      <c r="J796" s="68">
        <v>495</v>
      </c>
      <c r="K796" s="68" t="s">
        <v>704</v>
      </c>
      <c r="L796" s="68">
        <v>5815</v>
      </c>
      <c r="M796" s="68"/>
    </row>
    <row r="797" spans="1:13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469</v>
      </c>
      <c r="G797" s="68">
        <v>7</v>
      </c>
      <c r="H797" s="68">
        <v>9</v>
      </c>
      <c r="I797" s="68">
        <v>0</v>
      </c>
      <c r="J797" s="68">
        <v>453</v>
      </c>
      <c r="K797" s="68" t="s">
        <v>698</v>
      </c>
      <c r="L797" s="68">
        <v>5497</v>
      </c>
      <c r="M797" s="68"/>
    </row>
    <row r="798" spans="1:13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469</v>
      </c>
      <c r="G798" s="68">
        <v>7</v>
      </c>
      <c r="H798" s="68">
        <v>9</v>
      </c>
      <c r="I798" s="68">
        <v>0</v>
      </c>
      <c r="J798" s="68">
        <v>453</v>
      </c>
      <c r="K798" s="68" t="s">
        <v>698</v>
      </c>
      <c r="L798" s="68">
        <v>5497</v>
      </c>
      <c r="M798" s="68"/>
    </row>
    <row r="799" spans="1:13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526</v>
      </c>
      <c r="G799" s="68">
        <v>17</v>
      </c>
      <c r="H799" s="68">
        <v>14</v>
      </c>
      <c r="I799" s="68">
        <v>0</v>
      </c>
      <c r="J799" s="68">
        <v>495</v>
      </c>
      <c r="K799" s="68" t="s">
        <v>704</v>
      </c>
      <c r="L799" s="68">
        <v>5815</v>
      </c>
      <c r="M799" s="68"/>
    </row>
    <row r="800" spans="1:13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106</v>
      </c>
      <c r="G800" s="68">
        <v>14</v>
      </c>
      <c r="H800" s="68">
        <v>17</v>
      </c>
      <c r="I800" s="68">
        <v>0</v>
      </c>
      <c r="J800" s="68">
        <v>75</v>
      </c>
      <c r="K800" s="68" t="s">
        <v>694</v>
      </c>
      <c r="L800" s="68">
        <v>1031</v>
      </c>
      <c r="M800" s="81"/>
    </row>
    <row r="801" spans="1:13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469</v>
      </c>
      <c r="G801" s="68">
        <v>7</v>
      </c>
      <c r="H801" s="68">
        <v>9</v>
      </c>
      <c r="I801" s="68">
        <v>0</v>
      </c>
      <c r="J801" s="68">
        <v>453</v>
      </c>
      <c r="K801" s="68" t="s">
        <v>698</v>
      </c>
      <c r="L801" s="68">
        <v>5497</v>
      </c>
      <c r="M801" s="68"/>
    </row>
    <row r="802" spans="1:13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469</v>
      </c>
      <c r="G802" s="68">
        <v>7</v>
      </c>
      <c r="H802" s="68">
        <v>9</v>
      </c>
      <c r="I802" s="68">
        <v>0</v>
      </c>
      <c r="J802" s="68">
        <v>453</v>
      </c>
      <c r="K802" s="68" t="s">
        <v>698</v>
      </c>
      <c r="L802" s="68">
        <v>5497</v>
      </c>
      <c r="M802" s="68"/>
    </row>
    <row r="803" spans="1:13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3</v>
      </c>
      <c r="G803" s="68">
        <v>1</v>
      </c>
      <c r="H803" s="68">
        <v>0</v>
      </c>
      <c r="I803" s="68">
        <v>0</v>
      </c>
      <c r="J803" s="68">
        <v>2</v>
      </c>
      <c r="K803" s="68" t="s">
        <v>670</v>
      </c>
      <c r="L803" s="68">
        <v>68</v>
      </c>
      <c r="M803" s="81"/>
    </row>
    <row r="804" spans="1:13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472</v>
      </c>
      <c r="G804" s="68">
        <v>7</v>
      </c>
      <c r="H804" s="68">
        <v>9</v>
      </c>
      <c r="I804" s="68">
        <v>0</v>
      </c>
      <c r="J804" s="68">
        <v>456</v>
      </c>
      <c r="K804" s="68" t="s">
        <v>693</v>
      </c>
      <c r="L804" s="68">
        <v>5479</v>
      </c>
      <c r="M804" s="68"/>
    </row>
    <row r="805" spans="1:13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526</v>
      </c>
      <c r="G805" s="68">
        <v>17</v>
      </c>
      <c r="H805" s="68">
        <v>14</v>
      </c>
      <c r="I805" s="68">
        <v>0</v>
      </c>
      <c r="J805" s="68">
        <v>495</v>
      </c>
      <c r="K805" s="68" t="s">
        <v>701</v>
      </c>
      <c r="L805" s="68">
        <v>5815</v>
      </c>
      <c r="M805" s="68"/>
    </row>
    <row r="806" spans="1:13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526</v>
      </c>
      <c r="G806" s="68">
        <v>17</v>
      </c>
      <c r="H806" s="68">
        <v>14</v>
      </c>
      <c r="I806" s="68">
        <v>0</v>
      </c>
      <c r="J806" s="68">
        <v>495</v>
      </c>
      <c r="K806" s="68" t="s">
        <v>701</v>
      </c>
      <c r="L806" s="68">
        <v>5815</v>
      </c>
      <c r="M806" s="68"/>
    </row>
    <row r="807" spans="1:13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469</v>
      </c>
      <c r="G807" s="68">
        <v>7</v>
      </c>
      <c r="H807" s="68">
        <v>9</v>
      </c>
      <c r="I807" s="68">
        <v>0</v>
      </c>
      <c r="J807" s="68">
        <v>453</v>
      </c>
      <c r="K807" s="68" t="s">
        <v>696</v>
      </c>
      <c r="L807" s="68">
        <v>5497</v>
      </c>
      <c r="M807" s="68"/>
    </row>
    <row r="808" spans="1:13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471</v>
      </c>
      <c r="G808" s="68">
        <v>7</v>
      </c>
      <c r="H808" s="68">
        <v>9</v>
      </c>
      <c r="I808" s="68">
        <v>0</v>
      </c>
      <c r="J808" s="68">
        <v>455</v>
      </c>
      <c r="K808" s="68" t="s">
        <v>693</v>
      </c>
      <c r="L808" s="68">
        <v>5479</v>
      </c>
      <c r="M808" s="68"/>
    </row>
    <row r="809" spans="1:13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3</v>
      </c>
      <c r="G809" s="68">
        <v>1</v>
      </c>
      <c r="H809" s="68">
        <v>0</v>
      </c>
      <c r="I809" s="68">
        <v>0</v>
      </c>
      <c r="J809" s="68">
        <v>2</v>
      </c>
      <c r="K809" s="68" t="s">
        <v>670</v>
      </c>
      <c r="L809" s="68">
        <v>68</v>
      </c>
      <c r="M809" s="81"/>
    </row>
    <row r="810" spans="1:13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6</v>
      </c>
      <c r="G810" s="68">
        <v>1</v>
      </c>
      <c r="H810" s="68">
        <v>0</v>
      </c>
      <c r="I810" s="68">
        <v>0</v>
      </c>
      <c r="J810" s="68">
        <v>5</v>
      </c>
      <c r="K810" s="68" t="s">
        <v>699</v>
      </c>
      <c r="L810" s="68">
        <v>105</v>
      </c>
      <c r="M810" s="68"/>
    </row>
    <row r="811" spans="1:13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107</v>
      </c>
      <c r="G811" s="68">
        <v>14</v>
      </c>
      <c r="H811" s="68">
        <v>17</v>
      </c>
      <c r="I811" s="68">
        <v>0</v>
      </c>
      <c r="J811" s="68">
        <v>76</v>
      </c>
      <c r="K811" s="68" t="s">
        <v>694</v>
      </c>
      <c r="L811" s="68">
        <v>1031</v>
      </c>
      <c r="M811" s="81"/>
    </row>
    <row r="812" spans="1:13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6</v>
      </c>
      <c r="G812" s="68">
        <v>1</v>
      </c>
      <c r="H812" s="68">
        <v>0</v>
      </c>
      <c r="I812" s="68">
        <v>0</v>
      </c>
      <c r="J812" s="68">
        <v>5</v>
      </c>
      <c r="K812" s="68" t="s">
        <v>699</v>
      </c>
      <c r="L812" s="68">
        <v>105</v>
      </c>
      <c r="M812" s="68"/>
    </row>
    <row r="813" spans="1:13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3</v>
      </c>
      <c r="G813" s="68">
        <v>1</v>
      </c>
      <c r="H813" s="68">
        <v>0</v>
      </c>
      <c r="I813" s="68">
        <v>0</v>
      </c>
      <c r="J813" s="68">
        <v>2</v>
      </c>
      <c r="K813" s="68" t="s">
        <v>670</v>
      </c>
      <c r="L813" s="68">
        <v>68</v>
      </c>
      <c r="M813" s="81"/>
    </row>
    <row r="814" spans="1:13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107</v>
      </c>
      <c r="G814" s="68">
        <v>14</v>
      </c>
      <c r="H814" s="68">
        <v>17</v>
      </c>
      <c r="I814" s="68">
        <v>0</v>
      </c>
      <c r="J814" s="68">
        <v>76</v>
      </c>
      <c r="K814" s="68" t="s">
        <v>705</v>
      </c>
      <c r="L814" s="68">
        <v>1009</v>
      </c>
      <c r="M814" s="81"/>
    </row>
    <row r="815" spans="1:13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469</v>
      </c>
      <c r="G815" s="68">
        <v>7</v>
      </c>
      <c r="H815" s="68">
        <v>9</v>
      </c>
      <c r="I815" s="68">
        <v>0</v>
      </c>
      <c r="J815" s="68">
        <v>453</v>
      </c>
      <c r="K815" s="68" t="s">
        <v>698</v>
      </c>
      <c r="L815" s="68">
        <v>5497</v>
      </c>
      <c r="M815" s="68"/>
    </row>
    <row r="816" spans="1:13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469</v>
      </c>
      <c r="G816" s="68">
        <v>7</v>
      </c>
      <c r="H816" s="68">
        <v>9</v>
      </c>
      <c r="I816" s="68">
        <v>0</v>
      </c>
      <c r="J816" s="68">
        <v>453</v>
      </c>
      <c r="K816" s="68" t="s">
        <v>698</v>
      </c>
      <c r="L816" s="68">
        <v>5497</v>
      </c>
      <c r="M816" s="68"/>
    </row>
    <row r="817" spans="1:13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469</v>
      </c>
      <c r="G817" s="68">
        <v>7</v>
      </c>
      <c r="H817" s="68">
        <v>9</v>
      </c>
      <c r="I817" s="68">
        <v>0</v>
      </c>
      <c r="J817" s="68">
        <v>453</v>
      </c>
      <c r="K817" s="68" t="s">
        <v>698</v>
      </c>
      <c r="L817" s="68">
        <v>5497</v>
      </c>
      <c r="M817" s="68"/>
    </row>
    <row r="818" spans="1:13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526</v>
      </c>
      <c r="G818" s="68">
        <v>17</v>
      </c>
      <c r="H818" s="68">
        <v>14</v>
      </c>
      <c r="I818" s="68">
        <v>0</v>
      </c>
      <c r="J818" s="68">
        <v>495</v>
      </c>
      <c r="K818" s="68" t="s">
        <v>704</v>
      </c>
      <c r="L818" s="68">
        <v>5815</v>
      </c>
      <c r="M818" s="68"/>
    </row>
    <row r="819" spans="1:13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469</v>
      </c>
      <c r="G819" s="68">
        <v>7</v>
      </c>
      <c r="H819" s="68">
        <v>9</v>
      </c>
      <c r="I819" s="68">
        <v>0</v>
      </c>
      <c r="J819" s="68">
        <v>453</v>
      </c>
      <c r="K819" s="68" t="s">
        <v>698</v>
      </c>
      <c r="L819" s="68">
        <v>5497</v>
      </c>
      <c r="M819" s="68"/>
    </row>
    <row r="820" spans="1:13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469</v>
      </c>
      <c r="G820" s="68">
        <v>7</v>
      </c>
      <c r="H820" s="68">
        <v>9</v>
      </c>
      <c r="I820" s="68">
        <v>0</v>
      </c>
      <c r="J820" s="68">
        <v>453</v>
      </c>
      <c r="K820" s="68" t="s">
        <v>696</v>
      </c>
      <c r="L820" s="68">
        <v>5497</v>
      </c>
      <c r="M820" s="68"/>
    </row>
    <row r="821" spans="1:13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472</v>
      </c>
      <c r="G821" s="68">
        <v>7</v>
      </c>
      <c r="H821" s="68">
        <v>9</v>
      </c>
      <c r="I821" s="68">
        <v>0</v>
      </c>
      <c r="J821" s="68">
        <v>456</v>
      </c>
      <c r="K821" s="68" t="s">
        <v>693</v>
      </c>
      <c r="L821" s="68">
        <v>5479</v>
      </c>
      <c r="M821" s="68"/>
    </row>
    <row r="822" spans="1:13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471</v>
      </c>
      <c r="G822" s="68">
        <v>7</v>
      </c>
      <c r="H822" s="68">
        <v>9</v>
      </c>
      <c r="I822" s="68">
        <v>0</v>
      </c>
      <c r="J822" s="68">
        <v>455</v>
      </c>
      <c r="K822" s="68" t="s">
        <v>693</v>
      </c>
      <c r="L822" s="68">
        <v>5479</v>
      </c>
      <c r="M822" s="68"/>
    </row>
    <row r="823" spans="1:13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106</v>
      </c>
      <c r="G823" s="68">
        <v>14</v>
      </c>
      <c r="H823" s="68">
        <v>17</v>
      </c>
      <c r="I823" s="68">
        <v>0</v>
      </c>
      <c r="J823" s="68">
        <v>75</v>
      </c>
      <c r="K823" s="68" t="s">
        <v>694</v>
      </c>
      <c r="L823" s="68">
        <v>1031</v>
      </c>
      <c r="M823" s="81"/>
    </row>
    <row r="824" spans="1:13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3</v>
      </c>
      <c r="G824" s="68">
        <v>1</v>
      </c>
      <c r="H824" s="68">
        <v>0</v>
      </c>
      <c r="I824" s="68">
        <v>0</v>
      </c>
      <c r="J824" s="68">
        <v>2</v>
      </c>
      <c r="K824" s="68" t="s">
        <v>670</v>
      </c>
      <c r="L824" s="68">
        <v>68</v>
      </c>
      <c r="M824" s="81"/>
    </row>
    <row r="825" spans="1:13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5</v>
      </c>
      <c r="G825" s="68">
        <v>1</v>
      </c>
      <c r="H825" s="68">
        <v>0</v>
      </c>
      <c r="I825" s="68">
        <v>0</v>
      </c>
      <c r="J825" s="68">
        <v>4</v>
      </c>
      <c r="K825" s="68" t="s">
        <v>703</v>
      </c>
      <c r="L825" s="68">
        <v>79</v>
      </c>
      <c r="M825" s="68"/>
    </row>
    <row r="826" spans="1:13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541</v>
      </c>
      <c r="G826" s="68">
        <v>17</v>
      </c>
      <c r="H826" s="68">
        <v>14</v>
      </c>
      <c r="I826" s="68">
        <v>0</v>
      </c>
      <c r="J826" s="68">
        <v>510</v>
      </c>
      <c r="K826" s="68" t="s">
        <v>697</v>
      </c>
      <c r="L826" s="68">
        <v>5868</v>
      </c>
      <c r="M826" s="68"/>
    </row>
    <row r="827" spans="1:13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469</v>
      </c>
      <c r="G827" s="68">
        <v>7</v>
      </c>
      <c r="H827" s="68">
        <v>9</v>
      </c>
      <c r="I827" s="68">
        <v>0</v>
      </c>
      <c r="J827" s="68">
        <v>453</v>
      </c>
      <c r="K827" s="68" t="s">
        <v>696</v>
      </c>
      <c r="L827" s="68">
        <v>5497</v>
      </c>
      <c r="M827" s="68"/>
    </row>
    <row r="828" spans="1:13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472</v>
      </c>
      <c r="G828" s="68">
        <v>7</v>
      </c>
      <c r="H828" s="68">
        <v>9</v>
      </c>
      <c r="I828" s="68">
        <v>0</v>
      </c>
      <c r="J828" s="68">
        <v>456</v>
      </c>
      <c r="K828" s="68" t="s">
        <v>695</v>
      </c>
      <c r="L828" s="68">
        <v>5479</v>
      </c>
      <c r="M828" s="68"/>
    </row>
    <row r="829" spans="1:13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472</v>
      </c>
      <c r="G829" s="68">
        <v>7</v>
      </c>
      <c r="H829" s="68">
        <v>9</v>
      </c>
      <c r="I829" s="68">
        <v>0</v>
      </c>
      <c r="J829" s="68">
        <v>456</v>
      </c>
      <c r="K829" s="68" t="s">
        <v>693</v>
      </c>
      <c r="L829" s="68">
        <v>5479</v>
      </c>
      <c r="M829" s="68"/>
    </row>
    <row r="830" spans="1:13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107</v>
      </c>
      <c r="G830" s="68">
        <v>14</v>
      </c>
      <c r="H830" s="68">
        <v>17</v>
      </c>
      <c r="I830" s="68">
        <v>0</v>
      </c>
      <c r="J830" s="68">
        <v>76</v>
      </c>
      <c r="K830" s="68" t="s">
        <v>694</v>
      </c>
      <c r="L830" s="68">
        <v>1031</v>
      </c>
      <c r="M830" s="81"/>
    </row>
    <row r="831" spans="1:13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3</v>
      </c>
      <c r="G831" s="68">
        <v>1</v>
      </c>
      <c r="H831" s="68">
        <v>0</v>
      </c>
      <c r="I831" s="68">
        <v>0</v>
      </c>
      <c r="J831" s="68">
        <v>2</v>
      </c>
      <c r="K831" s="68" t="s">
        <v>670</v>
      </c>
      <c r="L831" s="68">
        <v>68</v>
      </c>
      <c r="M831" s="81"/>
    </row>
    <row r="832" spans="1:13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471</v>
      </c>
      <c r="G832" s="68">
        <v>7</v>
      </c>
      <c r="H832" s="68">
        <v>9</v>
      </c>
      <c r="I832" s="68">
        <v>0</v>
      </c>
      <c r="J832" s="68">
        <v>455</v>
      </c>
      <c r="K832" s="68" t="s">
        <v>693</v>
      </c>
      <c r="L832" s="68">
        <v>5479</v>
      </c>
      <c r="M832" s="68"/>
    </row>
    <row r="833" spans="1:13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526</v>
      </c>
      <c r="G833" s="68">
        <v>17</v>
      </c>
      <c r="H833" s="68">
        <v>14</v>
      </c>
      <c r="I833" s="68">
        <v>0</v>
      </c>
      <c r="J833" s="68">
        <v>495</v>
      </c>
      <c r="K833" s="68" t="s">
        <v>704</v>
      </c>
      <c r="L833" s="68">
        <v>5815</v>
      </c>
      <c r="M833" s="68"/>
    </row>
    <row r="834" spans="1:13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107</v>
      </c>
      <c r="G834" s="68">
        <v>14</v>
      </c>
      <c r="H834" s="68">
        <v>17</v>
      </c>
      <c r="I834" s="68">
        <v>0</v>
      </c>
      <c r="J834" s="68">
        <v>76</v>
      </c>
      <c r="K834" s="68" t="s">
        <v>705</v>
      </c>
      <c r="L834" s="68">
        <v>1009</v>
      </c>
      <c r="M834" s="81"/>
    </row>
    <row r="835" spans="1:13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469</v>
      </c>
      <c r="G835" s="68">
        <v>7</v>
      </c>
      <c r="H835" s="68">
        <v>9</v>
      </c>
      <c r="I835" s="68">
        <v>0</v>
      </c>
      <c r="J835" s="68">
        <v>453</v>
      </c>
      <c r="K835" s="68" t="s">
        <v>698</v>
      </c>
      <c r="L835" s="68">
        <v>5497</v>
      </c>
      <c r="M835" s="68"/>
    </row>
    <row r="836" spans="1:13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471</v>
      </c>
      <c r="G836" s="68">
        <v>7</v>
      </c>
      <c r="H836" s="68">
        <v>9</v>
      </c>
      <c r="I836" s="68">
        <v>0</v>
      </c>
      <c r="J836" s="68">
        <v>455</v>
      </c>
      <c r="K836" s="68" t="s">
        <v>693</v>
      </c>
      <c r="L836" s="68">
        <v>5479</v>
      </c>
      <c r="M836" s="68"/>
    </row>
    <row r="837" spans="1:13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3</v>
      </c>
      <c r="G837" s="68">
        <v>1</v>
      </c>
      <c r="H837" s="68">
        <v>0</v>
      </c>
      <c r="I837" s="68">
        <v>0</v>
      </c>
      <c r="J837" s="68">
        <v>2</v>
      </c>
      <c r="K837" s="68" t="s">
        <v>670</v>
      </c>
      <c r="L837" s="68">
        <v>68</v>
      </c>
      <c r="M837" s="81"/>
    </row>
    <row r="838" spans="1:13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472</v>
      </c>
      <c r="G838" s="68">
        <v>7</v>
      </c>
      <c r="H838" s="68">
        <v>9</v>
      </c>
      <c r="I838" s="68">
        <v>0</v>
      </c>
      <c r="J838" s="68">
        <v>456</v>
      </c>
      <c r="K838" s="68" t="s">
        <v>695</v>
      </c>
      <c r="L838" s="68">
        <v>5479</v>
      </c>
      <c r="M838" s="68"/>
    </row>
    <row r="839" spans="1:13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6</v>
      </c>
      <c r="G839" s="68">
        <v>1</v>
      </c>
      <c r="H839" s="68">
        <v>0</v>
      </c>
      <c r="I839" s="68">
        <v>0</v>
      </c>
      <c r="J839" s="68">
        <v>5</v>
      </c>
      <c r="K839" s="68" t="s">
        <v>699</v>
      </c>
      <c r="L839" s="68">
        <v>105</v>
      </c>
      <c r="M839" s="68"/>
    </row>
    <row r="840" spans="1:13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541</v>
      </c>
      <c r="G840" s="68">
        <v>17</v>
      </c>
      <c r="H840" s="68">
        <v>14</v>
      </c>
      <c r="I840" s="68">
        <v>0</v>
      </c>
      <c r="J840" s="68">
        <v>510</v>
      </c>
      <c r="K840" s="68" t="s">
        <v>700</v>
      </c>
      <c r="L840" s="68">
        <v>5868</v>
      </c>
      <c r="M840" s="68"/>
    </row>
    <row r="841" spans="1:13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541</v>
      </c>
      <c r="G841" s="68">
        <v>17</v>
      </c>
      <c r="H841" s="68">
        <v>14</v>
      </c>
      <c r="I841" s="68">
        <v>0</v>
      </c>
      <c r="J841" s="68">
        <v>510</v>
      </c>
      <c r="K841" s="68" t="s">
        <v>700</v>
      </c>
      <c r="L841" s="68">
        <v>5868</v>
      </c>
      <c r="M841" s="68"/>
    </row>
    <row r="842" spans="1:13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541</v>
      </c>
      <c r="G842" s="68">
        <v>17</v>
      </c>
      <c r="H842" s="68">
        <v>14</v>
      </c>
      <c r="I842" s="68">
        <v>0</v>
      </c>
      <c r="J842" s="68">
        <v>510</v>
      </c>
      <c r="K842" s="68" t="s">
        <v>697</v>
      </c>
      <c r="L842" s="68">
        <v>5868</v>
      </c>
      <c r="M842" s="68"/>
    </row>
    <row r="843" spans="1:13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6</v>
      </c>
      <c r="G843" s="68">
        <v>1</v>
      </c>
      <c r="H843" s="68">
        <v>0</v>
      </c>
      <c r="I843" s="68">
        <v>0</v>
      </c>
      <c r="J843" s="68">
        <v>5</v>
      </c>
      <c r="K843" s="68" t="s">
        <v>699</v>
      </c>
      <c r="L843" s="68">
        <v>105</v>
      </c>
      <c r="M843" s="68"/>
    </row>
    <row r="844" spans="1:13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469</v>
      </c>
      <c r="G844" s="68">
        <v>7</v>
      </c>
      <c r="H844" s="68">
        <v>9</v>
      </c>
      <c r="I844" s="68">
        <v>0</v>
      </c>
      <c r="J844" s="68">
        <v>453</v>
      </c>
      <c r="K844" s="68" t="s">
        <v>696</v>
      </c>
      <c r="L844" s="68">
        <v>5497</v>
      </c>
      <c r="M844" s="68"/>
    </row>
    <row r="845" spans="1:13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541</v>
      </c>
      <c r="G845" s="68">
        <v>17</v>
      </c>
      <c r="H845" s="68">
        <v>14</v>
      </c>
      <c r="I845" s="68">
        <v>0</v>
      </c>
      <c r="J845" s="68">
        <v>510</v>
      </c>
      <c r="K845" s="68" t="s">
        <v>700</v>
      </c>
      <c r="L845" s="68">
        <v>5868</v>
      </c>
      <c r="M845" s="68"/>
    </row>
    <row r="846" spans="1:13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6</v>
      </c>
      <c r="G846" s="68">
        <v>1</v>
      </c>
      <c r="H846" s="68">
        <v>0</v>
      </c>
      <c r="I846" s="68">
        <v>0</v>
      </c>
      <c r="J846" s="68">
        <v>5</v>
      </c>
      <c r="K846" s="68" t="s">
        <v>699</v>
      </c>
      <c r="L846" s="68">
        <v>105</v>
      </c>
      <c r="M846" s="68"/>
    </row>
    <row r="847" spans="1:13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107</v>
      </c>
      <c r="G847" s="68">
        <v>14</v>
      </c>
      <c r="H847" s="68">
        <v>17</v>
      </c>
      <c r="I847" s="68">
        <v>0</v>
      </c>
      <c r="J847" s="68">
        <v>76</v>
      </c>
      <c r="K847" s="68" t="s">
        <v>694</v>
      </c>
      <c r="L847" s="68">
        <v>1031</v>
      </c>
      <c r="M847" s="81"/>
    </row>
    <row r="848" spans="1:13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526</v>
      </c>
      <c r="G848" s="68">
        <v>17</v>
      </c>
      <c r="H848" s="68">
        <v>14</v>
      </c>
      <c r="I848" s="68">
        <v>0</v>
      </c>
      <c r="J848" s="68">
        <v>495</v>
      </c>
      <c r="K848" s="68" t="s">
        <v>704</v>
      </c>
      <c r="L848" s="68">
        <v>5815</v>
      </c>
      <c r="M848" s="68"/>
    </row>
    <row r="849" spans="1:13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526</v>
      </c>
      <c r="G849" s="68">
        <v>17</v>
      </c>
      <c r="H849" s="68">
        <v>14</v>
      </c>
      <c r="I849" s="68">
        <v>0</v>
      </c>
      <c r="J849" s="68">
        <v>495</v>
      </c>
      <c r="K849" s="68" t="s">
        <v>701</v>
      </c>
      <c r="L849" s="68">
        <v>5815</v>
      </c>
      <c r="M849" s="68"/>
    </row>
    <row r="850" spans="1:13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472</v>
      </c>
      <c r="G850" s="68">
        <v>7</v>
      </c>
      <c r="H850" s="68">
        <v>9</v>
      </c>
      <c r="I850" s="68">
        <v>0</v>
      </c>
      <c r="J850" s="68">
        <v>456</v>
      </c>
      <c r="K850" s="68" t="s">
        <v>695</v>
      </c>
      <c r="L850" s="68">
        <v>5479</v>
      </c>
      <c r="M850" s="68"/>
    </row>
    <row r="851" spans="1:13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469</v>
      </c>
      <c r="G851" s="68">
        <v>7</v>
      </c>
      <c r="H851" s="68">
        <v>9</v>
      </c>
      <c r="I851" s="68">
        <v>0</v>
      </c>
      <c r="J851" s="68">
        <v>453</v>
      </c>
      <c r="K851" s="68" t="s">
        <v>696</v>
      </c>
      <c r="L851" s="68">
        <v>5497</v>
      </c>
      <c r="M851" s="68"/>
    </row>
    <row r="852" spans="1:13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107</v>
      </c>
      <c r="G852" s="68">
        <v>14</v>
      </c>
      <c r="H852" s="68">
        <v>17</v>
      </c>
      <c r="I852" s="68">
        <v>0</v>
      </c>
      <c r="J852" s="68">
        <v>76</v>
      </c>
      <c r="K852" s="68" t="s">
        <v>694</v>
      </c>
      <c r="L852" s="68">
        <v>1031</v>
      </c>
      <c r="M852" s="81"/>
    </row>
    <row r="853" spans="1:13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472</v>
      </c>
      <c r="G853" s="68">
        <v>7</v>
      </c>
      <c r="H853" s="68">
        <v>9</v>
      </c>
      <c r="I853" s="68">
        <v>0</v>
      </c>
      <c r="J853" s="68">
        <v>456</v>
      </c>
      <c r="K853" s="68" t="s">
        <v>693</v>
      </c>
      <c r="L853" s="68">
        <v>5479</v>
      </c>
      <c r="M853" s="68"/>
    </row>
    <row r="854" spans="1:13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76</v>
      </c>
      <c r="G854" s="68">
        <v>11</v>
      </c>
      <c r="H854" s="68">
        <v>2</v>
      </c>
      <c r="I854" s="68">
        <v>0</v>
      </c>
      <c r="J854" s="68">
        <v>63</v>
      </c>
      <c r="K854" s="68" t="s">
        <v>706</v>
      </c>
      <c r="L854" s="68">
        <v>408</v>
      </c>
      <c r="M854" s="68"/>
    </row>
    <row r="855" spans="1:13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184</v>
      </c>
      <c r="G855" s="68">
        <v>13</v>
      </c>
      <c r="H855" s="68">
        <v>2</v>
      </c>
      <c r="I855" s="68">
        <v>0</v>
      </c>
      <c r="J855" s="68">
        <v>169</v>
      </c>
      <c r="K855" s="68" t="s">
        <v>707</v>
      </c>
      <c r="L855" s="68">
        <v>2526</v>
      </c>
      <c r="M855" s="68"/>
    </row>
    <row r="856" spans="1:13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76</v>
      </c>
      <c r="G856" s="68">
        <v>11</v>
      </c>
      <c r="H856" s="68">
        <v>2</v>
      </c>
      <c r="I856" s="68">
        <v>0</v>
      </c>
      <c r="J856" s="68">
        <v>63</v>
      </c>
      <c r="K856" s="68" t="s">
        <v>706</v>
      </c>
      <c r="L856" s="68">
        <v>408</v>
      </c>
      <c r="M856" s="68"/>
    </row>
    <row r="857" spans="1:13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187</v>
      </c>
      <c r="G857" s="68">
        <v>13</v>
      </c>
      <c r="H857" s="68">
        <v>2</v>
      </c>
      <c r="I857" s="68">
        <v>0</v>
      </c>
      <c r="J857" s="68">
        <v>172</v>
      </c>
      <c r="K857" s="68" t="s">
        <v>708</v>
      </c>
      <c r="L857" s="68">
        <v>2712</v>
      </c>
      <c r="M857" s="68"/>
    </row>
    <row r="858" spans="1:13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76</v>
      </c>
      <c r="G858" s="68">
        <v>11</v>
      </c>
      <c r="H858" s="68">
        <v>2</v>
      </c>
      <c r="I858" s="68">
        <v>0</v>
      </c>
      <c r="J858" s="68">
        <v>63</v>
      </c>
      <c r="K858" s="68" t="s">
        <v>706</v>
      </c>
      <c r="L858" s="68">
        <v>408</v>
      </c>
      <c r="M858" s="68"/>
    </row>
    <row r="859" spans="1:13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188</v>
      </c>
      <c r="G859" s="68">
        <v>13</v>
      </c>
      <c r="H859" s="68">
        <v>2</v>
      </c>
      <c r="I859" s="68">
        <v>0</v>
      </c>
      <c r="J859" s="68">
        <v>173</v>
      </c>
      <c r="K859" s="68" t="s">
        <v>708</v>
      </c>
      <c r="L859" s="68">
        <v>2712</v>
      </c>
      <c r="M859" s="68"/>
    </row>
    <row r="860" spans="1:13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187</v>
      </c>
      <c r="G860" s="68">
        <v>13</v>
      </c>
      <c r="H860" s="68">
        <v>2</v>
      </c>
      <c r="I860" s="68">
        <v>0</v>
      </c>
      <c r="J860" s="68">
        <v>172</v>
      </c>
      <c r="K860" s="68" t="s">
        <v>708</v>
      </c>
      <c r="L860" s="68">
        <v>2712</v>
      </c>
      <c r="M860" s="68"/>
    </row>
    <row r="861" spans="1:13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79</v>
      </c>
      <c r="G861" s="68">
        <v>11</v>
      </c>
      <c r="H861" s="68">
        <v>2</v>
      </c>
      <c r="I861" s="68">
        <v>0</v>
      </c>
      <c r="J861" s="68">
        <v>66</v>
      </c>
      <c r="K861" s="68" t="s">
        <v>709</v>
      </c>
      <c r="L861" s="68">
        <v>419</v>
      </c>
      <c r="M861" s="68"/>
    </row>
    <row r="862" spans="1:13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76</v>
      </c>
      <c r="G862" s="68">
        <v>11</v>
      </c>
      <c r="H862" s="68">
        <v>2</v>
      </c>
      <c r="I862" s="68">
        <v>0</v>
      </c>
      <c r="J862" s="68">
        <v>63</v>
      </c>
      <c r="K862" s="68" t="s">
        <v>706</v>
      </c>
      <c r="L862" s="68">
        <v>408</v>
      </c>
      <c r="M862" s="68"/>
    </row>
    <row r="863" spans="1:13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78</v>
      </c>
      <c r="G863" s="68">
        <v>11</v>
      </c>
      <c r="H863" s="68">
        <v>2</v>
      </c>
      <c r="I863" s="68">
        <v>0</v>
      </c>
      <c r="J863" s="68">
        <v>65</v>
      </c>
      <c r="K863" s="68" t="s">
        <v>709</v>
      </c>
      <c r="L863" s="68">
        <v>419</v>
      </c>
      <c r="M863" s="68"/>
    </row>
    <row r="864" spans="1:13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76</v>
      </c>
      <c r="G864" s="68">
        <v>11</v>
      </c>
      <c r="H864" s="68">
        <v>2</v>
      </c>
      <c r="I864" s="68">
        <v>0</v>
      </c>
      <c r="J864" s="68">
        <v>63</v>
      </c>
      <c r="K864" s="68" t="s">
        <v>706</v>
      </c>
      <c r="L864" s="68">
        <v>408</v>
      </c>
      <c r="M864" s="68"/>
    </row>
    <row r="865" spans="1:13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187</v>
      </c>
      <c r="G865" s="68">
        <v>13</v>
      </c>
      <c r="H865" s="68">
        <v>2</v>
      </c>
      <c r="I865" s="68">
        <v>0</v>
      </c>
      <c r="J865" s="68">
        <v>172</v>
      </c>
      <c r="K865" s="68" t="s">
        <v>708</v>
      </c>
      <c r="L865" s="68">
        <v>2712</v>
      </c>
      <c r="M865" s="68"/>
    </row>
    <row r="866" spans="1:13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76</v>
      </c>
      <c r="G866" s="68">
        <v>11</v>
      </c>
      <c r="H866" s="68">
        <v>2</v>
      </c>
      <c r="I866" s="68">
        <v>0</v>
      </c>
      <c r="J866" s="68">
        <v>63</v>
      </c>
      <c r="K866" s="68" t="s">
        <v>706</v>
      </c>
      <c r="L866" s="68">
        <v>408</v>
      </c>
      <c r="M866" s="68"/>
    </row>
    <row r="867" spans="1:13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187</v>
      </c>
      <c r="G867" s="68">
        <v>13</v>
      </c>
      <c r="H867" s="68">
        <v>2</v>
      </c>
      <c r="I867" s="68">
        <v>0</v>
      </c>
      <c r="J867" s="68">
        <v>172</v>
      </c>
      <c r="K867" s="68" t="s">
        <v>708</v>
      </c>
      <c r="L867" s="68">
        <v>2712</v>
      </c>
      <c r="M867" s="68"/>
    </row>
    <row r="868" spans="1:13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188</v>
      </c>
      <c r="G868" s="68">
        <v>13</v>
      </c>
      <c r="H868" s="68">
        <v>2</v>
      </c>
      <c r="I868" s="68">
        <v>0</v>
      </c>
      <c r="J868" s="68">
        <v>173</v>
      </c>
      <c r="K868" s="68" t="s">
        <v>708</v>
      </c>
      <c r="L868" s="68">
        <v>2712</v>
      </c>
      <c r="M868" s="68"/>
    </row>
    <row r="869" spans="1:13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79</v>
      </c>
      <c r="G869" s="68">
        <v>11</v>
      </c>
      <c r="H869" s="68">
        <v>2</v>
      </c>
      <c r="I869" s="68">
        <v>0</v>
      </c>
      <c r="J869" s="68">
        <v>66</v>
      </c>
      <c r="K869" s="68" t="s">
        <v>709</v>
      </c>
      <c r="L869" s="68">
        <v>419</v>
      </c>
      <c r="M869" s="68"/>
    </row>
    <row r="870" spans="1:13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79</v>
      </c>
      <c r="G870" s="68">
        <v>11</v>
      </c>
      <c r="H870" s="68">
        <v>2</v>
      </c>
      <c r="I870" s="68">
        <v>0</v>
      </c>
      <c r="J870" s="68">
        <v>66</v>
      </c>
      <c r="K870" s="68" t="s">
        <v>709</v>
      </c>
      <c r="L870" s="68">
        <v>419</v>
      </c>
      <c r="M870" s="68"/>
    </row>
    <row r="871" spans="1:13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78</v>
      </c>
      <c r="G871" s="68">
        <v>11</v>
      </c>
      <c r="H871" s="68">
        <v>2</v>
      </c>
      <c r="I871" s="68">
        <v>0</v>
      </c>
      <c r="J871" s="68">
        <v>65</v>
      </c>
      <c r="K871" s="68" t="s">
        <v>709</v>
      </c>
      <c r="L871" s="68">
        <v>419</v>
      </c>
      <c r="M871" s="68"/>
    </row>
    <row r="872" spans="1:13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76</v>
      </c>
      <c r="G872" s="68">
        <v>11</v>
      </c>
      <c r="H872" s="68">
        <v>2</v>
      </c>
      <c r="I872" s="68">
        <v>0</v>
      </c>
      <c r="J872" s="68">
        <v>63</v>
      </c>
      <c r="K872" s="68" t="s">
        <v>706</v>
      </c>
      <c r="L872" s="68">
        <v>408</v>
      </c>
      <c r="M872" s="68"/>
    </row>
    <row r="873" spans="1:13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79</v>
      </c>
      <c r="G873" s="68">
        <v>11</v>
      </c>
      <c r="H873" s="68">
        <v>2</v>
      </c>
      <c r="I873" s="68">
        <v>0</v>
      </c>
      <c r="J873" s="68">
        <v>66</v>
      </c>
      <c r="K873" s="68" t="s">
        <v>709</v>
      </c>
      <c r="L873" s="68">
        <v>419</v>
      </c>
      <c r="M873" s="68"/>
    </row>
    <row r="874" spans="1:13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78</v>
      </c>
      <c r="G874" s="68">
        <v>11</v>
      </c>
      <c r="H874" s="68">
        <v>2</v>
      </c>
      <c r="I874" s="68">
        <v>0</v>
      </c>
      <c r="J874" s="68">
        <v>65</v>
      </c>
      <c r="K874" s="68" t="s">
        <v>709</v>
      </c>
      <c r="L874" s="68">
        <v>419</v>
      </c>
      <c r="M874" s="68"/>
    </row>
    <row r="875" spans="1:13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79</v>
      </c>
      <c r="G875" s="68">
        <v>11</v>
      </c>
      <c r="H875" s="68">
        <v>2</v>
      </c>
      <c r="I875" s="68">
        <v>0</v>
      </c>
      <c r="J875" s="68">
        <v>66</v>
      </c>
      <c r="K875" s="68" t="s">
        <v>709</v>
      </c>
      <c r="L875" s="68">
        <v>419</v>
      </c>
      <c r="M875" s="68"/>
    </row>
    <row r="876" spans="1:13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76</v>
      </c>
      <c r="G876" s="68">
        <v>11</v>
      </c>
      <c r="H876" s="68">
        <v>2</v>
      </c>
      <c r="I876" s="68">
        <v>0</v>
      </c>
      <c r="J876" s="68">
        <v>63</v>
      </c>
      <c r="K876" s="68" t="s">
        <v>706</v>
      </c>
      <c r="L876" s="68">
        <v>408</v>
      </c>
      <c r="M876" s="68"/>
    </row>
    <row r="877" spans="1:13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184</v>
      </c>
      <c r="G877" s="68">
        <v>13</v>
      </c>
      <c r="H877" s="68">
        <v>2</v>
      </c>
      <c r="I877" s="68">
        <v>0</v>
      </c>
      <c r="J877" s="68">
        <v>169</v>
      </c>
      <c r="K877" s="68" t="s">
        <v>710</v>
      </c>
      <c r="L877" s="68">
        <v>2491</v>
      </c>
      <c r="M877" s="68"/>
    </row>
    <row r="878" spans="1:13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79</v>
      </c>
      <c r="G878" s="68">
        <v>11</v>
      </c>
      <c r="H878" s="68">
        <v>2</v>
      </c>
      <c r="I878" s="68">
        <v>0</v>
      </c>
      <c r="J878" s="68">
        <v>66</v>
      </c>
      <c r="K878" s="68" t="s">
        <v>709</v>
      </c>
      <c r="L878" s="68">
        <v>419</v>
      </c>
      <c r="M878" s="68"/>
    </row>
    <row r="879" spans="1:13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188</v>
      </c>
      <c r="G879" s="68">
        <v>13</v>
      </c>
      <c r="H879" s="68">
        <v>2</v>
      </c>
      <c r="I879" s="68">
        <v>0</v>
      </c>
      <c r="J879" s="68">
        <v>173</v>
      </c>
      <c r="K879" s="68" t="s">
        <v>708</v>
      </c>
      <c r="L879" s="68">
        <v>2712</v>
      </c>
      <c r="M879" s="68"/>
    </row>
    <row r="880" spans="1:13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76</v>
      </c>
      <c r="G880" s="68">
        <v>11</v>
      </c>
      <c r="H880" s="68">
        <v>2</v>
      </c>
      <c r="I880" s="68">
        <v>0</v>
      </c>
      <c r="J880" s="68">
        <v>63</v>
      </c>
      <c r="K880" s="68" t="s">
        <v>706</v>
      </c>
      <c r="L880" s="68">
        <v>408</v>
      </c>
      <c r="M880" s="68"/>
    </row>
    <row r="881" spans="1:13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184</v>
      </c>
      <c r="G881" s="68">
        <v>13</v>
      </c>
      <c r="H881" s="68">
        <v>2</v>
      </c>
      <c r="I881" s="68">
        <v>0</v>
      </c>
      <c r="J881" s="68">
        <v>169</v>
      </c>
      <c r="K881" s="68" t="s">
        <v>710</v>
      </c>
      <c r="L881" s="68">
        <v>2491</v>
      </c>
      <c r="M881" s="68"/>
    </row>
    <row r="882" spans="1:13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76</v>
      </c>
      <c r="G882" s="68">
        <v>11</v>
      </c>
      <c r="H882" s="68">
        <v>2</v>
      </c>
      <c r="I882" s="68">
        <v>0</v>
      </c>
      <c r="J882" s="68">
        <v>63</v>
      </c>
      <c r="K882" s="68" t="s">
        <v>706</v>
      </c>
      <c r="L882" s="68">
        <v>408</v>
      </c>
      <c r="M882" s="68"/>
    </row>
    <row r="883" spans="1:13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78</v>
      </c>
      <c r="G883" s="68">
        <v>11</v>
      </c>
      <c r="H883" s="68">
        <v>2</v>
      </c>
      <c r="I883" s="68">
        <v>0</v>
      </c>
      <c r="J883" s="68">
        <v>65</v>
      </c>
      <c r="K883" s="68" t="s">
        <v>709</v>
      </c>
      <c r="L883" s="68">
        <v>419</v>
      </c>
      <c r="M883" s="68"/>
    </row>
    <row r="884" spans="1:13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738</v>
      </c>
      <c r="G884" s="68">
        <v>34</v>
      </c>
      <c r="H884" s="68">
        <v>16</v>
      </c>
      <c r="I884" s="68">
        <v>0</v>
      </c>
      <c r="J884" s="68">
        <v>688</v>
      </c>
      <c r="K884" s="68" t="s">
        <v>711</v>
      </c>
      <c r="L884" s="68">
        <v>9479</v>
      </c>
      <c r="M884" s="81"/>
    </row>
    <row r="885" spans="1:13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728</v>
      </c>
      <c r="G885" s="68">
        <v>28</v>
      </c>
      <c r="H885" s="68">
        <v>16</v>
      </c>
      <c r="I885" s="68">
        <v>0</v>
      </c>
      <c r="J885" s="68">
        <v>684</v>
      </c>
      <c r="K885" s="68" t="s">
        <v>712</v>
      </c>
      <c r="L885" s="68">
        <v>9410</v>
      </c>
      <c r="M885" s="68"/>
    </row>
    <row r="886" spans="1:13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6</v>
      </c>
      <c r="G886" s="68">
        <v>1</v>
      </c>
      <c r="H886" s="68">
        <v>0</v>
      </c>
      <c r="I886" s="68">
        <v>0</v>
      </c>
      <c r="J886" s="68">
        <v>5</v>
      </c>
      <c r="K886" s="68" t="s">
        <v>713</v>
      </c>
      <c r="L886" s="68">
        <v>105</v>
      </c>
      <c r="M886" s="81"/>
    </row>
    <row r="887" spans="1:13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3</v>
      </c>
      <c r="G887" s="68">
        <v>1</v>
      </c>
      <c r="H887" s="68">
        <v>0</v>
      </c>
      <c r="I887" s="68">
        <v>0</v>
      </c>
      <c r="J887" s="68">
        <v>2</v>
      </c>
      <c r="K887" s="68" t="s">
        <v>670</v>
      </c>
      <c r="L887" s="68">
        <v>68</v>
      </c>
      <c r="M887" s="81"/>
    </row>
    <row r="888" spans="1:13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24</v>
      </c>
      <c r="G888" s="68">
        <v>2</v>
      </c>
      <c r="H888" s="68">
        <v>0</v>
      </c>
      <c r="I888" s="68">
        <v>0</v>
      </c>
      <c r="J888" s="68">
        <v>22</v>
      </c>
      <c r="K888" s="68" t="s">
        <v>714</v>
      </c>
      <c r="L888" s="68">
        <v>379</v>
      </c>
      <c r="M888" s="68"/>
    </row>
    <row r="889" spans="1:13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8</v>
      </c>
      <c r="G889" s="68">
        <v>1</v>
      </c>
      <c r="H889" s="68">
        <v>0</v>
      </c>
      <c r="I889" s="68">
        <v>0</v>
      </c>
      <c r="J889" s="68">
        <v>7</v>
      </c>
      <c r="K889" s="68" t="s">
        <v>715</v>
      </c>
      <c r="L889" s="68">
        <v>123</v>
      </c>
      <c r="M889" s="81"/>
    </row>
    <row r="890" spans="1:13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6</v>
      </c>
      <c r="G890" s="68">
        <v>1</v>
      </c>
      <c r="H890" s="68">
        <v>0</v>
      </c>
      <c r="I890" s="68">
        <v>0</v>
      </c>
      <c r="J890" s="68">
        <v>5</v>
      </c>
      <c r="K890" s="68" t="s">
        <v>713</v>
      </c>
      <c r="L890" s="68">
        <v>105</v>
      </c>
      <c r="M890" s="81"/>
    </row>
    <row r="891" spans="1:13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3</v>
      </c>
      <c r="G891" s="68">
        <v>1</v>
      </c>
      <c r="H891" s="68">
        <v>0</v>
      </c>
      <c r="I891" s="68">
        <v>0</v>
      </c>
      <c r="J891" s="68">
        <v>2</v>
      </c>
      <c r="K891" s="68" t="s">
        <v>670</v>
      </c>
      <c r="L891" s="68">
        <v>68</v>
      </c>
      <c r="M891" s="81"/>
    </row>
    <row r="892" spans="1:13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3</v>
      </c>
      <c r="G892" s="68">
        <v>1</v>
      </c>
      <c r="H892" s="68">
        <v>0</v>
      </c>
      <c r="I892" s="68">
        <v>0</v>
      </c>
      <c r="J892" s="68">
        <v>2</v>
      </c>
      <c r="K892" s="68" t="s">
        <v>670</v>
      </c>
      <c r="L892" s="68">
        <v>68</v>
      </c>
      <c r="M892" s="81"/>
    </row>
    <row r="893" spans="1:13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722</v>
      </c>
      <c r="G893" s="68">
        <v>33</v>
      </c>
      <c r="H893" s="68">
        <v>11</v>
      </c>
      <c r="I893" s="68">
        <v>0</v>
      </c>
      <c r="J893" s="68">
        <v>678</v>
      </c>
      <c r="K893" s="68" t="s">
        <v>716</v>
      </c>
      <c r="L893" s="68">
        <v>8959</v>
      </c>
      <c r="M893" s="81"/>
    </row>
    <row r="894" spans="1:13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737</v>
      </c>
      <c r="G894" s="68">
        <v>35</v>
      </c>
      <c r="H894" s="68">
        <v>15</v>
      </c>
      <c r="I894" s="68">
        <v>0</v>
      </c>
      <c r="J894" s="68">
        <v>687</v>
      </c>
      <c r="K894" s="68" t="s">
        <v>717</v>
      </c>
      <c r="L894" s="68">
        <v>9668</v>
      </c>
      <c r="M894" s="81"/>
    </row>
    <row r="895" spans="1:13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6</v>
      </c>
      <c r="G895" s="68">
        <v>1</v>
      </c>
      <c r="H895" s="68">
        <v>0</v>
      </c>
      <c r="I895" s="68">
        <v>0</v>
      </c>
      <c r="J895" s="68">
        <v>5</v>
      </c>
      <c r="K895" s="68" t="s">
        <v>713</v>
      </c>
      <c r="L895" s="68">
        <v>105</v>
      </c>
      <c r="M895" s="68"/>
    </row>
    <row r="896" spans="1:13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6</v>
      </c>
      <c r="G896" s="68">
        <v>1</v>
      </c>
      <c r="H896" s="68">
        <v>0</v>
      </c>
      <c r="I896" s="68">
        <v>0</v>
      </c>
      <c r="J896" s="68">
        <v>5</v>
      </c>
      <c r="K896" s="68" t="s">
        <v>713</v>
      </c>
      <c r="L896" s="68">
        <v>105</v>
      </c>
      <c r="M896" s="68"/>
    </row>
    <row r="897" spans="1:13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731</v>
      </c>
      <c r="G897" s="68">
        <v>27</v>
      </c>
      <c r="H897" s="68">
        <v>16</v>
      </c>
      <c r="I897" s="68">
        <v>0</v>
      </c>
      <c r="J897" s="68">
        <v>688</v>
      </c>
      <c r="K897" s="68" t="s">
        <v>718</v>
      </c>
      <c r="L897" s="68">
        <v>9363</v>
      </c>
      <c r="M897" s="68"/>
    </row>
    <row r="898" spans="1:13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6</v>
      </c>
      <c r="G898" s="68">
        <v>1</v>
      </c>
      <c r="H898" s="68">
        <v>0</v>
      </c>
      <c r="I898" s="68">
        <v>0</v>
      </c>
      <c r="J898" s="68">
        <v>5</v>
      </c>
      <c r="K898" s="68" t="s">
        <v>713</v>
      </c>
      <c r="L898" s="68">
        <v>105</v>
      </c>
      <c r="M898" s="81"/>
    </row>
    <row r="899" spans="1:13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3</v>
      </c>
      <c r="G899" s="68">
        <v>1</v>
      </c>
      <c r="H899" s="68">
        <v>0</v>
      </c>
      <c r="I899" s="68">
        <v>0</v>
      </c>
      <c r="J899" s="68">
        <v>2</v>
      </c>
      <c r="K899" s="68" t="s">
        <v>670</v>
      </c>
      <c r="L899" s="68">
        <v>68</v>
      </c>
      <c r="M899" s="68"/>
    </row>
    <row r="900" spans="1:13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733</v>
      </c>
      <c r="G900" s="68">
        <v>34</v>
      </c>
      <c r="H900" s="68">
        <v>14</v>
      </c>
      <c r="I900" s="68">
        <v>0</v>
      </c>
      <c r="J900" s="68">
        <v>685</v>
      </c>
      <c r="K900" s="68" t="s">
        <v>719</v>
      </c>
      <c r="L900" s="68">
        <v>9401</v>
      </c>
      <c r="M900" s="81"/>
    </row>
    <row r="901" spans="1:13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6</v>
      </c>
      <c r="G901" s="68">
        <v>1</v>
      </c>
      <c r="H901" s="68">
        <v>0</v>
      </c>
      <c r="I901" s="68">
        <v>0</v>
      </c>
      <c r="J901" s="68">
        <v>5</v>
      </c>
      <c r="K901" s="68" t="s">
        <v>586</v>
      </c>
      <c r="L901" s="68">
        <v>79</v>
      </c>
      <c r="M901" s="68"/>
    </row>
    <row r="902" spans="1:13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731</v>
      </c>
      <c r="G902" s="68">
        <v>27</v>
      </c>
      <c r="H902" s="68">
        <v>16</v>
      </c>
      <c r="I902" s="68">
        <v>0</v>
      </c>
      <c r="J902" s="68">
        <v>688</v>
      </c>
      <c r="K902" s="68" t="s">
        <v>718</v>
      </c>
      <c r="L902" s="68">
        <v>9363</v>
      </c>
      <c r="M902" s="68"/>
    </row>
    <row r="903" spans="1:13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6</v>
      </c>
      <c r="G903" s="68">
        <v>1</v>
      </c>
      <c r="H903" s="68">
        <v>0</v>
      </c>
      <c r="I903" s="68">
        <v>0</v>
      </c>
      <c r="J903" s="68">
        <v>5</v>
      </c>
      <c r="K903" s="68" t="s">
        <v>713</v>
      </c>
      <c r="L903" s="68">
        <v>105</v>
      </c>
      <c r="M903" s="68"/>
    </row>
    <row r="904" spans="1:13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6</v>
      </c>
      <c r="G904" s="68">
        <v>1</v>
      </c>
      <c r="H904" s="68">
        <v>0</v>
      </c>
      <c r="I904" s="68">
        <v>0</v>
      </c>
      <c r="J904" s="68">
        <v>5</v>
      </c>
      <c r="K904" s="68" t="s">
        <v>713</v>
      </c>
      <c r="L904" s="68">
        <v>105</v>
      </c>
      <c r="M904" s="81"/>
    </row>
    <row r="905" spans="1:13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3</v>
      </c>
      <c r="G905" s="68">
        <v>1</v>
      </c>
      <c r="H905" s="68">
        <v>0</v>
      </c>
      <c r="I905" s="68">
        <v>0</v>
      </c>
      <c r="J905" s="68">
        <v>2</v>
      </c>
      <c r="K905" s="68" t="s">
        <v>670</v>
      </c>
      <c r="L905" s="68">
        <v>68</v>
      </c>
      <c r="M905" s="81"/>
    </row>
    <row r="906" spans="1:13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3</v>
      </c>
      <c r="G906" s="68">
        <v>1</v>
      </c>
      <c r="H906" s="68">
        <v>0</v>
      </c>
      <c r="I906" s="68">
        <v>0</v>
      </c>
      <c r="J906" s="68">
        <v>2</v>
      </c>
      <c r="K906" s="68" t="s">
        <v>670</v>
      </c>
      <c r="L906" s="68">
        <v>68</v>
      </c>
      <c r="M906" s="81"/>
    </row>
    <row r="907" spans="1:13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3</v>
      </c>
      <c r="G907" s="68">
        <v>1</v>
      </c>
      <c r="H907" s="68">
        <v>0</v>
      </c>
      <c r="I907" s="68">
        <v>0</v>
      </c>
      <c r="J907" s="68">
        <v>2</v>
      </c>
      <c r="K907" s="68" t="s">
        <v>670</v>
      </c>
      <c r="L907" s="68">
        <v>68</v>
      </c>
      <c r="M907" s="81"/>
    </row>
    <row r="908" spans="1:13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733</v>
      </c>
      <c r="G908" s="68">
        <v>34</v>
      </c>
      <c r="H908" s="68">
        <v>16</v>
      </c>
      <c r="I908" s="68">
        <v>0</v>
      </c>
      <c r="J908" s="68">
        <v>683</v>
      </c>
      <c r="K908" s="68" t="s">
        <v>720</v>
      </c>
      <c r="L908" s="68">
        <v>9567</v>
      </c>
      <c r="M908" s="81"/>
    </row>
    <row r="909" spans="1:13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734</v>
      </c>
      <c r="G909" s="68">
        <v>35</v>
      </c>
      <c r="H909" s="68">
        <v>16</v>
      </c>
      <c r="I909" s="68">
        <v>0</v>
      </c>
      <c r="J909" s="68">
        <v>683</v>
      </c>
      <c r="K909" s="68" t="s">
        <v>721</v>
      </c>
      <c r="L909" s="68">
        <v>9614</v>
      </c>
      <c r="M909" s="81"/>
    </row>
    <row r="910" spans="1:13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3</v>
      </c>
      <c r="G910" s="68">
        <v>1</v>
      </c>
      <c r="H910" s="68">
        <v>0</v>
      </c>
      <c r="I910" s="68">
        <v>0</v>
      </c>
      <c r="J910" s="68">
        <v>2</v>
      </c>
      <c r="K910" s="68" t="s">
        <v>670</v>
      </c>
      <c r="L910" s="68">
        <v>68</v>
      </c>
      <c r="M910" s="81"/>
    </row>
    <row r="911" spans="1:13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733</v>
      </c>
      <c r="G911" s="68">
        <v>34</v>
      </c>
      <c r="H911" s="68">
        <v>16</v>
      </c>
      <c r="I911" s="68">
        <v>0</v>
      </c>
      <c r="J911" s="68">
        <v>683</v>
      </c>
      <c r="K911" s="68" t="s">
        <v>720</v>
      </c>
      <c r="L911" s="68">
        <v>9567</v>
      </c>
      <c r="M911" s="81"/>
    </row>
    <row r="912" spans="1:13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21</v>
      </c>
      <c r="G912" s="68">
        <v>2</v>
      </c>
      <c r="H912" s="68">
        <v>0</v>
      </c>
      <c r="I912" s="68">
        <v>0</v>
      </c>
      <c r="J912" s="68">
        <v>19</v>
      </c>
      <c r="K912" s="68" t="s">
        <v>722</v>
      </c>
      <c r="L912" s="68">
        <v>368</v>
      </c>
      <c r="M912" s="68"/>
    </row>
    <row r="913" spans="1:13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24</v>
      </c>
      <c r="G913" s="68">
        <v>2</v>
      </c>
      <c r="H913" s="68">
        <v>0</v>
      </c>
      <c r="I913" s="68">
        <v>0</v>
      </c>
      <c r="J913" s="68">
        <v>22</v>
      </c>
      <c r="K913" s="68" t="s">
        <v>714</v>
      </c>
      <c r="L913" s="68">
        <v>379</v>
      </c>
      <c r="M913" s="68"/>
    </row>
    <row r="914" spans="1:13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726</v>
      </c>
      <c r="G914" s="68">
        <v>34</v>
      </c>
      <c r="H914" s="68">
        <v>11</v>
      </c>
      <c r="I914" s="68">
        <v>0</v>
      </c>
      <c r="J914" s="68">
        <v>681</v>
      </c>
      <c r="K914" s="68" t="s">
        <v>723</v>
      </c>
      <c r="L914" s="68">
        <v>9006</v>
      </c>
      <c r="M914" s="68"/>
    </row>
    <row r="915" spans="1:13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739</v>
      </c>
      <c r="G915" s="68">
        <v>35</v>
      </c>
      <c r="H915" s="68">
        <v>16</v>
      </c>
      <c r="I915" s="68">
        <v>0</v>
      </c>
      <c r="J915" s="68">
        <v>688</v>
      </c>
      <c r="K915" s="68" t="s">
        <v>724</v>
      </c>
      <c r="L915" s="68">
        <v>9526</v>
      </c>
      <c r="M915" s="81"/>
    </row>
    <row r="916" spans="1:13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3</v>
      </c>
      <c r="G916" s="68">
        <v>1</v>
      </c>
      <c r="H916" s="68">
        <v>0</v>
      </c>
      <c r="I916" s="68">
        <v>0</v>
      </c>
      <c r="J916" s="68">
        <v>2</v>
      </c>
      <c r="K916" s="68" t="s">
        <v>670</v>
      </c>
      <c r="L916" s="68">
        <v>68</v>
      </c>
      <c r="M916" s="81"/>
    </row>
    <row r="917" spans="1:13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5</v>
      </c>
      <c r="G917" s="68">
        <v>1</v>
      </c>
      <c r="H917" s="68">
        <v>0</v>
      </c>
      <c r="I917" s="68">
        <v>0</v>
      </c>
      <c r="J917" s="68">
        <v>4</v>
      </c>
      <c r="K917" s="68" t="s">
        <v>586</v>
      </c>
      <c r="L917" s="68">
        <v>79</v>
      </c>
      <c r="M917" s="68"/>
    </row>
    <row r="918" spans="1:13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733</v>
      </c>
      <c r="G918" s="68">
        <v>34</v>
      </c>
      <c r="H918" s="68">
        <v>16</v>
      </c>
      <c r="I918" s="68">
        <v>0</v>
      </c>
      <c r="J918" s="68">
        <v>683</v>
      </c>
      <c r="K918" s="68" t="s">
        <v>725</v>
      </c>
      <c r="L918" s="68">
        <v>9511</v>
      </c>
      <c r="M918" s="81"/>
    </row>
    <row r="919" spans="1:13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24</v>
      </c>
      <c r="G919" s="68">
        <v>2</v>
      </c>
      <c r="H919" s="68">
        <v>0</v>
      </c>
      <c r="I919" s="68">
        <v>0</v>
      </c>
      <c r="J919" s="68">
        <v>22</v>
      </c>
      <c r="K919" s="68" t="s">
        <v>714</v>
      </c>
      <c r="L919" s="68">
        <v>379</v>
      </c>
      <c r="M919" s="68"/>
    </row>
    <row r="920" spans="1:13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6</v>
      </c>
      <c r="G920" s="68">
        <v>1</v>
      </c>
      <c r="H920" s="68">
        <v>0</v>
      </c>
      <c r="I920" s="68">
        <v>0</v>
      </c>
      <c r="J920" s="68">
        <v>5</v>
      </c>
      <c r="K920" s="68" t="s">
        <v>713</v>
      </c>
      <c r="L920" s="68">
        <v>105</v>
      </c>
      <c r="M920" s="81"/>
    </row>
    <row r="921" spans="1:13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737</v>
      </c>
      <c r="G921" s="68">
        <v>35</v>
      </c>
      <c r="H921" s="68">
        <v>15</v>
      </c>
      <c r="I921" s="68">
        <v>0</v>
      </c>
      <c r="J921" s="68">
        <v>687</v>
      </c>
      <c r="K921" s="68" t="s">
        <v>726</v>
      </c>
      <c r="L921" s="68">
        <v>9695</v>
      </c>
      <c r="M921" s="81"/>
    </row>
    <row r="922" spans="1:13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3</v>
      </c>
      <c r="G922" s="68">
        <v>1</v>
      </c>
      <c r="H922" s="68">
        <v>0</v>
      </c>
      <c r="I922" s="68">
        <v>0</v>
      </c>
      <c r="J922" s="68">
        <v>2</v>
      </c>
      <c r="K922" s="68" t="s">
        <v>670</v>
      </c>
      <c r="L922" s="68">
        <v>68</v>
      </c>
      <c r="M922" s="81"/>
    </row>
    <row r="923" spans="1:13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736</v>
      </c>
      <c r="G923" s="68">
        <v>35</v>
      </c>
      <c r="H923" s="68">
        <v>16</v>
      </c>
      <c r="I923" s="68">
        <v>0</v>
      </c>
      <c r="J923" s="68">
        <v>685</v>
      </c>
      <c r="K923" s="68" t="s">
        <v>727</v>
      </c>
      <c r="L923" s="68">
        <v>9538</v>
      </c>
      <c r="M923" s="81"/>
    </row>
    <row r="924" spans="1:13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735</v>
      </c>
      <c r="G924" s="68">
        <v>35</v>
      </c>
      <c r="H924" s="68">
        <v>14</v>
      </c>
      <c r="I924" s="68">
        <v>0</v>
      </c>
      <c r="J924" s="68">
        <v>686</v>
      </c>
      <c r="K924" s="68" t="s">
        <v>728</v>
      </c>
      <c r="L924" s="68">
        <v>9602</v>
      </c>
      <c r="M924" s="81"/>
    </row>
    <row r="925" spans="1:13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3</v>
      </c>
      <c r="G925" s="68">
        <v>1</v>
      </c>
      <c r="H925" s="68">
        <v>0</v>
      </c>
      <c r="I925" s="68">
        <v>0</v>
      </c>
      <c r="J925" s="68">
        <v>2</v>
      </c>
      <c r="K925" s="68" t="s">
        <v>670</v>
      </c>
      <c r="L925" s="68">
        <v>68</v>
      </c>
      <c r="M925" s="81"/>
    </row>
    <row r="926" spans="1:13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723</v>
      </c>
      <c r="G926" s="68">
        <v>33</v>
      </c>
      <c r="H926" s="68">
        <v>11</v>
      </c>
      <c r="I926" s="68">
        <v>0</v>
      </c>
      <c r="J926" s="68">
        <v>679</v>
      </c>
      <c r="K926" s="68" t="s">
        <v>716</v>
      </c>
      <c r="L926" s="68">
        <v>8959</v>
      </c>
      <c r="M926" s="81"/>
    </row>
    <row r="927" spans="1:13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735</v>
      </c>
      <c r="G927" s="68">
        <v>34</v>
      </c>
      <c r="H927" s="68">
        <v>15</v>
      </c>
      <c r="I927" s="68">
        <v>0</v>
      </c>
      <c r="J927" s="68">
        <v>686</v>
      </c>
      <c r="K927" s="68" t="s">
        <v>729</v>
      </c>
      <c r="L927" s="68">
        <v>9648</v>
      </c>
      <c r="M927" s="81"/>
    </row>
    <row r="928" spans="1:13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735</v>
      </c>
      <c r="G928" s="68">
        <v>35</v>
      </c>
      <c r="H928" s="68">
        <v>16</v>
      </c>
      <c r="I928" s="68">
        <v>0</v>
      </c>
      <c r="J928" s="68">
        <v>684</v>
      </c>
      <c r="K928" s="68" t="s">
        <v>721</v>
      </c>
      <c r="L928" s="68">
        <v>9614</v>
      </c>
      <c r="M928" s="81"/>
    </row>
    <row r="929" spans="1:13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3</v>
      </c>
      <c r="G929" s="68">
        <v>1</v>
      </c>
      <c r="H929" s="68">
        <v>0</v>
      </c>
      <c r="I929" s="68">
        <v>0</v>
      </c>
      <c r="J929" s="68">
        <v>2</v>
      </c>
      <c r="K929" s="68" t="s">
        <v>670</v>
      </c>
      <c r="L929" s="68">
        <v>68</v>
      </c>
      <c r="M929" s="81"/>
    </row>
    <row r="930" spans="1:13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6</v>
      </c>
      <c r="G930" s="68">
        <v>1</v>
      </c>
      <c r="H930" s="68">
        <v>0</v>
      </c>
      <c r="I930" s="68">
        <v>0</v>
      </c>
      <c r="J930" s="68">
        <v>5</v>
      </c>
      <c r="K930" s="68" t="s">
        <v>713</v>
      </c>
      <c r="L930" s="68">
        <v>105</v>
      </c>
      <c r="M930" s="81"/>
    </row>
    <row r="931" spans="1:13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735</v>
      </c>
      <c r="G931" s="68">
        <v>35</v>
      </c>
      <c r="H931" s="68">
        <v>16</v>
      </c>
      <c r="I931" s="68">
        <v>0</v>
      </c>
      <c r="J931" s="68">
        <v>684</v>
      </c>
      <c r="K931" s="68" t="s">
        <v>727</v>
      </c>
      <c r="L931" s="68">
        <v>9538</v>
      </c>
      <c r="M931" s="81"/>
    </row>
    <row r="932" spans="1:13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1</v>
      </c>
      <c r="H932" s="68">
        <v>0</v>
      </c>
      <c r="I932" s="68">
        <v>0</v>
      </c>
      <c r="J932" s="68">
        <v>5</v>
      </c>
      <c r="K932" s="68" t="s">
        <v>713</v>
      </c>
      <c r="L932" s="68">
        <v>105</v>
      </c>
      <c r="M932" s="68"/>
    </row>
    <row r="933" spans="1:13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6</v>
      </c>
      <c r="G933" s="68">
        <v>1</v>
      </c>
      <c r="H933" s="68">
        <v>0</v>
      </c>
      <c r="I933" s="68">
        <v>0</v>
      </c>
      <c r="J933" s="68">
        <v>5</v>
      </c>
      <c r="K933" s="68" t="s">
        <v>713</v>
      </c>
      <c r="L933" s="68">
        <v>105</v>
      </c>
      <c r="M933" s="81"/>
    </row>
    <row r="934" spans="1:13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733</v>
      </c>
      <c r="G934" s="68">
        <v>34</v>
      </c>
      <c r="H934" s="68">
        <v>14</v>
      </c>
      <c r="I934" s="68">
        <v>0</v>
      </c>
      <c r="J934" s="68">
        <v>685</v>
      </c>
      <c r="K934" s="68" t="s">
        <v>730</v>
      </c>
      <c r="L934" s="68">
        <v>9555</v>
      </c>
      <c r="M934" s="81"/>
    </row>
    <row r="935" spans="1:13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3</v>
      </c>
      <c r="G935" s="68">
        <v>1</v>
      </c>
      <c r="H935" s="68">
        <v>0</v>
      </c>
      <c r="I935" s="68">
        <v>0</v>
      </c>
      <c r="J935" s="68">
        <v>2</v>
      </c>
      <c r="K935" s="68" t="s">
        <v>670</v>
      </c>
      <c r="L935" s="68">
        <v>68</v>
      </c>
      <c r="M935" s="81"/>
    </row>
    <row r="936" spans="1:13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3</v>
      </c>
      <c r="G936" s="68">
        <v>1</v>
      </c>
      <c r="H936" s="68">
        <v>0</v>
      </c>
      <c r="I936" s="68">
        <v>0</v>
      </c>
      <c r="J936" s="68">
        <v>2</v>
      </c>
      <c r="K936" s="68" t="s">
        <v>670</v>
      </c>
      <c r="L936" s="68">
        <v>68</v>
      </c>
      <c r="M936" s="81"/>
    </row>
    <row r="937" spans="1:13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734</v>
      </c>
      <c r="G937" s="68">
        <v>34</v>
      </c>
      <c r="H937" s="68">
        <v>16</v>
      </c>
      <c r="I937" s="68">
        <v>0</v>
      </c>
      <c r="J937" s="68">
        <v>684</v>
      </c>
      <c r="K937" s="68" t="s">
        <v>731</v>
      </c>
      <c r="L937" s="68">
        <v>9491</v>
      </c>
      <c r="M937" s="81"/>
    </row>
    <row r="938" spans="1:13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3</v>
      </c>
      <c r="G938" s="68">
        <v>1</v>
      </c>
      <c r="H938" s="68">
        <v>0</v>
      </c>
      <c r="I938" s="68">
        <v>0</v>
      </c>
      <c r="J938" s="68">
        <v>2</v>
      </c>
      <c r="K938" s="68" t="s">
        <v>670</v>
      </c>
      <c r="L938" s="68">
        <v>68</v>
      </c>
      <c r="M938" s="81"/>
    </row>
    <row r="939" spans="1:13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5</v>
      </c>
      <c r="G939" s="68">
        <v>1</v>
      </c>
      <c r="H939" s="68">
        <v>0</v>
      </c>
      <c r="I939" s="68">
        <v>0</v>
      </c>
      <c r="J939" s="68">
        <v>4</v>
      </c>
      <c r="K939" s="68" t="s">
        <v>586</v>
      </c>
      <c r="L939" s="68">
        <v>79</v>
      </c>
      <c r="M939" s="81"/>
    </row>
    <row r="940" spans="1:13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10</v>
      </c>
      <c r="G940" s="68">
        <v>2</v>
      </c>
      <c r="H940" s="68">
        <v>0</v>
      </c>
      <c r="I940" s="68">
        <v>0</v>
      </c>
      <c r="J940" s="68">
        <v>8</v>
      </c>
      <c r="K940" s="68" t="s">
        <v>732</v>
      </c>
      <c r="L940" s="68">
        <v>95</v>
      </c>
      <c r="M940" s="68"/>
    </row>
    <row r="941" spans="1:13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6</v>
      </c>
      <c r="G941" s="68">
        <v>1</v>
      </c>
      <c r="H941" s="68">
        <v>0</v>
      </c>
      <c r="I941" s="68">
        <v>0</v>
      </c>
      <c r="J941" s="68">
        <v>5</v>
      </c>
      <c r="K941" s="68" t="s">
        <v>713</v>
      </c>
      <c r="L941" s="68">
        <v>105</v>
      </c>
      <c r="M941" s="68"/>
    </row>
    <row r="942" spans="1:13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5</v>
      </c>
      <c r="G942" s="68">
        <v>1</v>
      </c>
      <c r="H942" s="68">
        <v>0</v>
      </c>
      <c r="I942" s="68">
        <v>0</v>
      </c>
      <c r="J942" s="68">
        <v>4</v>
      </c>
      <c r="K942" s="68" t="s">
        <v>586</v>
      </c>
      <c r="L942" s="68">
        <v>79</v>
      </c>
      <c r="M942" s="68"/>
    </row>
    <row r="943" spans="1:13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3</v>
      </c>
      <c r="G943" s="68">
        <v>1</v>
      </c>
      <c r="H943" s="68">
        <v>0</v>
      </c>
      <c r="I943" s="68">
        <v>0</v>
      </c>
      <c r="J943" s="68">
        <v>2</v>
      </c>
      <c r="K943" s="68" t="s">
        <v>670</v>
      </c>
      <c r="L943" s="68">
        <v>68</v>
      </c>
      <c r="M943" s="81"/>
    </row>
    <row r="944" spans="1:13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3</v>
      </c>
      <c r="G944" s="68">
        <v>1</v>
      </c>
      <c r="H944" s="68">
        <v>0</v>
      </c>
      <c r="I944" s="68">
        <v>0</v>
      </c>
      <c r="J944" s="68">
        <v>2</v>
      </c>
      <c r="K944" s="68" t="s">
        <v>670</v>
      </c>
      <c r="L944" s="68">
        <v>68</v>
      </c>
      <c r="M944" s="81"/>
    </row>
    <row r="945" spans="1:13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6</v>
      </c>
      <c r="G945" s="68">
        <v>1</v>
      </c>
      <c r="H945" s="68">
        <v>0</v>
      </c>
      <c r="I945" s="68">
        <v>0</v>
      </c>
      <c r="J945" s="68">
        <v>5</v>
      </c>
      <c r="K945" s="68" t="s">
        <v>586</v>
      </c>
      <c r="L945" s="68">
        <v>79</v>
      </c>
      <c r="M945" s="68"/>
    </row>
    <row r="946" spans="1:13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6</v>
      </c>
      <c r="G946" s="68">
        <v>1</v>
      </c>
      <c r="H946" s="68">
        <v>0</v>
      </c>
      <c r="I946" s="68">
        <v>0</v>
      </c>
      <c r="J946" s="68">
        <v>5</v>
      </c>
      <c r="K946" s="68" t="s">
        <v>586</v>
      </c>
      <c r="L946" s="68">
        <v>79</v>
      </c>
      <c r="M946" s="68"/>
    </row>
    <row r="947" spans="1:13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734</v>
      </c>
      <c r="G947" s="68">
        <v>34</v>
      </c>
      <c r="H947" s="68">
        <v>15</v>
      </c>
      <c r="I947" s="68">
        <v>0</v>
      </c>
      <c r="J947" s="68">
        <v>685</v>
      </c>
      <c r="K947" s="68" t="s">
        <v>733</v>
      </c>
      <c r="L947" s="68">
        <v>9648</v>
      </c>
      <c r="M947" s="81"/>
    </row>
    <row r="948" spans="1:13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5</v>
      </c>
      <c r="G948" s="68">
        <v>1</v>
      </c>
      <c r="H948" s="68">
        <v>0</v>
      </c>
      <c r="I948" s="68">
        <v>0</v>
      </c>
      <c r="J948" s="68">
        <v>4</v>
      </c>
      <c r="K948" s="68" t="s">
        <v>586</v>
      </c>
      <c r="L948" s="68">
        <v>79</v>
      </c>
      <c r="M948" s="68"/>
    </row>
    <row r="949" spans="1:13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735</v>
      </c>
      <c r="G949" s="68">
        <v>34</v>
      </c>
      <c r="H949" s="68">
        <v>15</v>
      </c>
      <c r="I949" s="68">
        <v>0</v>
      </c>
      <c r="J949" s="68">
        <v>686</v>
      </c>
      <c r="K949" s="68" t="s">
        <v>729</v>
      </c>
      <c r="L949" s="68">
        <v>9648</v>
      </c>
      <c r="M949" s="81"/>
    </row>
    <row r="950" spans="1:13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735</v>
      </c>
      <c r="G950" s="68">
        <v>34</v>
      </c>
      <c r="H950" s="68">
        <v>16</v>
      </c>
      <c r="I950" s="68">
        <v>0</v>
      </c>
      <c r="J950" s="68">
        <v>685</v>
      </c>
      <c r="K950" s="68" t="s">
        <v>731</v>
      </c>
      <c r="L950" s="68">
        <v>9491</v>
      </c>
      <c r="M950" s="81"/>
    </row>
    <row r="951" spans="1:13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23</v>
      </c>
      <c r="G951" s="68">
        <v>2</v>
      </c>
      <c r="H951" s="68">
        <v>0</v>
      </c>
      <c r="I951" s="68">
        <v>0</v>
      </c>
      <c r="J951" s="68">
        <v>21</v>
      </c>
      <c r="K951" s="68" t="s">
        <v>714</v>
      </c>
      <c r="L951" s="68">
        <v>379</v>
      </c>
      <c r="M951" s="68"/>
    </row>
    <row r="952" spans="1:13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731</v>
      </c>
      <c r="G952" s="68">
        <v>27</v>
      </c>
      <c r="H952" s="68">
        <v>16</v>
      </c>
      <c r="I952" s="68">
        <v>0</v>
      </c>
      <c r="J952" s="68">
        <v>688</v>
      </c>
      <c r="K952" s="68" t="s">
        <v>718</v>
      </c>
      <c r="L952" s="68">
        <v>9363</v>
      </c>
      <c r="M952" s="68"/>
    </row>
    <row r="953" spans="1:13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3</v>
      </c>
      <c r="G953" s="68">
        <v>1</v>
      </c>
      <c r="H953" s="68">
        <v>0</v>
      </c>
      <c r="I953" s="68">
        <v>0</v>
      </c>
      <c r="J953" s="68">
        <v>2</v>
      </c>
      <c r="K953" s="68" t="s">
        <v>670</v>
      </c>
      <c r="L953" s="68">
        <v>68</v>
      </c>
      <c r="M953" s="68"/>
    </row>
    <row r="954" spans="1:13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732</v>
      </c>
      <c r="G954" s="68">
        <v>34</v>
      </c>
      <c r="H954" s="68">
        <v>16</v>
      </c>
      <c r="I954" s="68">
        <v>0</v>
      </c>
      <c r="J954" s="68">
        <v>682</v>
      </c>
      <c r="K954" s="68" t="s">
        <v>720</v>
      </c>
      <c r="L954" s="68">
        <v>9567</v>
      </c>
      <c r="M954" s="81"/>
    </row>
    <row r="955" spans="1:13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3</v>
      </c>
      <c r="G955" s="68">
        <v>1</v>
      </c>
      <c r="H955" s="68">
        <v>0</v>
      </c>
      <c r="I955" s="68">
        <v>0</v>
      </c>
      <c r="J955" s="68">
        <v>2</v>
      </c>
      <c r="K955" s="68" t="s">
        <v>670</v>
      </c>
      <c r="L955" s="68">
        <v>68</v>
      </c>
      <c r="M955" s="81"/>
    </row>
    <row r="956" spans="1:13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720</v>
      </c>
      <c r="G956" s="68">
        <v>33</v>
      </c>
      <c r="H956" s="68">
        <v>11</v>
      </c>
      <c r="I956" s="68">
        <v>0</v>
      </c>
      <c r="J956" s="68">
        <v>676</v>
      </c>
      <c r="K956" s="68" t="s">
        <v>723</v>
      </c>
      <c r="L956" s="68">
        <v>9006</v>
      </c>
      <c r="M956" s="81"/>
    </row>
    <row r="957" spans="1:13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3</v>
      </c>
      <c r="G957" s="68">
        <v>1</v>
      </c>
      <c r="H957" s="68">
        <v>0</v>
      </c>
      <c r="I957" s="68">
        <v>0</v>
      </c>
      <c r="J957" s="68">
        <v>2</v>
      </c>
      <c r="K957" s="68" t="s">
        <v>670</v>
      </c>
      <c r="L957" s="68">
        <v>68</v>
      </c>
      <c r="M957" s="81"/>
    </row>
    <row r="958" spans="1:13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733</v>
      </c>
      <c r="G958" s="68">
        <v>28</v>
      </c>
      <c r="H958" s="68">
        <v>16</v>
      </c>
      <c r="I958" s="68">
        <v>0</v>
      </c>
      <c r="J958" s="68">
        <v>689</v>
      </c>
      <c r="K958" s="68" t="s">
        <v>712</v>
      </c>
      <c r="L958" s="68">
        <v>9410</v>
      </c>
      <c r="M958" s="68"/>
    </row>
    <row r="959" spans="1:13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732</v>
      </c>
      <c r="G959" s="68">
        <v>34</v>
      </c>
      <c r="H959" s="68">
        <v>14</v>
      </c>
      <c r="I959" s="68">
        <v>0</v>
      </c>
      <c r="J959" s="68">
        <v>684</v>
      </c>
      <c r="K959" s="68" t="s">
        <v>734</v>
      </c>
      <c r="L959" s="68">
        <v>9582</v>
      </c>
      <c r="M959" s="81"/>
    </row>
    <row r="960" spans="1:13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24</v>
      </c>
      <c r="G960" s="68">
        <v>3</v>
      </c>
      <c r="H960" s="68">
        <v>0</v>
      </c>
      <c r="I960" s="68">
        <v>0</v>
      </c>
      <c r="J960" s="68">
        <v>21</v>
      </c>
      <c r="K960" s="68" t="s">
        <v>722</v>
      </c>
      <c r="L960" s="68">
        <v>368</v>
      </c>
      <c r="M960" s="81"/>
    </row>
    <row r="961" spans="1:13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726</v>
      </c>
      <c r="G961" s="68">
        <v>34</v>
      </c>
      <c r="H961" s="68">
        <v>11</v>
      </c>
      <c r="I961" s="68">
        <v>0</v>
      </c>
      <c r="J961" s="68">
        <v>681</v>
      </c>
      <c r="K961" s="68" t="s">
        <v>723</v>
      </c>
      <c r="L961" s="68">
        <v>9006</v>
      </c>
      <c r="M961" s="68"/>
    </row>
    <row r="962" spans="1:13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736</v>
      </c>
      <c r="G962" s="68">
        <v>35</v>
      </c>
      <c r="H962" s="68">
        <v>16</v>
      </c>
      <c r="I962" s="68">
        <v>0</v>
      </c>
      <c r="J962" s="68">
        <v>685</v>
      </c>
      <c r="K962" s="68" t="s">
        <v>727</v>
      </c>
      <c r="L962" s="68">
        <v>9538</v>
      </c>
      <c r="M962" s="81"/>
    </row>
    <row r="963" spans="1:13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3</v>
      </c>
      <c r="G963" s="68">
        <v>1</v>
      </c>
      <c r="H963" s="68">
        <v>0</v>
      </c>
      <c r="I963" s="68">
        <v>0</v>
      </c>
      <c r="J963" s="68">
        <v>2</v>
      </c>
      <c r="K963" s="68" t="s">
        <v>670</v>
      </c>
      <c r="L963" s="68">
        <v>68</v>
      </c>
      <c r="M963" s="81"/>
    </row>
    <row r="964" spans="1:13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3</v>
      </c>
      <c r="G964" s="68">
        <v>1</v>
      </c>
      <c r="H964" s="68">
        <v>0</v>
      </c>
      <c r="I964" s="68">
        <v>0</v>
      </c>
      <c r="J964" s="68">
        <v>2</v>
      </c>
      <c r="K964" s="68" t="s">
        <v>670</v>
      </c>
      <c r="L964" s="68">
        <v>68</v>
      </c>
      <c r="M964" s="68"/>
    </row>
    <row r="965" spans="1:13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21</v>
      </c>
      <c r="G965" s="68">
        <v>2</v>
      </c>
      <c r="H965" s="68">
        <v>0</v>
      </c>
      <c r="I965" s="68">
        <v>0</v>
      </c>
      <c r="J965" s="68">
        <v>19</v>
      </c>
      <c r="K965" s="68" t="s">
        <v>722</v>
      </c>
      <c r="L965" s="68">
        <v>368</v>
      </c>
      <c r="M965" s="68"/>
    </row>
    <row r="966" spans="1:13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728</v>
      </c>
      <c r="G966" s="68">
        <v>28</v>
      </c>
      <c r="H966" s="68">
        <v>16</v>
      </c>
      <c r="I966" s="68">
        <v>0</v>
      </c>
      <c r="J966" s="68">
        <v>684</v>
      </c>
      <c r="K966" s="68" t="s">
        <v>712</v>
      </c>
      <c r="L966" s="68">
        <v>9410</v>
      </c>
      <c r="M966" s="68"/>
    </row>
    <row r="967" spans="1:13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6</v>
      </c>
      <c r="G967" s="68">
        <v>1</v>
      </c>
      <c r="H967" s="68">
        <v>0</v>
      </c>
      <c r="I967" s="68">
        <v>0</v>
      </c>
      <c r="J967" s="68">
        <v>5</v>
      </c>
      <c r="K967" s="68" t="s">
        <v>713</v>
      </c>
      <c r="L967" s="68">
        <v>105</v>
      </c>
      <c r="M967" s="68"/>
    </row>
    <row r="968" spans="1:13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4</v>
      </c>
      <c r="G968" s="68">
        <v>1</v>
      </c>
      <c r="H968" s="68">
        <v>0</v>
      </c>
      <c r="I968" s="68">
        <v>0</v>
      </c>
      <c r="J968" s="68">
        <v>3</v>
      </c>
      <c r="K968" s="68" t="s">
        <v>670</v>
      </c>
      <c r="L968" s="68">
        <v>68</v>
      </c>
      <c r="M968" s="81"/>
    </row>
    <row r="969" spans="1:13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6</v>
      </c>
      <c r="G969" s="68">
        <v>1</v>
      </c>
      <c r="H969" s="68">
        <v>0</v>
      </c>
      <c r="I969" s="68">
        <v>0</v>
      </c>
      <c r="J969" s="68">
        <v>5</v>
      </c>
      <c r="K969" s="68" t="s">
        <v>713</v>
      </c>
      <c r="L969" s="68">
        <v>105</v>
      </c>
      <c r="M969" s="81"/>
    </row>
    <row r="970" spans="1:13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24</v>
      </c>
      <c r="G970" s="68">
        <v>2</v>
      </c>
      <c r="H970" s="68">
        <v>0</v>
      </c>
      <c r="I970" s="68">
        <v>0</v>
      </c>
      <c r="J970" s="68">
        <v>22</v>
      </c>
      <c r="K970" s="68" t="s">
        <v>714</v>
      </c>
      <c r="L970" s="68">
        <v>379</v>
      </c>
      <c r="M970" s="68"/>
    </row>
    <row r="971" spans="1:13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734</v>
      </c>
      <c r="G971" s="68">
        <v>35</v>
      </c>
      <c r="H971" s="68">
        <v>14</v>
      </c>
      <c r="I971" s="68">
        <v>0</v>
      </c>
      <c r="J971" s="68">
        <v>685</v>
      </c>
      <c r="K971" s="68" t="s">
        <v>735</v>
      </c>
      <c r="L971" s="68">
        <v>9629</v>
      </c>
      <c r="M971" s="81"/>
    </row>
    <row r="972" spans="1:13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24</v>
      </c>
      <c r="G972" s="68">
        <v>3</v>
      </c>
      <c r="H972" s="68">
        <v>0</v>
      </c>
      <c r="I972" s="68">
        <v>0</v>
      </c>
      <c r="J972" s="68">
        <v>21</v>
      </c>
      <c r="K972" s="68" t="s">
        <v>722</v>
      </c>
      <c r="L972" s="68">
        <v>368</v>
      </c>
      <c r="M972" s="81"/>
    </row>
    <row r="973" spans="1:13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5</v>
      </c>
      <c r="G973" s="68">
        <v>1</v>
      </c>
      <c r="H973" s="68">
        <v>0</v>
      </c>
      <c r="I973" s="68">
        <v>0</v>
      </c>
      <c r="J973" s="68">
        <v>4</v>
      </c>
      <c r="K973" s="68" t="s">
        <v>586</v>
      </c>
      <c r="L973" s="68">
        <v>79</v>
      </c>
      <c r="M973" s="68"/>
    </row>
    <row r="974" spans="1:13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6</v>
      </c>
      <c r="G974" s="68">
        <v>1</v>
      </c>
      <c r="H974" s="68">
        <v>0</v>
      </c>
      <c r="I974" s="68">
        <v>0</v>
      </c>
      <c r="J974" s="68">
        <v>5</v>
      </c>
      <c r="K974" s="68" t="s">
        <v>713</v>
      </c>
      <c r="L974" s="68">
        <v>105</v>
      </c>
      <c r="M974" s="81"/>
    </row>
    <row r="975" spans="1:13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6</v>
      </c>
      <c r="G975" s="68">
        <v>1</v>
      </c>
      <c r="H975" s="68">
        <v>0</v>
      </c>
      <c r="I975" s="68">
        <v>0</v>
      </c>
      <c r="J975" s="68">
        <v>5</v>
      </c>
      <c r="K975" s="68" t="s">
        <v>713</v>
      </c>
      <c r="L975" s="68">
        <v>105</v>
      </c>
      <c r="M975" s="81"/>
    </row>
    <row r="976" spans="1:13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3</v>
      </c>
      <c r="G976" s="68">
        <v>1</v>
      </c>
      <c r="H976" s="68">
        <v>0</v>
      </c>
      <c r="I976" s="68">
        <v>0</v>
      </c>
      <c r="J976" s="68">
        <v>2</v>
      </c>
      <c r="K976" s="68" t="s">
        <v>670</v>
      </c>
      <c r="L976" s="68">
        <v>68</v>
      </c>
      <c r="M976" s="81"/>
    </row>
    <row r="977" spans="1:13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735</v>
      </c>
      <c r="G977" s="68">
        <v>34</v>
      </c>
      <c r="H977" s="68">
        <v>16</v>
      </c>
      <c r="I977" s="68">
        <v>0</v>
      </c>
      <c r="J977" s="68">
        <v>685</v>
      </c>
      <c r="K977" s="68" t="s">
        <v>731</v>
      </c>
      <c r="L977" s="68">
        <v>9491</v>
      </c>
      <c r="M977" s="81"/>
    </row>
    <row r="978" spans="1:13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3</v>
      </c>
      <c r="G978" s="68">
        <v>1</v>
      </c>
      <c r="H978" s="68">
        <v>0</v>
      </c>
      <c r="I978" s="68">
        <v>0</v>
      </c>
      <c r="J978" s="68">
        <v>2</v>
      </c>
      <c r="K978" s="68" t="s">
        <v>670</v>
      </c>
      <c r="L978" s="68">
        <v>68</v>
      </c>
      <c r="M978" s="81"/>
    </row>
    <row r="979" spans="1:13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3</v>
      </c>
      <c r="G979" s="68">
        <v>1</v>
      </c>
      <c r="H979" s="68">
        <v>0</v>
      </c>
      <c r="I979" s="68">
        <v>0</v>
      </c>
      <c r="J979" s="68">
        <v>2</v>
      </c>
      <c r="K979" s="68" t="s">
        <v>670</v>
      </c>
      <c r="L979" s="68">
        <v>68</v>
      </c>
      <c r="M979" s="81"/>
    </row>
    <row r="980" spans="1:13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3</v>
      </c>
      <c r="G980" s="68">
        <v>1</v>
      </c>
      <c r="H980" s="68">
        <v>0</v>
      </c>
      <c r="I980" s="68">
        <v>0</v>
      </c>
      <c r="J980" s="68">
        <v>2</v>
      </c>
      <c r="K980" s="68" t="s">
        <v>670</v>
      </c>
      <c r="L980" s="68">
        <v>68</v>
      </c>
      <c r="M980" s="81"/>
    </row>
    <row r="981" spans="1:13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735</v>
      </c>
      <c r="G981" s="68">
        <v>35</v>
      </c>
      <c r="H981" s="68">
        <v>16</v>
      </c>
      <c r="I981" s="68">
        <v>0</v>
      </c>
      <c r="J981" s="68">
        <v>684</v>
      </c>
      <c r="K981" s="68" t="s">
        <v>736</v>
      </c>
      <c r="L981" s="68">
        <v>9558</v>
      </c>
      <c r="M981" s="81"/>
    </row>
    <row r="982" spans="1:13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6</v>
      </c>
      <c r="G982" s="68">
        <v>1</v>
      </c>
      <c r="H982" s="68">
        <v>0</v>
      </c>
      <c r="I982" s="68">
        <v>0</v>
      </c>
      <c r="J982" s="68">
        <v>5</v>
      </c>
      <c r="K982" s="68" t="s">
        <v>713</v>
      </c>
      <c r="L982" s="68">
        <v>105</v>
      </c>
      <c r="M982" s="68"/>
    </row>
    <row r="983" spans="1:13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6</v>
      </c>
      <c r="G983" s="68">
        <v>1</v>
      </c>
      <c r="H983" s="68">
        <v>0</v>
      </c>
      <c r="I983" s="68">
        <v>0</v>
      </c>
      <c r="J983" s="68">
        <v>5</v>
      </c>
      <c r="K983" s="68" t="s">
        <v>713</v>
      </c>
      <c r="L983" s="68">
        <v>105</v>
      </c>
      <c r="M983" s="68"/>
    </row>
    <row r="984" spans="1:13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731</v>
      </c>
      <c r="G984" s="68">
        <v>27</v>
      </c>
      <c r="H984" s="68">
        <v>16</v>
      </c>
      <c r="I984" s="68">
        <v>0</v>
      </c>
      <c r="J984" s="68">
        <v>688</v>
      </c>
      <c r="K984" s="68" t="s">
        <v>718</v>
      </c>
      <c r="L984" s="68">
        <v>9363</v>
      </c>
      <c r="M984" s="68"/>
    </row>
    <row r="985" spans="1:13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735</v>
      </c>
      <c r="G985" s="68">
        <v>35</v>
      </c>
      <c r="H985" s="68">
        <v>16</v>
      </c>
      <c r="I985" s="68">
        <v>0</v>
      </c>
      <c r="J985" s="68">
        <v>684</v>
      </c>
      <c r="K985" s="68" t="s">
        <v>721</v>
      </c>
      <c r="L985" s="68">
        <v>9614</v>
      </c>
      <c r="M985" s="81"/>
    </row>
    <row r="986" spans="1:13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21</v>
      </c>
      <c r="G986" s="68">
        <v>2</v>
      </c>
      <c r="H986" s="68">
        <v>0</v>
      </c>
      <c r="I986" s="68">
        <v>0</v>
      </c>
      <c r="J986" s="68">
        <v>19</v>
      </c>
      <c r="K986" s="68" t="s">
        <v>722</v>
      </c>
      <c r="L986" s="68">
        <v>368</v>
      </c>
      <c r="M986" s="68"/>
    </row>
    <row r="987" spans="1:13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3</v>
      </c>
      <c r="G987" s="68">
        <v>1</v>
      </c>
      <c r="H987" s="68">
        <v>0</v>
      </c>
      <c r="I987" s="68">
        <v>0</v>
      </c>
      <c r="J987" s="68">
        <v>2</v>
      </c>
      <c r="K987" s="68" t="s">
        <v>670</v>
      </c>
      <c r="L987" s="68">
        <v>68</v>
      </c>
      <c r="M987" s="81"/>
    </row>
    <row r="988" spans="1:13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3</v>
      </c>
      <c r="G988" s="68">
        <v>1</v>
      </c>
      <c r="H988" s="68">
        <v>0</v>
      </c>
      <c r="I988" s="68">
        <v>0</v>
      </c>
      <c r="J988" s="68">
        <v>2</v>
      </c>
      <c r="K988" s="68" t="s">
        <v>670</v>
      </c>
      <c r="L988" s="68">
        <v>68</v>
      </c>
      <c r="M988" s="81"/>
    </row>
    <row r="989" spans="1:13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735</v>
      </c>
      <c r="G989" s="68">
        <v>35</v>
      </c>
      <c r="H989" s="68">
        <v>14</v>
      </c>
      <c r="I989" s="68">
        <v>0</v>
      </c>
      <c r="J989" s="68">
        <v>686</v>
      </c>
      <c r="K989" s="68" t="s">
        <v>737</v>
      </c>
      <c r="L989" s="68">
        <v>9448</v>
      </c>
      <c r="M989" s="81"/>
    </row>
    <row r="990" spans="1:13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3</v>
      </c>
      <c r="G990" s="68">
        <v>1</v>
      </c>
      <c r="H990" s="68">
        <v>0</v>
      </c>
      <c r="I990" s="68">
        <v>0</v>
      </c>
      <c r="J990" s="68">
        <v>2</v>
      </c>
      <c r="K990" s="68" t="s">
        <v>670</v>
      </c>
      <c r="L990" s="68">
        <v>68</v>
      </c>
      <c r="M990" s="81"/>
    </row>
    <row r="991" spans="1:13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21</v>
      </c>
      <c r="G991" s="68">
        <v>2</v>
      </c>
      <c r="H991" s="68">
        <v>0</v>
      </c>
      <c r="I991" s="68">
        <v>0</v>
      </c>
      <c r="J991" s="68">
        <v>19</v>
      </c>
      <c r="K991" s="68" t="s">
        <v>722</v>
      </c>
      <c r="L991" s="68">
        <v>368</v>
      </c>
      <c r="M991" s="68"/>
    </row>
    <row r="992" spans="1:13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23</v>
      </c>
      <c r="G992" s="68">
        <v>2</v>
      </c>
      <c r="H992" s="68">
        <v>0</v>
      </c>
      <c r="I992" s="68">
        <v>0</v>
      </c>
      <c r="J992" s="68">
        <v>21</v>
      </c>
      <c r="K992" s="68" t="s">
        <v>714</v>
      </c>
      <c r="L992" s="68">
        <v>379</v>
      </c>
      <c r="M992" s="68"/>
    </row>
    <row r="993" spans="1:13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723</v>
      </c>
      <c r="G993" s="68">
        <v>33</v>
      </c>
      <c r="H993" s="68">
        <v>11</v>
      </c>
      <c r="I993" s="68">
        <v>0</v>
      </c>
      <c r="J993" s="68">
        <v>679</v>
      </c>
      <c r="K993" s="68" t="s">
        <v>716</v>
      </c>
      <c r="L993" s="68">
        <v>8959</v>
      </c>
      <c r="M993" s="81"/>
    </row>
    <row r="994" spans="1:13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6</v>
      </c>
      <c r="G994" s="68">
        <v>1</v>
      </c>
      <c r="H994" s="68">
        <v>0</v>
      </c>
      <c r="I994" s="68">
        <v>0</v>
      </c>
      <c r="J994" s="68">
        <v>5</v>
      </c>
      <c r="K994" s="68" t="s">
        <v>713</v>
      </c>
      <c r="L994" s="68">
        <v>105</v>
      </c>
      <c r="M994" s="81"/>
    </row>
    <row r="995" spans="1:13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3</v>
      </c>
      <c r="G995" s="68">
        <v>1</v>
      </c>
      <c r="H995" s="68">
        <v>0</v>
      </c>
      <c r="I995" s="68">
        <v>0</v>
      </c>
      <c r="J995" s="68">
        <v>2</v>
      </c>
      <c r="K995" s="68" t="s">
        <v>670</v>
      </c>
      <c r="L995" s="68">
        <v>68</v>
      </c>
      <c r="M995" s="68"/>
    </row>
    <row r="996" spans="1:13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721</v>
      </c>
      <c r="G996" s="68">
        <v>33</v>
      </c>
      <c r="H996" s="68">
        <v>11</v>
      </c>
      <c r="I996" s="68">
        <v>0</v>
      </c>
      <c r="J996" s="68">
        <v>677</v>
      </c>
      <c r="K996" s="68" t="s">
        <v>723</v>
      </c>
      <c r="L996" s="68">
        <v>9006</v>
      </c>
      <c r="M996" s="68"/>
    </row>
    <row r="997" spans="1:13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735</v>
      </c>
      <c r="G997" s="68">
        <v>34</v>
      </c>
      <c r="H997" s="68">
        <v>15</v>
      </c>
      <c r="I997" s="68">
        <v>0</v>
      </c>
      <c r="J997" s="68">
        <v>686</v>
      </c>
      <c r="K997" s="68" t="s">
        <v>738</v>
      </c>
      <c r="L997" s="68">
        <v>9621</v>
      </c>
      <c r="M997" s="81"/>
    </row>
    <row r="998" spans="1:13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3</v>
      </c>
      <c r="G998" s="68">
        <v>1</v>
      </c>
      <c r="H998" s="68">
        <v>0</v>
      </c>
      <c r="I998" s="68">
        <v>0</v>
      </c>
      <c r="J998" s="68">
        <v>2</v>
      </c>
      <c r="K998" s="68" t="s">
        <v>670</v>
      </c>
      <c r="L998" s="68">
        <v>68</v>
      </c>
      <c r="M998" s="68"/>
    </row>
    <row r="999" spans="1:13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3</v>
      </c>
      <c r="G999" s="68">
        <v>1</v>
      </c>
      <c r="H999" s="68">
        <v>0</v>
      </c>
      <c r="I999" s="68">
        <v>0</v>
      </c>
      <c r="J999" s="68">
        <v>2</v>
      </c>
      <c r="K999" s="68" t="s">
        <v>670</v>
      </c>
      <c r="L999" s="68">
        <v>68</v>
      </c>
      <c r="M999" s="81"/>
    </row>
    <row r="1000" spans="1:13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6</v>
      </c>
      <c r="G1000" s="68">
        <v>1</v>
      </c>
      <c r="H1000" s="68">
        <v>0</v>
      </c>
      <c r="I1000" s="68">
        <v>0</v>
      </c>
      <c r="J1000" s="68">
        <v>5</v>
      </c>
      <c r="K1000" s="68" t="s">
        <v>586</v>
      </c>
      <c r="L1000" s="68">
        <v>79</v>
      </c>
      <c r="M1000" s="68"/>
    </row>
    <row r="1001" spans="1:13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737</v>
      </c>
      <c r="G1001" s="68">
        <v>35</v>
      </c>
      <c r="H1001" s="68">
        <v>15</v>
      </c>
      <c r="I1001" s="68">
        <v>0</v>
      </c>
      <c r="J1001" s="68">
        <v>687</v>
      </c>
      <c r="K1001" s="68" t="s">
        <v>739</v>
      </c>
      <c r="L1001" s="68">
        <v>9514</v>
      </c>
      <c r="M1001" s="81"/>
    </row>
    <row r="1002" spans="1:13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736</v>
      </c>
      <c r="G1002" s="68">
        <v>35</v>
      </c>
      <c r="H1002" s="68">
        <v>16</v>
      </c>
      <c r="I1002" s="68">
        <v>0</v>
      </c>
      <c r="J1002" s="68">
        <v>685</v>
      </c>
      <c r="K1002" s="68" t="s">
        <v>727</v>
      </c>
      <c r="L1002" s="68">
        <v>9538</v>
      </c>
      <c r="M1002" s="81"/>
    </row>
    <row r="1003" spans="1:13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3</v>
      </c>
      <c r="G1003" s="68">
        <v>1</v>
      </c>
      <c r="H1003" s="68">
        <v>0</v>
      </c>
      <c r="I1003" s="68">
        <v>0</v>
      </c>
      <c r="J1003" s="68">
        <v>2</v>
      </c>
      <c r="K1003" s="68" t="s">
        <v>670</v>
      </c>
      <c r="L1003" s="68">
        <v>68</v>
      </c>
      <c r="M1003" s="81"/>
    </row>
    <row r="1004" spans="1:13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6</v>
      </c>
      <c r="G1004" s="68">
        <v>1</v>
      </c>
      <c r="H1004" s="68">
        <v>0</v>
      </c>
      <c r="I1004" s="68">
        <v>0</v>
      </c>
      <c r="J1004" s="68">
        <v>5</v>
      </c>
      <c r="K1004" s="68" t="s">
        <v>586</v>
      </c>
      <c r="L1004" s="68">
        <v>79</v>
      </c>
      <c r="M1004" s="68"/>
    </row>
    <row r="1005" spans="1:13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726</v>
      </c>
      <c r="G1005" s="68">
        <v>34</v>
      </c>
      <c r="H1005" s="68">
        <v>11</v>
      </c>
      <c r="I1005" s="68">
        <v>0</v>
      </c>
      <c r="J1005" s="68">
        <v>681</v>
      </c>
      <c r="K1005" s="68" t="s">
        <v>723</v>
      </c>
      <c r="L1005" s="68">
        <v>9006</v>
      </c>
      <c r="M1005" s="68"/>
    </row>
    <row r="1006" spans="1:13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6</v>
      </c>
      <c r="G1006" s="68">
        <v>1</v>
      </c>
      <c r="H1006" s="68">
        <v>0</v>
      </c>
      <c r="I1006" s="68">
        <v>0</v>
      </c>
      <c r="J1006" s="68">
        <v>5</v>
      </c>
      <c r="K1006" s="68" t="s">
        <v>713</v>
      </c>
      <c r="L1006" s="68">
        <v>105</v>
      </c>
      <c r="M1006" s="68"/>
    </row>
    <row r="1007" spans="1:13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3</v>
      </c>
      <c r="G1007" s="68">
        <v>1</v>
      </c>
      <c r="H1007" s="68">
        <v>0</v>
      </c>
      <c r="I1007" s="68">
        <v>0</v>
      </c>
      <c r="J1007" s="68">
        <v>2</v>
      </c>
      <c r="K1007" s="68" t="s">
        <v>670</v>
      </c>
      <c r="L1007" s="68">
        <v>68</v>
      </c>
      <c r="M1007" s="81"/>
    </row>
    <row r="1008" spans="1:13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3</v>
      </c>
      <c r="G1008" s="68">
        <v>1</v>
      </c>
      <c r="H1008" s="68">
        <v>0</v>
      </c>
      <c r="I1008" s="68">
        <v>0</v>
      </c>
      <c r="J1008" s="68">
        <v>2</v>
      </c>
      <c r="K1008" s="68" t="s">
        <v>670</v>
      </c>
      <c r="L1008" s="68">
        <v>68</v>
      </c>
      <c r="M1008" s="81"/>
    </row>
    <row r="1009" spans="1:13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21</v>
      </c>
      <c r="G1009" s="68">
        <v>2</v>
      </c>
      <c r="H1009" s="68">
        <v>0</v>
      </c>
      <c r="I1009" s="68">
        <v>0</v>
      </c>
      <c r="J1009" s="68">
        <v>19</v>
      </c>
      <c r="K1009" s="68" t="s">
        <v>722</v>
      </c>
      <c r="L1009" s="68">
        <v>368</v>
      </c>
      <c r="M1009" s="68"/>
    </row>
    <row r="1010" spans="1:13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1</v>
      </c>
      <c r="H1010" s="68">
        <v>0</v>
      </c>
      <c r="I1010" s="68">
        <v>0</v>
      </c>
      <c r="J1010" s="68">
        <v>4</v>
      </c>
      <c r="K1010" s="68" t="s">
        <v>586</v>
      </c>
      <c r="L1010" s="68">
        <v>79</v>
      </c>
      <c r="M1010" s="68"/>
    </row>
    <row r="1011" spans="1:13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735</v>
      </c>
      <c r="G1011" s="68">
        <v>34</v>
      </c>
      <c r="H1011" s="68">
        <v>16</v>
      </c>
      <c r="I1011" s="68">
        <v>0</v>
      </c>
      <c r="J1011" s="68">
        <v>685</v>
      </c>
      <c r="K1011" s="68" t="s">
        <v>731</v>
      </c>
      <c r="L1011" s="68">
        <v>9491</v>
      </c>
      <c r="M1011" s="81"/>
    </row>
    <row r="1012" spans="1:13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6</v>
      </c>
      <c r="G1012" s="68">
        <v>1</v>
      </c>
      <c r="H1012" s="68">
        <v>0</v>
      </c>
      <c r="I1012" s="68">
        <v>0</v>
      </c>
      <c r="J1012" s="68">
        <v>5</v>
      </c>
      <c r="K1012" s="68" t="s">
        <v>713</v>
      </c>
      <c r="L1012" s="68">
        <v>105</v>
      </c>
      <c r="M1012" s="81"/>
    </row>
    <row r="1013" spans="1:13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1</v>
      </c>
      <c r="H1013" s="68">
        <v>0</v>
      </c>
      <c r="I1013" s="68">
        <v>0</v>
      </c>
      <c r="J1013" s="68">
        <v>4</v>
      </c>
      <c r="K1013" s="68" t="s">
        <v>586</v>
      </c>
      <c r="L1013" s="68">
        <v>79</v>
      </c>
      <c r="M1013" s="68"/>
    </row>
    <row r="1014" spans="1:13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3</v>
      </c>
      <c r="G1014" s="68">
        <v>1</v>
      </c>
      <c r="H1014" s="68">
        <v>0</v>
      </c>
      <c r="I1014" s="68">
        <v>0</v>
      </c>
      <c r="J1014" s="68">
        <v>2</v>
      </c>
      <c r="K1014" s="68" t="s">
        <v>670</v>
      </c>
      <c r="L1014" s="68">
        <v>68</v>
      </c>
      <c r="M1014" s="81"/>
    </row>
    <row r="1015" spans="1:13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6</v>
      </c>
      <c r="G1015" s="68">
        <v>1</v>
      </c>
      <c r="H1015" s="68">
        <v>0</v>
      </c>
      <c r="I1015" s="68">
        <v>0</v>
      </c>
      <c r="J1015" s="68">
        <v>5</v>
      </c>
      <c r="K1015" s="68" t="s">
        <v>713</v>
      </c>
      <c r="L1015" s="68">
        <v>105</v>
      </c>
      <c r="M1015" s="81"/>
    </row>
    <row r="1016" spans="1:13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735</v>
      </c>
      <c r="G1016" s="68">
        <v>34</v>
      </c>
      <c r="H1016" s="68">
        <v>15</v>
      </c>
      <c r="I1016" s="68">
        <v>0</v>
      </c>
      <c r="J1016" s="68">
        <v>686</v>
      </c>
      <c r="K1016" s="68" t="s">
        <v>740</v>
      </c>
      <c r="L1016" s="68">
        <v>9467</v>
      </c>
      <c r="M1016" s="81"/>
    </row>
    <row r="1017" spans="1:13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21</v>
      </c>
      <c r="G1017" s="68">
        <v>2</v>
      </c>
      <c r="H1017" s="68">
        <v>0</v>
      </c>
      <c r="I1017" s="68">
        <v>0</v>
      </c>
      <c r="J1017" s="68">
        <v>19</v>
      </c>
      <c r="K1017" s="68" t="s">
        <v>722</v>
      </c>
      <c r="L1017" s="68">
        <v>368</v>
      </c>
      <c r="M1017" s="68"/>
    </row>
    <row r="1018" spans="1:13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5</v>
      </c>
      <c r="G1018" s="68">
        <v>1</v>
      </c>
      <c r="H1018" s="68">
        <v>0</v>
      </c>
      <c r="I1018" s="68">
        <v>0</v>
      </c>
      <c r="J1018" s="68">
        <v>4</v>
      </c>
      <c r="K1018" s="68" t="s">
        <v>586</v>
      </c>
      <c r="L1018" s="68">
        <v>79</v>
      </c>
      <c r="M1018" s="68"/>
    </row>
    <row r="1019" spans="1:13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3</v>
      </c>
      <c r="G1019" s="68">
        <v>1</v>
      </c>
      <c r="H1019" s="68">
        <v>0</v>
      </c>
      <c r="I1019" s="68">
        <v>0</v>
      </c>
      <c r="J1019" s="68">
        <v>2</v>
      </c>
      <c r="K1019" s="68" t="s">
        <v>670</v>
      </c>
      <c r="L1019" s="68">
        <v>68</v>
      </c>
      <c r="M1019" s="81"/>
    </row>
    <row r="1020" spans="1:13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737</v>
      </c>
      <c r="G1020" s="68">
        <v>35</v>
      </c>
      <c r="H1020" s="68">
        <v>15</v>
      </c>
      <c r="I1020" s="68">
        <v>0</v>
      </c>
      <c r="J1020" s="68">
        <v>687</v>
      </c>
      <c r="K1020" s="68" t="s">
        <v>726</v>
      </c>
      <c r="L1020" s="68">
        <v>9695</v>
      </c>
      <c r="M1020" s="81"/>
    </row>
    <row r="1021" spans="1:13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3</v>
      </c>
      <c r="G1021" s="68">
        <v>1</v>
      </c>
      <c r="H1021" s="68">
        <v>0</v>
      </c>
      <c r="I1021" s="68">
        <v>0</v>
      </c>
      <c r="J1021" s="68">
        <v>2</v>
      </c>
      <c r="K1021" s="68" t="s">
        <v>670</v>
      </c>
      <c r="L1021" s="68">
        <v>68</v>
      </c>
      <c r="M1021" s="81"/>
    </row>
    <row r="1022" spans="1:13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735</v>
      </c>
      <c r="G1022" s="68">
        <v>35</v>
      </c>
      <c r="H1022" s="68">
        <v>14</v>
      </c>
      <c r="I1022" s="68">
        <v>0</v>
      </c>
      <c r="J1022" s="68">
        <v>686</v>
      </c>
      <c r="K1022" s="68" t="s">
        <v>741</v>
      </c>
      <c r="L1022" s="68">
        <v>9629</v>
      </c>
      <c r="M1022" s="81"/>
    </row>
    <row r="1023" spans="1:13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736</v>
      </c>
      <c r="G1023" s="68">
        <v>35</v>
      </c>
      <c r="H1023" s="68">
        <v>15</v>
      </c>
      <c r="I1023" s="68">
        <v>0</v>
      </c>
      <c r="J1023" s="68">
        <v>686</v>
      </c>
      <c r="K1023" s="68" t="s">
        <v>742</v>
      </c>
      <c r="L1023" s="68">
        <v>9695</v>
      </c>
      <c r="M1023" s="81"/>
    </row>
    <row r="1024" spans="1:13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21</v>
      </c>
      <c r="G1024" s="68">
        <v>2</v>
      </c>
      <c r="H1024" s="68">
        <v>0</v>
      </c>
      <c r="I1024" s="68">
        <v>0</v>
      </c>
      <c r="J1024" s="68">
        <v>19</v>
      </c>
      <c r="K1024" s="68" t="s">
        <v>722</v>
      </c>
      <c r="L1024" s="68">
        <v>368</v>
      </c>
      <c r="M1024" s="68"/>
    </row>
    <row r="1025" spans="1:13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3</v>
      </c>
      <c r="G1025" s="68">
        <v>1</v>
      </c>
      <c r="H1025" s="68">
        <v>0</v>
      </c>
      <c r="I1025" s="68">
        <v>0</v>
      </c>
      <c r="J1025" s="68">
        <v>2</v>
      </c>
      <c r="K1025" s="68" t="s">
        <v>670</v>
      </c>
      <c r="L1025" s="68">
        <v>68</v>
      </c>
      <c r="M1025" s="81"/>
    </row>
    <row r="1026" spans="1:13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24</v>
      </c>
      <c r="G1026" s="68">
        <v>2</v>
      </c>
      <c r="H1026" s="68">
        <v>0</v>
      </c>
      <c r="I1026" s="68">
        <v>0</v>
      </c>
      <c r="J1026" s="68">
        <v>22</v>
      </c>
      <c r="K1026" s="68" t="s">
        <v>714</v>
      </c>
      <c r="L1026" s="68">
        <v>379</v>
      </c>
      <c r="M1026" s="68"/>
    </row>
    <row r="1027" spans="1:13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728</v>
      </c>
      <c r="G1027" s="68">
        <v>28</v>
      </c>
      <c r="H1027" s="68">
        <v>16</v>
      </c>
      <c r="I1027" s="68">
        <v>0</v>
      </c>
      <c r="J1027" s="68">
        <v>684</v>
      </c>
      <c r="K1027" s="68" t="s">
        <v>712</v>
      </c>
      <c r="L1027" s="68">
        <v>9410</v>
      </c>
      <c r="M1027" s="68"/>
    </row>
    <row r="1028" spans="1:13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723</v>
      </c>
      <c r="G1028" s="68">
        <v>33</v>
      </c>
      <c r="H1028" s="68">
        <v>11</v>
      </c>
      <c r="I1028" s="68">
        <v>0</v>
      </c>
      <c r="J1028" s="68">
        <v>679</v>
      </c>
      <c r="K1028" s="68" t="s">
        <v>716</v>
      </c>
      <c r="L1028" s="68">
        <v>8959</v>
      </c>
      <c r="M1028" s="68"/>
    </row>
    <row r="1029" spans="1:13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3</v>
      </c>
      <c r="G1029" s="68">
        <v>1</v>
      </c>
      <c r="H1029" s="68">
        <v>0</v>
      </c>
      <c r="I1029" s="68">
        <v>0</v>
      </c>
      <c r="J1029" s="68">
        <v>2</v>
      </c>
      <c r="K1029" s="68" t="s">
        <v>670</v>
      </c>
      <c r="L1029" s="68">
        <v>68</v>
      </c>
      <c r="M1029" s="81"/>
    </row>
    <row r="1030" spans="1:13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5</v>
      </c>
      <c r="G1030" s="68">
        <v>1</v>
      </c>
      <c r="H1030" s="68">
        <v>0</v>
      </c>
      <c r="I1030" s="68">
        <v>0</v>
      </c>
      <c r="J1030" s="68">
        <v>4</v>
      </c>
      <c r="K1030" s="68" t="s">
        <v>586</v>
      </c>
      <c r="L1030" s="68">
        <v>79</v>
      </c>
      <c r="M1030" s="68"/>
    </row>
    <row r="1031" spans="1:13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1</v>
      </c>
      <c r="H1031" s="68">
        <v>0</v>
      </c>
      <c r="I1031" s="68">
        <v>0</v>
      </c>
      <c r="J1031" s="68">
        <v>5</v>
      </c>
      <c r="K1031" s="68" t="s">
        <v>713</v>
      </c>
      <c r="L1031" s="68">
        <v>105</v>
      </c>
      <c r="M1031" s="68"/>
    </row>
    <row r="1032" spans="1:13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6</v>
      </c>
      <c r="G1032" s="68">
        <v>1</v>
      </c>
      <c r="H1032" s="68">
        <v>0</v>
      </c>
      <c r="I1032" s="68">
        <v>0</v>
      </c>
      <c r="J1032" s="68">
        <v>5</v>
      </c>
      <c r="K1032" s="68" t="s">
        <v>713</v>
      </c>
      <c r="L1032" s="68">
        <v>105</v>
      </c>
      <c r="M1032" s="81"/>
    </row>
    <row r="1033" spans="1:13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3</v>
      </c>
      <c r="G1033" s="68">
        <v>1</v>
      </c>
      <c r="H1033" s="68">
        <v>0</v>
      </c>
      <c r="I1033" s="68">
        <v>0</v>
      </c>
      <c r="J1033" s="68">
        <v>2</v>
      </c>
      <c r="K1033" s="68" t="s">
        <v>670</v>
      </c>
      <c r="L1033" s="68">
        <v>68</v>
      </c>
      <c r="M1033" s="68"/>
    </row>
    <row r="1034" spans="1:13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6</v>
      </c>
      <c r="G1034" s="68">
        <v>1</v>
      </c>
      <c r="H1034" s="68">
        <v>0</v>
      </c>
      <c r="I1034" s="68">
        <v>0</v>
      </c>
      <c r="J1034" s="68">
        <v>5</v>
      </c>
      <c r="K1034" s="68" t="s">
        <v>586</v>
      </c>
      <c r="L1034" s="68">
        <v>79</v>
      </c>
      <c r="M1034" s="68"/>
    </row>
    <row r="1035" spans="1:13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731</v>
      </c>
      <c r="G1035" s="68">
        <v>27</v>
      </c>
      <c r="H1035" s="68">
        <v>16</v>
      </c>
      <c r="I1035" s="68">
        <v>0</v>
      </c>
      <c r="J1035" s="68">
        <v>688</v>
      </c>
      <c r="K1035" s="68" t="s">
        <v>718</v>
      </c>
      <c r="L1035" s="68">
        <v>9363</v>
      </c>
      <c r="M1035" s="68"/>
    </row>
    <row r="1036" spans="1:13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5</v>
      </c>
      <c r="G1036" s="68">
        <v>1</v>
      </c>
      <c r="H1036" s="68">
        <v>0</v>
      </c>
      <c r="I1036" s="68">
        <v>0</v>
      </c>
      <c r="J1036" s="68">
        <v>4</v>
      </c>
      <c r="K1036" s="68" t="s">
        <v>586</v>
      </c>
      <c r="L1036" s="68">
        <v>79</v>
      </c>
      <c r="M1036" s="81"/>
    </row>
    <row r="1037" spans="1:13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3</v>
      </c>
      <c r="G1037" s="68">
        <v>1</v>
      </c>
      <c r="H1037" s="68">
        <v>0</v>
      </c>
      <c r="I1037" s="68">
        <v>0</v>
      </c>
      <c r="J1037" s="68">
        <v>2</v>
      </c>
      <c r="K1037" s="68" t="s">
        <v>670</v>
      </c>
      <c r="L1037" s="68">
        <v>68</v>
      </c>
      <c r="M1037" s="68"/>
    </row>
    <row r="1038" spans="1:13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3</v>
      </c>
      <c r="G1038" s="68">
        <v>1</v>
      </c>
      <c r="H1038" s="68">
        <v>0</v>
      </c>
      <c r="I1038" s="68">
        <v>0</v>
      </c>
      <c r="J1038" s="68">
        <v>2</v>
      </c>
      <c r="K1038" s="68" t="s">
        <v>670</v>
      </c>
      <c r="L1038" s="68">
        <v>68</v>
      </c>
      <c r="M1038" s="81"/>
    </row>
    <row r="1039" spans="1:13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6</v>
      </c>
      <c r="G1039" s="68">
        <v>1</v>
      </c>
      <c r="H1039" s="68">
        <v>0</v>
      </c>
      <c r="I1039" s="68">
        <v>0</v>
      </c>
      <c r="J1039" s="68">
        <v>5</v>
      </c>
      <c r="K1039" s="68" t="s">
        <v>713</v>
      </c>
      <c r="L1039" s="68">
        <v>105</v>
      </c>
      <c r="M1039" s="68"/>
    </row>
    <row r="1040" spans="1:13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8</v>
      </c>
      <c r="G1040" s="68">
        <v>1</v>
      </c>
      <c r="H1040" s="68">
        <v>0</v>
      </c>
      <c r="I1040" s="68">
        <v>0</v>
      </c>
      <c r="J1040" s="68">
        <v>7</v>
      </c>
      <c r="K1040" s="68" t="s">
        <v>715</v>
      </c>
      <c r="L1040" s="68">
        <v>123</v>
      </c>
      <c r="M1040" s="81"/>
    </row>
    <row r="1041" spans="1:13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6</v>
      </c>
      <c r="G1041" s="68">
        <v>1</v>
      </c>
      <c r="H1041" s="68">
        <v>0</v>
      </c>
      <c r="I1041" s="68">
        <v>0</v>
      </c>
      <c r="J1041" s="68">
        <v>5</v>
      </c>
      <c r="K1041" s="68" t="s">
        <v>713</v>
      </c>
      <c r="L1041" s="68">
        <v>105</v>
      </c>
      <c r="M1041" s="68"/>
    </row>
    <row r="1042" spans="1:13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24</v>
      </c>
      <c r="G1042" s="68">
        <v>2</v>
      </c>
      <c r="H1042" s="68">
        <v>0</v>
      </c>
      <c r="I1042" s="68">
        <v>0</v>
      </c>
      <c r="J1042" s="68">
        <v>22</v>
      </c>
      <c r="K1042" s="68" t="s">
        <v>714</v>
      </c>
      <c r="L1042" s="68">
        <v>379</v>
      </c>
      <c r="M1042" s="68"/>
    </row>
    <row r="1043" spans="1:13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6</v>
      </c>
      <c r="G1043" s="68">
        <v>1</v>
      </c>
      <c r="H1043" s="68">
        <v>0</v>
      </c>
      <c r="I1043" s="68">
        <v>0</v>
      </c>
      <c r="J1043" s="68">
        <v>5</v>
      </c>
      <c r="K1043" s="68" t="s">
        <v>713</v>
      </c>
      <c r="L1043" s="68">
        <v>105</v>
      </c>
      <c r="M1043" s="81"/>
    </row>
    <row r="1044" spans="1:13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733</v>
      </c>
      <c r="G1044" s="68">
        <v>34</v>
      </c>
      <c r="H1044" s="68">
        <v>14</v>
      </c>
      <c r="I1044" s="68">
        <v>0</v>
      </c>
      <c r="J1044" s="68">
        <v>685</v>
      </c>
      <c r="K1044" s="68" t="s">
        <v>743</v>
      </c>
      <c r="L1044" s="68">
        <v>9582</v>
      </c>
      <c r="M1044" s="81"/>
    </row>
    <row r="1045" spans="1:13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24</v>
      </c>
      <c r="G1045" s="68">
        <v>2</v>
      </c>
      <c r="H1045" s="68">
        <v>0</v>
      </c>
      <c r="I1045" s="68">
        <v>0</v>
      </c>
      <c r="J1045" s="68">
        <v>22</v>
      </c>
      <c r="K1045" s="68" t="s">
        <v>714</v>
      </c>
      <c r="L1045" s="68">
        <v>379</v>
      </c>
      <c r="M1045" s="68"/>
    </row>
    <row r="1046" spans="1:13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6</v>
      </c>
      <c r="G1046" s="68">
        <v>1</v>
      </c>
      <c r="H1046" s="68">
        <v>0</v>
      </c>
      <c r="I1046" s="68">
        <v>0</v>
      </c>
      <c r="J1046" s="68">
        <v>5</v>
      </c>
      <c r="K1046" s="68" t="s">
        <v>713</v>
      </c>
      <c r="L1046" s="68">
        <v>105</v>
      </c>
      <c r="M1046" s="68"/>
    </row>
    <row r="1047" spans="1:13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733</v>
      </c>
      <c r="G1047" s="68">
        <v>34</v>
      </c>
      <c r="H1047" s="68">
        <v>16</v>
      </c>
      <c r="I1047" s="68">
        <v>0</v>
      </c>
      <c r="J1047" s="68">
        <v>683</v>
      </c>
      <c r="K1047" s="68" t="s">
        <v>720</v>
      </c>
      <c r="L1047" s="68">
        <v>9567</v>
      </c>
      <c r="M1047" s="81"/>
    </row>
    <row r="1048" spans="1:13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21</v>
      </c>
      <c r="G1048" s="68">
        <v>2</v>
      </c>
      <c r="H1048" s="68">
        <v>0</v>
      </c>
      <c r="I1048" s="68">
        <v>0</v>
      </c>
      <c r="J1048" s="68">
        <v>19</v>
      </c>
      <c r="K1048" s="68" t="s">
        <v>722</v>
      </c>
      <c r="L1048" s="68">
        <v>368</v>
      </c>
      <c r="M1048" s="68"/>
    </row>
    <row r="1049" spans="1:13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24</v>
      </c>
      <c r="G1049" s="68">
        <v>2</v>
      </c>
      <c r="H1049" s="68">
        <v>0</v>
      </c>
      <c r="I1049" s="68">
        <v>0</v>
      </c>
      <c r="J1049" s="68">
        <v>22</v>
      </c>
      <c r="K1049" s="68" t="s">
        <v>714</v>
      </c>
      <c r="L1049" s="68">
        <v>379</v>
      </c>
      <c r="M1049" s="68"/>
    </row>
    <row r="1050" spans="1:13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728</v>
      </c>
      <c r="G1050" s="68">
        <v>28</v>
      </c>
      <c r="H1050" s="68">
        <v>16</v>
      </c>
      <c r="I1050" s="68">
        <v>0</v>
      </c>
      <c r="J1050" s="68">
        <v>684</v>
      </c>
      <c r="K1050" s="68" t="s">
        <v>712</v>
      </c>
      <c r="L1050" s="68">
        <v>9410</v>
      </c>
      <c r="M1050" s="68"/>
    </row>
    <row r="1051" spans="1:13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3</v>
      </c>
      <c r="G1051" s="68">
        <v>1</v>
      </c>
      <c r="H1051" s="68">
        <v>0</v>
      </c>
      <c r="I1051" s="68">
        <v>0</v>
      </c>
      <c r="J1051" s="68">
        <v>2</v>
      </c>
      <c r="K1051" s="68" t="s">
        <v>670</v>
      </c>
      <c r="L1051" s="68">
        <v>68</v>
      </c>
      <c r="M1051" s="81"/>
    </row>
    <row r="1052" spans="1:13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6</v>
      </c>
      <c r="G1052" s="68">
        <v>1</v>
      </c>
      <c r="H1052" s="68">
        <v>0</v>
      </c>
      <c r="I1052" s="68">
        <v>0</v>
      </c>
      <c r="J1052" s="68">
        <v>5</v>
      </c>
      <c r="K1052" s="68" t="s">
        <v>713</v>
      </c>
      <c r="L1052" s="68">
        <v>105</v>
      </c>
      <c r="M1052" s="68"/>
    </row>
    <row r="1053" spans="1:13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733</v>
      </c>
      <c r="G1053" s="68">
        <v>34</v>
      </c>
      <c r="H1053" s="68">
        <v>14</v>
      </c>
      <c r="I1053" s="68">
        <v>0</v>
      </c>
      <c r="J1053" s="68">
        <v>685</v>
      </c>
      <c r="K1053" s="68" t="s">
        <v>743</v>
      </c>
      <c r="L1053" s="68">
        <v>9582</v>
      </c>
      <c r="M1053" s="81"/>
    </row>
    <row r="1054" spans="1:13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6</v>
      </c>
      <c r="G1054" s="68">
        <v>1</v>
      </c>
      <c r="H1054" s="68">
        <v>0</v>
      </c>
      <c r="I1054" s="68">
        <v>0</v>
      </c>
      <c r="J1054" s="68">
        <v>5</v>
      </c>
      <c r="K1054" s="68" t="s">
        <v>713</v>
      </c>
      <c r="L1054" s="68">
        <v>105</v>
      </c>
      <c r="M1054" s="68"/>
    </row>
    <row r="1055" spans="1:13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6</v>
      </c>
      <c r="G1055" s="68">
        <v>1</v>
      </c>
      <c r="H1055" s="68">
        <v>0</v>
      </c>
      <c r="I1055" s="68">
        <v>0</v>
      </c>
      <c r="J1055" s="68">
        <v>5</v>
      </c>
      <c r="K1055" s="68" t="s">
        <v>713</v>
      </c>
      <c r="L1055" s="68">
        <v>105</v>
      </c>
      <c r="M1055" s="81"/>
    </row>
    <row r="1056" spans="1:13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723</v>
      </c>
      <c r="G1056" s="68">
        <v>33</v>
      </c>
      <c r="H1056" s="68">
        <v>11</v>
      </c>
      <c r="I1056" s="68">
        <v>0</v>
      </c>
      <c r="J1056" s="68">
        <v>679</v>
      </c>
      <c r="K1056" s="68" t="s">
        <v>716</v>
      </c>
      <c r="L1056" s="68">
        <v>8959</v>
      </c>
      <c r="M1056" s="81"/>
    </row>
    <row r="1057" spans="1:13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735</v>
      </c>
      <c r="G1057" s="68">
        <v>35</v>
      </c>
      <c r="H1057" s="68">
        <v>16</v>
      </c>
      <c r="I1057" s="68">
        <v>0</v>
      </c>
      <c r="J1057" s="68">
        <v>684</v>
      </c>
      <c r="K1057" s="68" t="s">
        <v>721</v>
      </c>
      <c r="L1057" s="68">
        <v>9614</v>
      </c>
      <c r="M1057" s="81"/>
    </row>
    <row r="1058" spans="1:13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6</v>
      </c>
      <c r="G1058" s="68">
        <v>1</v>
      </c>
      <c r="H1058" s="68">
        <v>0</v>
      </c>
      <c r="I1058" s="68">
        <v>0</v>
      </c>
      <c r="J1058" s="68">
        <v>5</v>
      </c>
      <c r="K1058" s="68" t="s">
        <v>713</v>
      </c>
      <c r="L1058" s="68">
        <v>105</v>
      </c>
      <c r="M1058" s="68"/>
    </row>
    <row r="1059" spans="1:13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3</v>
      </c>
      <c r="G1059" s="68">
        <v>1</v>
      </c>
      <c r="H1059" s="68">
        <v>0</v>
      </c>
      <c r="I1059" s="68">
        <v>0</v>
      </c>
      <c r="J1059" s="68">
        <v>2</v>
      </c>
      <c r="K1059" s="68" t="s">
        <v>670</v>
      </c>
      <c r="L1059" s="68">
        <v>68</v>
      </c>
      <c r="M1059" s="68"/>
    </row>
    <row r="1060" spans="1:13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3</v>
      </c>
      <c r="G1060" s="68">
        <v>1</v>
      </c>
      <c r="H1060" s="68">
        <v>0</v>
      </c>
      <c r="I1060" s="68">
        <v>0</v>
      </c>
      <c r="J1060" s="68">
        <v>2</v>
      </c>
      <c r="K1060" s="68" t="s">
        <v>670</v>
      </c>
      <c r="L1060" s="68">
        <v>68</v>
      </c>
      <c r="M1060" s="68"/>
    </row>
    <row r="1061" spans="1:13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735</v>
      </c>
      <c r="G1061" s="68">
        <v>35</v>
      </c>
      <c r="H1061" s="68">
        <v>14</v>
      </c>
      <c r="I1061" s="68">
        <v>0</v>
      </c>
      <c r="J1061" s="68">
        <v>686</v>
      </c>
      <c r="K1061" s="68" t="s">
        <v>741</v>
      </c>
      <c r="L1061" s="68">
        <v>9629</v>
      </c>
      <c r="M1061" s="81"/>
    </row>
    <row r="1062" spans="1:13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3</v>
      </c>
      <c r="G1062" s="68">
        <v>1</v>
      </c>
      <c r="H1062" s="68">
        <v>0</v>
      </c>
      <c r="I1062" s="68">
        <v>0</v>
      </c>
      <c r="J1062" s="68">
        <v>2</v>
      </c>
      <c r="K1062" s="68" t="s">
        <v>670</v>
      </c>
      <c r="L1062" s="68">
        <v>68</v>
      </c>
      <c r="M1062" s="81"/>
    </row>
    <row r="1063" spans="1:13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3</v>
      </c>
      <c r="G1063" s="68">
        <v>1</v>
      </c>
      <c r="H1063" s="68">
        <v>0</v>
      </c>
      <c r="I1063" s="68">
        <v>0</v>
      </c>
      <c r="J1063" s="68">
        <v>2</v>
      </c>
      <c r="K1063" s="68" t="s">
        <v>670</v>
      </c>
      <c r="L1063" s="68">
        <v>68</v>
      </c>
      <c r="M1063" s="81"/>
    </row>
    <row r="1064" spans="1:13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3</v>
      </c>
      <c r="G1064" s="68">
        <v>1</v>
      </c>
      <c r="H1064" s="68">
        <v>0</v>
      </c>
      <c r="I1064" s="68">
        <v>0</v>
      </c>
      <c r="J1064" s="68">
        <v>2</v>
      </c>
      <c r="K1064" s="68" t="s">
        <v>670</v>
      </c>
      <c r="L1064" s="68">
        <v>68</v>
      </c>
      <c r="M1064" s="81"/>
    </row>
    <row r="1065" spans="1:13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5</v>
      </c>
      <c r="G1065" s="68">
        <v>1</v>
      </c>
      <c r="H1065" s="68">
        <v>0</v>
      </c>
      <c r="I1065" s="68">
        <v>0</v>
      </c>
      <c r="J1065" s="68">
        <v>4</v>
      </c>
      <c r="K1065" s="68" t="s">
        <v>703</v>
      </c>
      <c r="L1065" s="68">
        <v>79</v>
      </c>
      <c r="M1065" s="81"/>
    </row>
    <row r="1066" spans="1:13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5</v>
      </c>
      <c r="G1066" s="68">
        <v>1</v>
      </c>
      <c r="H1066" s="68">
        <v>0</v>
      </c>
      <c r="I1066" s="68">
        <v>0</v>
      </c>
      <c r="J1066" s="68">
        <v>4</v>
      </c>
      <c r="K1066" s="68" t="s">
        <v>703</v>
      </c>
      <c r="L1066" s="68">
        <v>79</v>
      </c>
      <c r="M1066" s="81"/>
    </row>
    <row r="1067" spans="1:13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6</v>
      </c>
      <c r="G1067" s="68">
        <v>1</v>
      </c>
      <c r="H1067" s="68">
        <v>0</v>
      </c>
      <c r="I1067" s="68">
        <v>0</v>
      </c>
      <c r="J1067" s="68">
        <v>5</v>
      </c>
      <c r="K1067" s="68" t="s">
        <v>703</v>
      </c>
      <c r="L1067" s="68">
        <v>79</v>
      </c>
      <c r="M1067" s="68"/>
    </row>
    <row r="1068" spans="1:13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3</v>
      </c>
      <c r="G1068" s="68">
        <v>1</v>
      </c>
      <c r="H1068" s="68">
        <v>0</v>
      </c>
      <c r="I1068" s="68">
        <v>0</v>
      </c>
      <c r="J1068" s="68">
        <v>2</v>
      </c>
      <c r="K1068" s="68" t="s">
        <v>670</v>
      </c>
      <c r="L1068" s="68">
        <v>68</v>
      </c>
      <c r="M1068" s="81"/>
    </row>
    <row r="1069" spans="1:13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4</v>
      </c>
      <c r="G1069" s="68">
        <v>2</v>
      </c>
      <c r="H1069" s="68">
        <v>0</v>
      </c>
      <c r="I1069" s="68">
        <v>0</v>
      </c>
      <c r="J1069" s="68">
        <v>2</v>
      </c>
      <c r="K1069" s="68" t="s">
        <v>670</v>
      </c>
      <c r="L1069" s="68">
        <v>68</v>
      </c>
      <c r="M1069" s="68"/>
    </row>
    <row r="1070" spans="1:13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3</v>
      </c>
      <c r="G1070" s="68">
        <v>1</v>
      </c>
      <c r="H1070" s="68">
        <v>0</v>
      </c>
      <c r="I1070" s="68">
        <v>0</v>
      </c>
      <c r="J1070" s="68">
        <v>2</v>
      </c>
      <c r="K1070" s="68" t="s">
        <v>670</v>
      </c>
      <c r="L1070" s="68">
        <v>68</v>
      </c>
      <c r="M1070" s="81"/>
    </row>
    <row r="1071" spans="1:13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5</v>
      </c>
      <c r="G1071" s="68">
        <v>1</v>
      </c>
      <c r="H1071" s="68">
        <v>0</v>
      </c>
      <c r="I1071" s="68">
        <v>0</v>
      </c>
      <c r="J1071" s="68">
        <v>4</v>
      </c>
      <c r="K1071" s="68" t="s">
        <v>744</v>
      </c>
      <c r="L1071" s="68">
        <v>54</v>
      </c>
      <c r="M1071" s="68"/>
    </row>
    <row r="1072" spans="1:13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6</v>
      </c>
      <c r="G1072" s="68">
        <v>1</v>
      </c>
      <c r="H1072" s="68">
        <v>0</v>
      </c>
      <c r="I1072" s="68">
        <v>0</v>
      </c>
      <c r="J1072" s="68">
        <v>5</v>
      </c>
      <c r="K1072" s="68" t="s">
        <v>745</v>
      </c>
      <c r="L1072" s="68">
        <v>105</v>
      </c>
      <c r="M1072" s="68"/>
    </row>
    <row r="1073" spans="1:13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392</v>
      </c>
      <c r="G1073" s="68">
        <v>18</v>
      </c>
      <c r="H1073" s="68">
        <v>9</v>
      </c>
      <c r="I1073" s="68">
        <v>1</v>
      </c>
      <c r="J1073" s="68">
        <v>364</v>
      </c>
      <c r="K1073" s="68" t="s">
        <v>746</v>
      </c>
      <c r="L1073" s="68">
        <v>6734</v>
      </c>
      <c r="M1073" s="81"/>
    </row>
    <row r="1074" spans="1:13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305</v>
      </c>
      <c r="G1074" s="68">
        <v>16</v>
      </c>
      <c r="H1074" s="68">
        <v>6</v>
      </c>
      <c r="I1074" s="68">
        <v>1</v>
      </c>
      <c r="J1074" s="68">
        <v>282</v>
      </c>
      <c r="K1074" s="68" t="s">
        <v>747</v>
      </c>
      <c r="L1074" s="68">
        <v>4942</v>
      </c>
      <c r="M1074" s="68"/>
    </row>
    <row r="1075" spans="1:13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368</v>
      </c>
      <c r="G1075" s="68">
        <v>20</v>
      </c>
      <c r="H1075" s="68">
        <v>9</v>
      </c>
      <c r="I1075" s="68">
        <v>1</v>
      </c>
      <c r="J1075" s="68">
        <v>338</v>
      </c>
      <c r="K1075" s="68" t="s">
        <v>748</v>
      </c>
      <c r="L1075" s="68">
        <v>6774</v>
      </c>
      <c r="M1075" s="68"/>
    </row>
    <row r="1076" spans="1:13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3</v>
      </c>
      <c r="G1076" s="68">
        <v>1</v>
      </c>
      <c r="H1076" s="68">
        <v>0</v>
      </c>
      <c r="I1076" s="68">
        <v>0</v>
      </c>
      <c r="J1076" s="68">
        <v>2</v>
      </c>
      <c r="K1076" s="68" t="s">
        <v>670</v>
      </c>
      <c r="L1076" s="68">
        <v>68</v>
      </c>
      <c r="M1076" s="68"/>
    </row>
    <row r="1077" spans="1:13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3</v>
      </c>
      <c r="G1077" s="68">
        <v>1</v>
      </c>
      <c r="H1077" s="68">
        <v>0</v>
      </c>
      <c r="I1077" s="68">
        <v>0</v>
      </c>
      <c r="J1077" s="68">
        <v>2</v>
      </c>
      <c r="K1077" s="68" t="s">
        <v>670</v>
      </c>
      <c r="L1077" s="68">
        <v>68</v>
      </c>
      <c r="M1077" s="81"/>
    </row>
    <row r="1078" spans="1:13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3</v>
      </c>
      <c r="G1078" s="68">
        <v>1</v>
      </c>
      <c r="H1078" s="68">
        <v>0</v>
      </c>
      <c r="I1078" s="68">
        <v>0</v>
      </c>
      <c r="J1078" s="68">
        <v>2</v>
      </c>
      <c r="K1078" s="68" t="s">
        <v>670</v>
      </c>
      <c r="L1078" s="68">
        <v>68</v>
      </c>
      <c r="M1078" s="81"/>
    </row>
    <row r="1079" spans="1:13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5</v>
      </c>
      <c r="G1079" s="68">
        <v>1</v>
      </c>
      <c r="H1079" s="68">
        <v>0</v>
      </c>
      <c r="I1079" s="68">
        <v>0</v>
      </c>
      <c r="J1079" s="68">
        <v>4</v>
      </c>
      <c r="K1079" s="68" t="s">
        <v>703</v>
      </c>
      <c r="L1079" s="68">
        <v>79</v>
      </c>
      <c r="M1079" s="68"/>
    </row>
    <row r="1080" spans="1:13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353</v>
      </c>
      <c r="G1080" s="68">
        <v>18</v>
      </c>
      <c r="H1080" s="68">
        <v>9</v>
      </c>
      <c r="I1080" s="68">
        <v>1</v>
      </c>
      <c r="J1080" s="68">
        <v>325</v>
      </c>
      <c r="K1080" s="68" t="s">
        <v>749</v>
      </c>
      <c r="L1080" s="68">
        <v>6521</v>
      </c>
      <c r="M1080" s="68"/>
    </row>
    <row r="1081" spans="1:13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396</v>
      </c>
      <c r="G1081" s="68">
        <v>18</v>
      </c>
      <c r="H1081" s="68">
        <v>9</v>
      </c>
      <c r="I1081" s="68">
        <v>1</v>
      </c>
      <c r="J1081" s="68">
        <v>368</v>
      </c>
      <c r="K1081" s="68" t="s">
        <v>750</v>
      </c>
      <c r="L1081" s="68">
        <v>6876</v>
      </c>
      <c r="M1081" s="68"/>
    </row>
    <row r="1082" spans="1:13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6</v>
      </c>
      <c r="G1082" s="68">
        <v>1</v>
      </c>
      <c r="H1082" s="68">
        <v>0</v>
      </c>
      <c r="I1082" s="68">
        <v>0</v>
      </c>
      <c r="J1082" s="68">
        <v>5</v>
      </c>
      <c r="K1082" s="68" t="s">
        <v>745</v>
      </c>
      <c r="L1082" s="68">
        <v>105</v>
      </c>
      <c r="M1082" s="68"/>
    </row>
    <row r="1083" spans="1:13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5</v>
      </c>
      <c r="G1083" s="68">
        <v>1</v>
      </c>
      <c r="H1083" s="68">
        <v>0</v>
      </c>
      <c r="I1083" s="68">
        <v>0</v>
      </c>
      <c r="J1083" s="68">
        <v>4</v>
      </c>
      <c r="K1083" s="68" t="s">
        <v>703</v>
      </c>
      <c r="L1083" s="68">
        <v>79</v>
      </c>
      <c r="M1083" s="68"/>
    </row>
    <row r="1084" spans="1:13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349</v>
      </c>
      <c r="G1084" s="68">
        <v>18</v>
      </c>
      <c r="H1084" s="68">
        <v>9</v>
      </c>
      <c r="I1084" s="68">
        <v>1</v>
      </c>
      <c r="J1084" s="68">
        <v>321</v>
      </c>
      <c r="K1084" s="68" t="s">
        <v>751</v>
      </c>
      <c r="L1084" s="68">
        <v>6379</v>
      </c>
      <c r="M1084" s="81"/>
    </row>
    <row r="1085" spans="1:13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6</v>
      </c>
      <c r="G1085" s="68">
        <v>1</v>
      </c>
      <c r="H1085" s="68">
        <v>0</v>
      </c>
      <c r="I1085" s="68">
        <v>0</v>
      </c>
      <c r="J1085" s="68">
        <v>5</v>
      </c>
      <c r="K1085" s="68" t="s">
        <v>703</v>
      </c>
      <c r="L1085" s="68">
        <v>79</v>
      </c>
      <c r="M1085" s="81"/>
    </row>
    <row r="1086" spans="1:13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362</v>
      </c>
      <c r="G1086" s="68">
        <v>20</v>
      </c>
      <c r="H1086" s="68">
        <v>9</v>
      </c>
      <c r="I1086" s="68">
        <v>1</v>
      </c>
      <c r="J1086" s="68">
        <v>332</v>
      </c>
      <c r="K1086" s="68" t="s">
        <v>752</v>
      </c>
      <c r="L1086" s="68">
        <v>6621</v>
      </c>
      <c r="M1086" s="68"/>
    </row>
    <row r="1087" spans="1:13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3</v>
      </c>
      <c r="G1087" s="68">
        <v>1</v>
      </c>
      <c r="H1087" s="68">
        <v>0</v>
      </c>
      <c r="I1087" s="68">
        <v>0</v>
      </c>
      <c r="J1087" s="68">
        <v>2</v>
      </c>
      <c r="K1087" s="68" t="s">
        <v>670</v>
      </c>
      <c r="L1087" s="68">
        <v>68</v>
      </c>
      <c r="M1087" s="81"/>
    </row>
    <row r="1088" spans="1:13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347</v>
      </c>
      <c r="G1088" s="68">
        <v>20</v>
      </c>
      <c r="H1088" s="68">
        <v>8</v>
      </c>
      <c r="I1088" s="68">
        <v>1</v>
      </c>
      <c r="J1088" s="68">
        <v>318</v>
      </c>
      <c r="K1088" s="68" t="s">
        <v>753</v>
      </c>
      <c r="L1088" s="68">
        <v>6003</v>
      </c>
      <c r="M1088" s="81"/>
    </row>
    <row r="1089" spans="1:13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346</v>
      </c>
      <c r="G1089" s="68">
        <v>18</v>
      </c>
      <c r="H1089" s="68">
        <v>9</v>
      </c>
      <c r="I1089" s="68">
        <v>1</v>
      </c>
      <c r="J1089" s="68">
        <v>318</v>
      </c>
      <c r="K1089" s="68" t="s">
        <v>754</v>
      </c>
      <c r="L1089" s="68">
        <v>6352</v>
      </c>
      <c r="M1089" s="81"/>
    </row>
    <row r="1090" spans="1:13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347</v>
      </c>
      <c r="G1090" s="68">
        <v>18</v>
      </c>
      <c r="H1090" s="68">
        <v>9</v>
      </c>
      <c r="I1090" s="68">
        <v>1</v>
      </c>
      <c r="J1090" s="68">
        <v>319</v>
      </c>
      <c r="K1090" s="68" t="s">
        <v>755</v>
      </c>
      <c r="L1090" s="68">
        <v>6314</v>
      </c>
      <c r="M1090" s="81"/>
    </row>
    <row r="1091" spans="1:13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380</v>
      </c>
      <c r="G1091" s="68">
        <v>18</v>
      </c>
      <c r="H1091" s="68">
        <v>8</v>
      </c>
      <c r="I1091" s="68">
        <v>1</v>
      </c>
      <c r="J1091" s="68">
        <v>353</v>
      </c>
      <c r="K1091" s="68" t="s">
        <v>756</v>
      </c>
      <c r="L1091" s="68">
        <v>6258</v>
      </c>
      <c r="M1091" s="81"/>
    </row>
    <row r="1092" spans="1:13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5</v>
      </c>
      <c r="G1092" s="68">
        <v>1</v>
      </c>
      <c r="H1092" s="68">
        <v>0</v>
      </c>
      <c r="I1092" s="68">
        <v>0</v>
      </c>
      <c r="J1092" s="68">
        <v>4</v>
      </c>
      <c r="K1092" s="68" t="s">
        <v>703</v>
      </c>
      <c r="L1092" s="68">
        <v>79</v>
      </c>
      <c r="M1092" s="68"/>
    </row>
    <row r="1093" spans="1:13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5</v>
      </c>
      <c r="G1093" s="68">
        <v>1</v>
      </c>
      <c r="H1093" s="68">
        <v>0</v>
      </c>
      <c r="I1093" s="68">
        <v>0</v>
      </c>
      <c r="J1093" s="68">
        <v>4</v>
      </c>
      <c r="K1093" s="68" t="s">
        <v>703</v>
      </c>
      <c r="L1093" s="68">
        <v>79</v>
      </c>
      <c r="M1093" s="81"/>
    </row>
    <row r="1094" spans="1:13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365</v>
      </c>
      <c r="G1094" s="68">
        <v>20</v>
      </c>
      <c r="H1094" s="68">
        <v>9</v>
      </c>
      <c r="I1094" s="68">
        <v>1</v>
      </c>
      <c r="J1094" s="68">
        <v>335</v>
      </c>
      <c r="K1094" s="68" t="s">
        <v>757</v>
      </c>
      <c r="L1094" s="68">
        <v>6632</v>
      </c>
      <c r="M1094" s="81"/>
    </row>
    <row r="1095" spans="1:13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3</v>
      </c>
      <c r="G1095" s="68">
        <v>1</v>
      </c>
      <c r="H1095" s="68">
        <v>0</v>
      </c>
      <c r="I1095" s="68">
        <v>0</v>
      </c>
      <c r="J1095" s="68">
        <v>2</v>
      </c>
      <c r="K1095" s="68" t="s">
        <v>670</v>
      </c>
      <c r="L1095" s="68">
        <v>68</v>
      </c>
      <c r="M1095" s="68"/>
    </row>
    <row r="1096" spans="1:13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6</v>
      </c>
      <c r="G1096" s="68">
        <v>1</v>
      </c>
      <c r="H1096" s="68">
        <v>0</v>
      </c>
      <c r="I1096" s="68">
        <v>0</v>
      </c>
      <c r="J1096" s="68">
        <v>5</v>
      </c>
      <c r="K1096" s="68" t="s">
        <v>703</v>
      </c>
      <c r="L1096" s="68">
        <v>79</v>
      </c>
      <c r="M1096" s="81"/>
    </row>
    <row r="1097" spans="1:13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6</v>
      </c>
      <c r="G1097" s="68">
        <v>1</v>
      </c>
      <c r="H1097" s="68">
        <v>0</v>
      </c>
      <c r="I1097" s="68">
        <v>0</v>
      </c>
      <c r="J1097" s="68">
        <v>5</v>
      </c>
      <c r="K1097" s="68" t="s">
        <v>703</v>
      </c>
      <c r="L1097" s="68">
        <v>79</v>
      </c>
      <c r="M1097" s="81"/>
    </row>
    <row r="1098" spans="1:13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6</v>
      </c>
      <c r="G1098" s="68">
        <v>1</v>
      </c>
      <c r="H1098" s="68">
        <v>0</v>
      </c>
      <c r="I1098" s="68">
        <v>0</v>
      </c>
      <c r="J1098" s="68">
        <v>5</v>
      </c>
      <c r="K1098" s="68" t="s">
        <v>744</v>
      </c>
      <c r="L1098" s="68">
        <v>54</v>
      </c>
      <c r="M1098" s="68"/>
    </row>
    <row r="1099" spans="1:13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3</v>
      </c>
      <c r="G1099" s="68">
        <v>1</v>
      </c>
      <c r="H1099" s="68">
        <v>0</v>
      </c>
      <c r="I1099" s="68">
        <v>0</v>
      </c>
      <c r="J1099" s="68">
        <v>2</v>
      </c>
      <c r="K1099" s="68" t="s">
        <v>670</v>
      </c>
      <c r="L1099" s="68">
        <v>68</v>
      </c>
      <c r="M1099" s="68"/>
    </row>
    <row r="1100" spans="1:13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337</v>
      </c>
      <c r="G1100" s="68">
        <v>18</v>
      </c>
      <c r="H1100" s="68">
        <v>8</v>
      </c>
      <c r="I1100" s="68">
        <v>1</v>
      </c>
      <c r="J1100" s="68">
        <v>310</v>
      </c>
      <c r="K1100" s="68" t="s">
        <v>758</v>
      </c>
      <c r="L1100" s="68">
        <v>5903</v>
      </c>
      <c r="M1100" s="81"/>
    </row>
    <row r="1101" spans="1:13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6</v>
      </c>
      <c r="G1101" s="68">
        <v>1</v>
      </c>
      <c r="H1101" s="68">
        <v>0</v>
      </c>
      <c r="I1101" s="68">
        <v>0</v>
      </c>
      <c r="J1101" s="68">
        <v>5</v>
      </c>
      <c r="K1101" s="68" t="s">
        <v>745</v>
      </c>
      <c r="L1101" s="68">
        <v>105</v>
      </c>
      <c r="M1101" s="68"/>
    </row>
    <row r="1102" spans="1:13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306</v>
      </c>
      <c r="G1102" s="68">
        <v>16</v>
      </c>
      <c r="H1102" s="68">
        <v>6</v>
      </c>
      <c r="I1102" s="68">
        <v>1</v>
      </c>
      <c r="J1102" s="68">
        <v>283</v>
      </c>
      <c r="K1102" s="68" t="s">
        <v>759</v>
      </c>
      <c r="L1102" s="68">
        <v>4904</v>
      </c>
      <c r="M1102" s="68"/>
    </row>
    <row r="1103" spans="1:13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337</v>
      </c>
      <c r="G1103" s="68">
        <v>18</v>
      </c>
      <c r="H1103" s="68">
        <v>8</v>
      </c>
      <c r="I1103" s="68">
        <v>1</v>
      </c>
      <c r="J1103" s="68">
        <v>310</v>
      </c>
      <c r="K1103" s="68" t="s">
        <v>758</v>
      </c>
      <c r="L1103" s="68">
        <v>5903</v>
      </c>
      <c r="M1103" s="81"/>
    </row>
    <row r="1104" spans="1:13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6</v>
      </c>
      <c r="G1104" s="68">
        <v>1</v>
      </c>
      <c r="H1104" s="68">
        <v>0</v>
      </c>
      <c r="I1104" s="68">
        <v>0</v>
      </c>
      <c r="J1104" s="68">
        <v>5</v>
      </c>
      <c r="K1104" s="68" t="s">
        <v>745</v>
      </c>
      <c r="L1104" s="68">
        <v>105</v>
      </c>
      <c r="M1104" s="68"/>
    </row>
    <row r="1105" spans="1:13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5</v>
      </c>
      <c r="G1105" s="68">
        <v>1</v>
      </c>
      <c r="H1105" s="68">
        <v>0</v>
      </c>
      <c r="I1105" s="68">
        <v>0</v>
      </c>
      <c r="J1105" s="68">
        <v>4</v>
      </c>
      <c r="K1105" s="68" t="s">
        <v>703</v>
      </c>
      <c r="L1105" s="68">
        <v>79</v>
      </c>
      <c r="M1105" s="81"/>
    </row>
    <row r="1106" spans="1:13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349</v>
      </c>
      <c r="G1106" s="68">
        <v>18</v>
      </c>
      <c r="H1106" s="68">
        <v>9</v>
      </c>
      <c r="I1106" s="68">
        <v>1</v>
      </c>
      <c r="J1106" s="68">
        <v>321</v>
      </c>
      <c r="K1106" s="68" t="s">
        <v>760</v>
      </c>
      <c r="L1106" s="68">
        <v>6497</v>
      </c>
      <c r="M1106" s="68"/>
    </row>
    <row r="1107" spans="1:13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3</v>
      </c>
      <c r="G1107" s="68">
        <v>1</v>
      </c>
      <c r="H1107" s="68">
        <v>0</v>
      </c>
      <c r="I1107" s="68">
        <v>0</v>
      </c>
      <c r="J1107" s="68">
        <v>2</v>
      </c>
      <c r="K1107" s="68" t="s">
        <v>670</v>
      </c>
      <c r="L1107" s="68">
        <v>68</v>
      </c>
      <c r="M1107" s="81"/>
    </row>
    <row r="1108" spans="1:13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3</v>
      </c>
      <c r="G1108" s="68">
        <v>1</v>
      </c>
      <c r="H1108" s="68">
        <v>0</v>
      </c>
      <c r="I1108" s="68">
        <v>0</v>
      </c>
      <c r="J1108" s="68">
        <v>2</v>
      </c>
      <c r="K1108" s="68" t="s">
        <v>670</v>
      </c>
      <c r="L1108" s="68">
        <v>68</v>
      </c>
      <c r="M1108" s="68"/>
    </row>
    <row r="1109" spans="1:13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6</v>
      </c>
      <c r="G1109" s="68">
        <v>1</v>
      </c>
      <c r="H1109" s="68">
        <v>0</v>
      </c>
      <c r="I1109" s="68">
        <v>0</v>
      </c>
      <c r="J1109" s="68">
        <v>5</v>
      </c>
      <c r="K1109" s="68" t="s">
        <v>703</v>
      </c>
      <c r="L1109" s="68">
        <v>79</v>
      </c>
      <c r="M1109" s="81"/>
    </row>
    <row r="1110" spans="1:13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3</v>
      </c>
      <c r="G1110" s="68">
        <v>1</v>
      </c>
      <c r="H1110" s="68">
        <v>0</v>
      </c>
      <c r="I1110" s="68">
        <v>0</v>
      </c>
      <c r="J1110" s="68">
        <v>2</v>
      </c>
      <c r="K1110" s="68" t="s">
        <v>670</v>
      </c>
      <c r="L1110" s="68">
        <v>68</v>
      </c>
      <c r="M1110" s="68"/>
    </row>
    <row r="1111" spans="1:13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3</v>
      </c>
      <c r="G1111" s="68">
        <v>1</v>
      </c>
      <c r="H1111" s="68">
        <v>0</v>
      </c>
      <c r="I1111" s="68">
        <v>0</v>
      </c>
      <c r="J1111" s="68">
        <v>2</v>
      </c>
      <c r="K1111" s="68" t="s">
        <v>670</v>
      </c>
      <c r="L1111" s="68">
        <v>68</v>
      </c>
      <c r="M1111" s="68"/>
    </row>
    <row r="1112" spans="1:13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6</v>
      </c>
      <c r="G1112" s="68">
        <v>1</v>
      </c>
      <c r="H1112" s="68">
        <v>0</v>
      </c>
      <c r="I1112" s="68">
        <v>0</v>
      </c>
      <c r="J1112" s="68">
        <v>5</v>
      </c>
      <c r="K1112" s="68" t="s">
        <v>703</v>
      </c>
      <c r="L1112" s="68">
        <v>79</v>
      </c>
      <c r="M1112" s="68"/>
    </row>
    <row r="1113" spans="1:13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3</v>
      </c>
      <c r="G1113" s="68">
        <v>1</v>
      </c>
      <c r="H1113" s="68">
        <v>0</v>
      </c>
      <c r="I1113" s="68">
        <v>0</v>
      </c>
      <c r="J1113" s="68">
        <v>2</v>
      </c>
      <c r="K1113" s="68" t="s">
        <v>670</v>
      </c>
      <c r="L1113" s="68">
        <v>68</v>
      </c>
      <c r="M1113" s="81"/>
    </row>
    <row r="1114" spans="1:13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306</v>
      </c>
      <c r="G1114" s="68">
        <v>16</v>
      </c>
      <c r="H1114" s="68">
        <v>6</v>
      </c>
      <c r="I1114" s="68">
        <v>1</v>
      </c>
      <c r="J1114" s="68">
        <v>283</v>
      </c>
      <c r="K1114" s="68" t="s">
        <v>759</v>
      </c>
      <c r="L1114" s="68">
        <v>4904</v>
      </c>
      <c r="M1114" s="68"/>
    </row>
    <row r="1115" spans="1:13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392</v>
      </c>
      <c r="G1115" s="68">
        <v>18</v>
      </c>
      <c r="H1115" s="68">
        <v>9</v>
      </c>
      <c r="I1115" s="68">
        <v>1</v>
      </c>
      <c r="J1115" s="68">
        <v>364</v>
      </c>
      <c r="K1115" s="68" t="s">
        <v>746</v>
      </c>
      <c r="L1115" s="68">
        <v>6734</v>
      </c>
      <c r="M1115" s="81"/>
    </row>
    <row r="1116" spans="1:13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334</v>
      </c>
      <c r="G1116" s="68">
        <v>18</v>
      </c>
      <c r="H1116" s="68">
        <v>8</v>
      </c>
      <c r="I1116" s="68">
        <v>1</v>
      </c>
      <c r="J1116" s="68">
        <v>307</v>
      </c>
      <c r="K1116" s="68" t="s">
        <v>761</v>
      </c>
      <c r="L1116" s="68">
        <v>5879</v>
      </c>
      <c r="M1116" s="81"/>
    </row>
    <row r="1117" spans="1:13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380</v>
      </c>
      <c r="G1117" s="68">
        <v>18</v>
      </c>
      <c r="H1117" s="68">
        <v>8</v>
      </c>
      <c r="I1117" s="68">
        <v>1</v>
      </c>
      <c r="J1117" s="68">
        <v>353</v>
      </c>
      <c r="K1117" s="68" t="s">
        <v>756</v>
      </c>
      <c r="L1117" s="68">
        <v>6258</v>
      </c>
      <c r="M1117" s="81"/>
    </row>
    <row r="1118" spans="1:13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308</v>
      </c>
      <c r="G1118" s="68">
        <v>16</v>
      </c>
      <c r="H1118" s="68">
        <v>6</v>
      </c>
      <c r="I1118" s="68">
        <v>1</v>
      </c>
      <c r="J1118" s="68">
        <v>285</v>
      </c>
      <c r="K1118" s="68" t="s">
        <v>762</v>
      </c>
      <c r="L1118" s="68">
        <v>4966</v>
      </c>
      <c r="M1118" s="68"/>
    </row>
    <row r="1119" spans="1:13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3</v>
      </c>
      <c r="G1119" s="68">
        <v>1</v>
      </c>
      <c r="H1119" s="68">
        <v>0</v>
      </c>
      <c r="I1119" s="68">
        <v>0</v>
      </c>
      <c r="J1119" s="68">
        <v>2</v>
      </c>
      <c r="K1119" s="68" t="s">
        <v>670</v>
      </c>
      <c r="L1119" s="68">
        <v>68</v>
      </c>
      <c r="M1119" s="68"/>
    </row>
    <row r="1120" spans="1:13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3</v>
      </c>
      <c r="G1120" s="68">
        <v>1</v>
      </c>
      <c r="H1120" s="68">
        <v>0</v>
      </c>
      <c r="I1120" s="68">
        <v>0</v>
      </c>
      <c r="J1120" s="68">
        <v>2</v>
      </c>
      <c r="K1120" s="68" t="s">
        <v>670</v>
      </c>
      <c r="L1120" s="68">
        <v>68</v>
      </c>
      <c r="M1120" s="68"/>
    </row>
    <row r="1121" spans="1:13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395</v>
      </c>
      <c r="G1121" s="68">
        <v>18</v>
      </c>
      <c r="H1121" s="68">
        <v>9</v>
      </c>
      <c r="I1121" s="68">
        <v>1</v>
      </c>
      <c r="J1121" s="68">
        <v>367</v>
      </c>
      <c r="K1121" s="68" t="s">
        <v>763</v>
      </c>
      <c r="L1121" s="68">
        <v>6820</v>
      </c>
      <c r="M1121" s="68"/>
    </row>
    <row r="1122" spans="1:13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318</v>
      </c>
      <c r="G1122" s="68">
        <v>18</v>
      </c>
      <c r="H1122" s="68">
        <v>6</v>
      </c>
      <c r="I1122" s="68">
        <v>1</v>
      </c>
      <c r="J1122" s="68">
        <v>293</v>
      </c>
      <c r="K1122" s="68" t="s">
        <v>764</v>
      </c>
      <c r="L1122" s="68">
        <v>5066</v>
      </c>
      <c r="M1122" s="68"/>
    </row>
    <row r="1123" spans="1:13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6</v>
      </c>
      <c r="G1123" s="68">
        <v>1</v>
      </c>
      <c r="H1123" s="68">
        <v>0</v>
      </c>
      <c r="I1123" s="68">
        <v>0</v>
      </c>
      <c r="J1123" s="68">
        <v>5</v>
      </c>
      <c r="K1123" s="68" t="s">
        <v>703</v>
      </c>
      <c r="L1123" s="68">
        <v>79</v>
      </c>
      <c r="M1123" s="68"/>
    </row>
    <row r="1124" spans="1:13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3</v>
      </c>
      <c r="G1124" s="68">
        <v>1</v>
      </c>
      <c r="H1124" s="68">
        <v>0</v>
      </c>
      <c r="I1124" s="68">
        <v>0</v>
      </c>
      <c r="J1124" s="68">
        <v>2</v>
      </c>
      <c r="K1124" s="68" t="s">
        <v>670</v>
      </c>
      <c r="L1124" s="68">
        <v>68</v>
      </c>
      <c r="M1124" s="68"/>
    </row>
    <row r="1125" spans="1:13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353</v>
      </c>
      <c r="G1125" s="68">
        <v>20</v>
      </c>
      <c r="H1125" s="68">
        <v>8</v>
      </c>
      <c r="I1125" s="68">
        <v>1</v>
      </c>
      <c r="J1125" s="68">
        <v>324</v>
      </c>
      <c r="K1125" s="68" t="s">
        <v>765</v>
      </c>
      <c r="L1125" s="68">
        <v>6156</v>
      </c>
      <c r="M1125" s="81"/>
    </row>
    <row r="1126" spans="1:13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3</v>
      </c>
      <c r="G1126" s="68">
        <v>1</v>
      </c>
      <c r="H1126" s="68">
        <v>0</v>
      </c>
      <c r="I1126" s="68">
        <v>0</v>
      </c>
      <c r="J1126" s="68">
        <v>2</v>
      </c>
      <c r="K1126" s="68" t="s">
        <v>670</v>
      </c>
      <c r="L1126" s="68">
        <v>68</v>
      </c>
      <c r="M1126" s="81"/>
    </row>
    <row r="1127" spans="1:13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3</v>
      </c>
      <c r="G1127" s="68">
        <v>1</v>
      </c>
      <c r="H1127" s="68">
        <v>0</v>
      </c>
      <c r="I1127" s="68">
        <v>0</v>
      </c>
      <c r="J1127" s="68">
        <v>2</v>
      </c>
      <c r="K1127" s="68" t="s">
        <v>670</v>
      </c>
      <c r="L1127" s="68">
        <v>68</v>
      </c>
      <c r="M1127" s="81"/>
    </row>
    <row r="1128" spans="1:13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5</v>
      </c>
      <c r="G1128" s="68">
        <v>1</v>
      </c>
      <c r="H1128" s="68">
        <v>0</v>
      </c>
      <c r="I1128" s="68">
        <v>0</v>
      </c>
      <c r="J1128" s="68">
        <v>4</v>
      </c>
      <c r="K1128" s="68" t="s">
        <v>703</v>
      </c>
      <c r="L1128" s="68">
        <v>79</v>
      </c>
      <c r="M1128" s="81"/>
    </row>
    <row r="1129" spans="1:13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5</v>
      </c>
      <c r="G1129" s="68">
        <v>1</v>
      </c>
      <c r="H1129" s="68">
        <v>0</v>
      </c>
      <c r="I1129" s="68">
        <v>0</v>
      </c>
      <c r="J1129" s="68">
        <v>4</v>
      </c>
      <c r="K1129" s="68" t="s">
        <v>703</v>
      </c>
      <c r="L1129" s="68">
        <v>79</v>
      </c>
      <c r="M1129" s="81"/>
    </row>
    <row r="1130" spans="1:13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3</v>
      </c>
      <c r="G1130" s="68">
        <v>1</v>
      </c>
      <c r="H1130" s="68">
        <v>0</v>
      </c>
      <c r="I1130" s="68">
        <v>0</v>
      </c>
      <c r="J1130" s="68">
        <v>2</v>
      </c>
      <c r="K1130" s="68" t="s">
        <v>670</v>
      </c>
      <c r="L1130" s="68">
        <v>68</v>
      </c>
      <c r="M1130" s="68"/>
    </row>
    <row r="1131" spans="1:13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346</v>
      </c>
      <c r="G1131" s="68">
        <v>18</v>
      </c>
      <c r="H1131" s="68">
        <v>9</v>
      </c>
      <c r="I1131" s="68">
        <v>1</v>
      </c>
      <c r="J1131" s="68">
        <v>318</v>
      </c>
      <c r="K1131" s="68" t="s">
        <v>766</v>
      </c>
      <c r="L1131" s="68">
        <v>6355</v>
      </c>
      <c r="M1131" s="81"/>
    </row>
    <row r="1132" spans="1:13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305</v>
      </c>
      <c r="G1132" s="68">
        <v>16</v>
      </c>
      <c r="H1132" s="68">
        <v>6</v>
      </c>
      <c r="I1132" s="68">
        <v>1</v>
      </c>
      <c r="J1132" s="68">
        <v>282</v>
      </c>
      <c r="K1132" s="68" t="s">
        <v>747</v>
      </c>
      <c r="L1132" s="68">
        <v>4942</v>
      </c>
      <c r="M1132" s="68"/>
    </row>
    <row r="1133" spans="1:13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349</v>
      </c>
      <c r="G1133" s="68">
        <v>18</v>
      </c>
      <c r="H1133" s="68">
        <v>9</v>
      </c>
      <c r="I1133" s="68">
        <v>1</v>
      </c>
      <c r="J1133" s="68">
        <v>321</v>
      </c>
      <c r="K1133" s="68" t="s">
        <v>767</v>
      </c>
      <c r="L1133" s="68">
        <v>6459</v>
      </c>
      <c r="M1133" s="68"/>
    </row>
    <row r="1134" spans="1:13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3</v>
      </c>
      <c r="G1134" s="68">
        <v>1</v>
      </c>
      <c r="H1134" s="68">
        <v>0</v>
      </c>
      <c r="I1134" s="68">
        <v>0</v>
      </c>
      <c r="J1134" s="68">
        <v>2</v>
      </c>
      <c r="K1134" s="68" t="s">
        <v>670</v>
      </c>
      <c r="L1134" s="68">
        <v>68</v>
      </c>
      <c r="M1134" s="81"/>
    </row>
    <row r="1135" spans="1:13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6</v>
      </c>
      <c r="G1135" s="68">
        <v>1</v>
      </c>
      <c r="H1135" s="68">
        <v>0</v>
      </c>
      <c r="I1135" s="68">
        <v>0</v>
      </c>
      <c r="J1135" s="68">
        <v>5</v>
      </c>
      <c r="K1135" s="68" t="s">
        <v>744</v>
      </c>
      <c r="L1135" s="68">
        <v>54</v>
      </c>
      <c r="M1135" s="68"/>
    </row>
    <row r="1136" spans="1:13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324</v>
      </c>
      <c r="G1136" s="68">
        <v>18</v>
      </c>
      <c r="H1136" s="68">
        <v>6</v>
      </c>
      <c r="I1136" s="68">
        <v>1</v>
      </c>
      <c r="J1136" s="68">
        <v>299</v>
      </c>
      <c r="K1136" s="68" t="s">
        <v>768</v>
      </c>
      <c r="L1136" s="68">
        <v>5194</v>
      </c>
      <c r="M1136" s="68"/>
    </row>
    <row r="1137" spans="1:13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6</v>
      </c>
      <c r="G1137" s="68">
        <v>1</v>
      </c>
      <c r="H1137" s="68">
        <v>0</v>
      </c>
      <c r="I1137" s="68">
        <v>0</v>
      </c>
      <c r="J1137" s="68">
        <v>5</v>
      </c>
      <c r="K1137" s="68" t="s">
        <v>744</v>
      </c>
      <c r="L1137" s="68">
        <v>54</v>
      </c>
      <c r="M1137" s="68"/>
    </row>
    <row r="1138" spans="1:13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334</v>
      </c>
      <c r="G1138" s="68">
        <v>18</v>
      </c>
      <c r="H1138" s="68">
        <v>8</v>
      </c>
      <c r="I1138" s="68">
        <v>1</v>
      </c>
      <c r="J1138" s="68">
        <v>307</v>
      </c>
      <c r="K1138" s="68" t="s">
        <v>769</v>
      </c>
      <c r="L1138" s="68">
        <v>5841</v>
      </c>
      <c r="M1138" s="81"/>
    </row>
    <row r="1139" spans="1:13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3</v>
      </c>
      <c r="G1139" s="68">
        <v>1</v>
      </c>
      <c r="H1139" s="68">
        <v>0</v>
      </c>
      <c r="I1139" s="68">
        <v>0</v>
      </c>
      <c r="J1139" s="68">
        <v>2</v>
      </c>
      <c r="K1139" s="68" t="s">
        <v>670</v>
      </c>
      <c r="L1139" s="68">
        <v>68</v>
      </c>
      <c r="M1139" s="68"/>
    </row>
    <row r="1140" spans="1:13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3</v>
      </c>
      <c r="G1140" s="68">
        <v>1</v>
      </c>
      <c r="H1140" s="68">
        <v>0</v>
      </c>
      <c r="I1140" s="68">
        <v>0</v>
      </c>
      <c r="J1140" s="68">
        <v>2</v>
      </c>
      <c r="K1140" s="68" t="s">
        <v>670</v>
      </c>
      <c r="L1140" s="68">
        <v>68</v>
      </c>
      <c r="M1140" s="68"/>
    </row>
    <row r="1141" spans="1:13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6</v>
      </c>
      <c r="G1141" s="68">
        <v>1</v>
      </c>
      <c r="H1141" s="68">
        <v>0</v>
      </c>
      <c r="I1141" s="68">
        <v>0</v>
      </c>
      <c r="J1141" s="68">
        <v>5</v>
      </c>
      <c r="K1141" s="68" t="s">
        <v>703</v>
      </c>
      <c r="L1141" s="68">
        <v>79</v>
      </c>
      <c r="M1141" s="81"/>
    </row>
    <row r="1142" spans="1:13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366</v>
      </c>
      <c r="G1142" s="68">
        <v>20</v>
      </c>
      <c r="H1142" s="68">
        <v>9</v>
      </c>
      <c r="I1142" s="68">
        <v>1</v>
      </c>
      <c r="J1142" s="68">
        <v>336</v>
      </c>
      <c r="K1142" s="68" t="s">
        <v>770</v>
      </c>
      <c r="L1142" s="68">
        <v>6629</v>
      </c>
      <c r="M1142" s="81"/>
    </row>
    <row r="1143" spans="1:13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6</v>
      </c>
      <c r="G1143" s="68">
        <v>1</v>
      </c>
      <c r="H1143" s="68">
        <v>0</v>
      </c>
      <c r="I1143" s="68">
        <v>0</v>
      </c>
      <c r="J1143" s="68">
        <v>5</v>
      </c>
      <c r="K1143" s="68" t="s">
        <v>703</v>
      </c>
      <c r="L1143" s="68">
        <v>79</v>
      </c>
      <c r="M1143" s="81"/>
    </row>
    <row r="1144" spans="1:13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6</v>
      </c>
      <c r="G1144" s="68">
        <v>1</v>
      </c>
      <c r="H1144" s="68">
        <v>0</v>
      </c>
      <c r="I1144" s="68">
        <v>0</v>
      </c>
      <c r="J1144" s="68">
        <v>5</v>
      </c>
      <c r="K1144" s="68" t="s">
        <v>745</v>
      </c>
      <c r="L1144" s="68">
        <v>105</v>
      </c>
      <c r="M1144" s="68"/>
    </row>
    <row r="1145" spans="1:13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3</v>
      </c>
      <c r="G1145" s="68">
        <v>1</v>
      </c>
      <c r="H1145" s="68">
        <v>0</v>
      </c>
      <c r="I1145" s="68">
        <v>0</v>
      </c>
      <c r="J1145" s="68">
        <v>2</v>
      </c>
      <c r="K1145" s="68" t="s">
        <v>670</v>
      </c>
      <c r="L1145" s="68">
        <v>68</v>
      </c>
      <c r="M1145" s="81"/>
    </row>
    <row r="1146" spans="1:13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308</v>
      </c>
      <c r="G1146" s="68">
        <v>16</v>
      </c>
      <c r="H1146" s="68">
        <v>6</v>
      </c>
      <c r="I1146" s="68">
        <v>1</v>
      </c>
      <c r="J1146" s="68">
        <v>285</v>
      </c>
      <c r="K1146" s="68" t="s">
        <v>762</v>
      </c>
      <c r="L1146" s="68">
        <v>4966</v>
      </c>
      <c r="M1146" s="68"/>
    </row>
    <row r="1147" spans="1:13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3</v>
      </c>
      <c r="G1147" s="68">
        <v>1</v>
      </c>
      <c r="H1147" s="68">
        <v>0</v>
      </c>
      <c r="I1147" s="68">
        <v>0</v>
      </c>
      <c r="J1147" s="68">
        <v>2</v>
      </c>
      <c r="K1147" s="68" t="s">
        <v>670</v>
      </c>
      <c r="L1147" s="68">
        <v>68</v>
      </c>
      <c r="M1147" s="81"/>
    </row>
    <row r="1148" spans="1:13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350</v>
      </c>
      <c r="G1148" s="68">
        <v>18</v>
      </c>
      <c r="H1148" s="68">
        <v>9</v>
      </c>
      <c r="I1148" s="68">
        <v>1</v>
      </c>
      <c r="J1148" s="68">
        <v>322</v>
      </c>
      <c r="K1148" s="68" t="s">
        <v>771</v>
      </c>
      <c r="L1148" s="68">
        <v>6376</v>
      </c>
      <c r="M1148" s="81"/>
    </row>
    <row r="1149" spans="1:13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334</v>
      </c>
      <c r="G1149" s="68">
        <v>18</v>
      </c>
      <c r="H1149" s="68">
        <v>8</v>
      </c>
      <c r="I1149" s="68">
        <v>1</v>
      </c>
      <c r="J1149" s="68">
        <v>307</v>
      </c>
      <c r="K1149" s="68" t="s">
        <v>769</v>
      </c>
      <c r="L1149" s="68">
        <v>5841</v>
      </c>
      <c r="M1149" s="81"/>
    </row>
    <row r="1150" spans="1:13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6</v>
      </c>
      <c r="G1150" s="68">
        <v>1</v>
      </c>
      <c r="H1150" s="68">
        <v>0</v>
      </c>
      <c r="I1150" s="68">
        <v>0</v>
      </c>
      <c r="J1150" s="68">
        <v>5</v>
      </c>
      <c r="K1150" s="68" t="s">
        <v>744</v>
      </c>
      <c r="L1150" s="68">
        <v>54</v>
      </c>
      <c r="M1150" s="68"/>
    </row>
    <row r="1151" spans="1:13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6</v>
      </c>
      <c r="G1151" s="68">
        <v>1</v>
      </c>
      <c r="H1151" s="68">
        <v>0</v>
      </c>
      <c r="I1151" s="68">
        <v>0</v>
      </c>
      <c r="J1151" s="68">
        <v>5</v>
      </c>
      <c r="K1151" s="68" t="s">
        <v>703</v>
      </c>
      <c r="L1151" s="68">
        <v>79</v>
      </c>
      <c r="M1151" s="68"/>
    </row>
    <row r="1152" spans="1:13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3</v>
      </c>
      <c r="G1152" s="68">
        <v>1</v>
      </c>
      <c r="H1152" s="68">
        <v>0</v>
      </c>
      <c r="I1152" s="68">
        <v>0</v>
      </c>
      <c r="J1152" s="68">
        <v>2</v>
      </c>
      <c r="K1152" s="68" t="s">
        <v>670</v>
      </c>
      <c r="L1152" s="68">
        <v>68</v>
      </c>
      <c r="M1152" s="81"/>
    </row>
    <row r="1153" spans="1:13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350</v>
      </c>
      <c r="G1153" s="68">
        <v>18</v>
      </c>
      <c r="H1153" s="68">
        <v>9</v>
      </c>
      <c r="I1153" s="68">
        <v>1</v>
      </c>
      <c r="J1153" s="68">
        <v>322</v>
      </c>
      <c r="K1153" s="68" t="s">
        <v>771</v>
      </c>
      <c r="L1153" s="68">
        <v>6376</v>
      </c>
      <c r="M1153" s="81"/>
    </row>
    <row r="1154" spans="1:13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3</v>
      </c>
      <c r="G1154" s="68">
        <v>1</v>
      </c>
      <c r="H1154" s="68">
        <v>0</v>
      </c>
      <c r="I1154" s="68">
        <v>0</v>
      </c>
      <c r="J1154" s="68">
        <v>2</v>
      </c>
      <c r="K1154" s="68" t="s">
        <v>670</v>
      </c>
      <c r="L1154" s="68">
        <v>68</v>
      </c>
      <c r="M1154" s="68"/>
    </row>
    <row r="1155" spans="1:13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3</v>
      </c>
      <c r="G1155" s="68">
        <v>1</v>
      </c>
      <c r="H1155" s="68">
        <v>0</v>
      </c>
      <c r="I1155" s="68">
        <v>0</v>
      </c>
      <c r="J1155" s="68">
        <v>2</v>
      </c>
      <c r="K1155" s="68" t="s">
        <v>670</v>
      </c>
      <c r="L1155" s="68">
        <v>68</v>
      </c>
      <c r="M1155" s="81"/>
    </row>
    <row r="1156" spans="1:13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347</v>
      </c>
      <c r="G1156" s="68">
        <v>18</v>
      </c>
      <c r="H1156" s="68">
        <v>9</v>
      </c>
      <c r="I1156" s="68">
        <v>1</v>
      </c>
      <c r="J1156" s="68">
        <v>319</v>
      </c>
      <c r="K1156" s="68" t="s">
        <v>755</v>
      </c>
      <c r="L1156" s="68">
        <v>6314</v>
      </c>
      <c r="M1156" s="81"/>
    </row>
    <row r="1157" spans="1:13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351</v>
      </c>
      <c r="G1157" s="68">
        <v>20</v>
      </c>
      <c r="H1157" s="68">
        <v>8</v>
      </c>
      <c r="I1157" s="68">
        <v>1</v>
      </c>
      <c r="J1157" s="68">
        <v>322</v>
      </c>
      <c r="K1157" s="68" t="s">
        <v>772</v>
      </c>
      <c r="L1157" s="68">
        <v>6093</v>
      </c>
      <c r="M1157" s="81"/>
    </row>
    <row r="1158" spans="1:13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3</v>
      </c>
      <c r="G1158" s="68">
        <v>1</v>
      </c>
      <c r="H1158" s="68">
        <v>0</v>
      </c>
      <c r="I1158" s="68">
        <v>0</v>
      </c>
      <c r="J1158" s="68">
        <v>2</v>
      </c>
      <c r="K1158" s="68" t="s">
        <v>670</v>
      </c>
      <c r="L1158" s="68">
        <v>68</v>
      </c>
      <c r="M1158" s="81"/>
    </row>
    <row r="1159" spans="1:13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3</v>
      </c>
      <c r="G1159" s="68">
        <v>1</v>
      </c>
      <c r="H1159" s="68">
        <v>0</v>
      </c>
      <c r="I1159" s="68">
        <v>0</v>
      </c>
      <c r="J1159" s="68">
        <v>2</v>
      </c>
      <c r="K1159" s="68" t="s">
        <v>670</v>
      </c>
      <c r="L1159" s="68">
        <v>68</v>
      </c>
      <c r="M1159" s="81"/>
    </row>
    <row r="1160" spans="1:13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322</v>
      </c>
      <c r="G1160" s="68">
        <v>18</v>
      </c>
      <c r="H1160" s="68">
        <v>6</v>
      </c>
      <c r="I1160" s="68">
        <v>1</v>
      </c>
      <c r="J1160" s="68">
        <v>297</v>
      </c>
      <c r="K1160" s="68" t="s">
        <v>773</v>
      </c>
      <c r="L1160" s="68">
        <v>5156</v>
      </c>
      <c r="M1160" s="68"/>
    </row>
    <row r="1161" spans="1:13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352</v>
      </c>
      <c r="G1161" s="68">
        <v>18</v>
      </c>
      <c r="H1161" s="68">
        <v>9</v>
      </c>
      <c r="I1161" s="68">
        <v>1</v>
      </c>
      <c r="J1161" s="68">
        <v>324</v>
      </c>
      <c r="K1161" s="68" t="s">
        <v>774</v>
      </c>
      <c r="L1161" s="68">
        <v>6465</v>
      </c>
      <c r="M1161" s="68"/>
    </row>
    <row r="1162" spans="1:13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5</v>
      </c>
      <c r="G1162" s="68">
        <v>1</v>
      </c>
      <c r="H1162" s="68">
        <v>0</v>
      </c>
      <c r="I1162" s="68">
        <v>0</v>
      </c>
      <c r="J1162" s="68">
        <v>4</v>
      </c>
      <c r="K1162" s="68" t="s">
        <v>744</v>
      </c>
      <c r="L1162" s="68">
        <v>54</v>
      </c>
      <c r="M1162" s="68"/>
    </row>
    <row r="1163" spans="1:13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3</v>
      </c>
      <c r="G1163" s="68">
        <v>1</v>
      </c>
      <c r="H1163" s="68">
        <v>0</v>
      </c>
      <c r="I1163" s="68">
        <v>0</v>
      </c>
      <c r="J1163" s="68">
        <v>2</v>
      </c>
      <c r="K1163" s="68" t="s">
        <v>670</v>
      </c>
      <c r="L1163" s="68">
        <v>68</v>
      </c>
      <c r="M1163" s="81"/>
    </row>
    <row r="1164" spans="1:13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3</v>
      </c>
      <c r="G1164" s="68">
        <v>1</v>
      </c>
      <c r="H1164" s="68">
        <v>0</v>
      </c>
      <c r="I1164" s="68">
        <v>0</v>
      </c>
      <c r="J1164" s="68">
        <v>2</v>
      </c>
      <c r="K1164" s="68" t="s">
        <v>670</v>
      </c>
      <c r="L1164" s="68">
        <v>68</v>
      </c>
      <c r="M1164" s="81"/>
    </row>
    <row r="1165" spans="1:13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346</v>
      </c>
      <c r="G1165" s="68">
        <v>18</v>
      </c>
      <c r="H1165" s="68">
        <v>9</v>
      </c>
      <c r="I1165" s="68">
        <v>1</v>
      </c>
      <c r="J1165" s="68">
        <v>318</v>
      </c>
      <c r="K1165" s="68" t="s">
        <v>775</v>
      </c>
      <c r="L1165" s="68">
        <v>6317</v>
      </c>
      <c r="M1165" s="81"/>
    </row>
    <row r="1166" spans="1:13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5</v>
      </c>
      <c r="G1166" s="68">
        <v>1</v>
      </c>
      <c r="H1166" s="68">
        <v>0</v>
      </c>
      <c r="I1166" s="68">
        <v>0</v>
      </c>
      <c r="J1166" s="68">
        <v>4</v>
      </c>
      <c r="K1166" s="68" t="s">
        <v>703</v>
      </c>
      <c r="L1166" s="68">
        <v>79</v>
      </c>
      <c r="M1166" s="68"/>
    </row>
    <row r="1167" spans="1:13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5</v>
      </c>
      <c r="G1167" s="68">
        <v>1</v>
      </c>
      <c r="H1167" s="68">
        <v>0</v>
      </c>
      <c r="I1167" s="68">
        <v>0</v>
      </c>
      <c r="J1167" s="68">
        <v>4</v>
      </c>
      <c r="K1167" s="68" t="s">
        <v>744</v>
      </c>
      <c r="L1167" s="68">
        <v>54</v>
      </c>
      <c r="M1167" s="68"/>
    </row>
    <row r="1168" spans="1:13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6</v>
      </c>
      <c r="G1168" s="68">
        <v>1</v>
      </c>
      <c r="H1168" s="68">
        <v>0</v>
      </c>
      <c r="I1168" s="68">
        <v>0</v>
      </c>
      <c r="J1168" s="68">
        <v>5</v>
      </c>
      <c r="K1168" s="68" t="s">
        <v>703</v>
      </c>
      <c r="L1168" s="68">
        <v>79</v>
      </c>
      <c r="M1168" s="81"/>
    </row>
    <row r="1169" spans="1:13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3</v>
      </c>
      <c r="G1169" s="68">
        <v>1</v>
      </c>
      <c r="H1169" s="68">
        <v>0</v>
      </c>
      <c r="I1169" s="68">
        <v>0</v>
      </c>
      <c r="J1169" s="68">
        <v>2</v>
      </c>
      <c r="K1169" s="68" t="s">
        <v>670</v>
      </c>
      <c r="L1169" s="68">
        <v>68</v>
      </c>
      <c r="M1169" s="81"/>
    </row>
    <row r="1170" spans="1:13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6</v>
      </c>
      <c r="G1170" s="68">
        <v>1</v>
      </c>
      <c r="H1170" s="68">
        <v>0</v>
      </c>
      <c r="I1170" s="68">
        <v>0</v>
      </c>
      <c r="J1170" s="68">
        <v>5</v>
      </c>
      <c r="K1170" s="68" t="s">
        <v>703</v>
      </c>
      <c r="L1170" s="68">
        <v>79</v>
      </c>
      <c r="M1170" s="81"/>
    </row>
    <row r="1171" spans="1:13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364</v>
      </c>
      <c r="G1171" s="68">
        <v>20</v>
      </c>
      <c r="H1171" s="68">
        <v>9</v>
      </c>
      <c r="I1171" s="68">
        <v>1</v>
      </c>
      <c r="J1171" s="68">
        <v>334</v>
      </c>
      <c r="K1171" s="68" t="s">
        <v>776</v>
      </c>
      <c r="L1171" s="68">
        <v>6566</v>
      </c>
      <c r="M1171" s="81"/>
    </row>
    <row r="1172" spans="1:13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3</v>
      </c>
      <c r="G1172" s="68">
        <v>1</v>
      </c>
      <c r="H1172" s="68">
        <v>0</v>
      </c>
      <c r="I1172" s="68">
        <v>0</v>
      </c>
      <c r="J1172" s="68">
        <v>2</v>
      </c>
      <c r="K1172" s="68" t="s">
        <v>670</v>
      </c>
      <c r="L1172" s="68">
        <v>68</v>
      </c>
      <c r="M1172" s="68"/>
    </row>
    <row r="1173" spans="1:13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6</v>
      </c>
      <c r="G1173" s="68">
        <v>1</v>
      </c>
      <c r="H1173" s="68">
        <v>0</v>
      </c>
      <c r="I1173" s="68">
        <v>0</v>
      </c>
      <c r="J1173" s="68">
        <v>5</v>
      </c>
      <c r="K1173" s="68" t="s">
        <v>745</v>
      </c>
      <c r="L1173" s="68">
        <v>105</v>
      </c>
      <c r="M1173" s="68"/>
    </row>
    <row r="1174" spans="1:13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5</v>
      </c>
      <c r="G1174" s="68">
        <v>1</v>
      </c>
      <c r="H1174" s="68">
        <v>0</v>
      </c>
      <c r="I1174" s="68">
        <v>0</v>
      </c>
      <c r="J1174" s="68">
        <v>4</v>
      </c>
      <c r="K1174" s="68" t="s">
        <v>703</v>
      </c>
      <c r="L1174" s="68">
        <v>79</v>
      </c>
      <c r="M1174" s="68"/>
    </row>
    <row r="1175" spans="1:13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6</v>
      </c>
      <c r="G1175" s="68">
        <v>1</v>
      </c>
      <c r="H1175" s="68">
        <v>0</v>
      </c>
      <c r="I1175" s="68">
        <v>0</v>
      </c>
      <c r="J1175" s="68">
        <v>5</v>
      </c>
      <c r="K1175" s="68" t="s">
        <v>703</v>
      </c>
      <c r="L1175" s="68">
        <v>79</v>
      </c>
      <c r="M1175" s="68"/>
    </row>
    <row r="1176" spans="1:13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346</v>
      </c>
      <c r="G1176" s="68">
        <v>18</v>
      </c>
      <c r="H1176" s="68">
        <v>9</v>
      </c>
      <c r="I1176" s="68">
        <v>1</v>
      </c>
      <c r="J1176" s="68">
        <v>318</v>
      </c>
      <c r="K1176" s="68" t="s">
        <v>775</v>
      </c>
      <c r="L1176" s="68">
        <v>6317</v>
      </c>
      <c r="M1176" s="81"/>
    </row>
    <row r="1177" spans="1:13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6</v>
      </c>
      <c r="G1177" s="68">
        <v>1</v>
      </c>
      <c r="H1177" s="68">
        <v>0</v>
      </c>
      <c r="I1177" s="68">
        <v>0</v>
      </c>
      <c r="J1177" s="68">
        <v>5</v>
      </c>
      <c r="K1177" s="68" t="s">
        <v>744</v>
      </c>
      <c r="L1177" s="68">
        <v>54</v>
      </c>
      <c r="M1177" s="68"/>
    </row>
    <row r="1178" spans="1:13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3</v>
      </c>
      <c r="G1178" s="68">
        <v>1</v>
      </c>
      <c r="H1178" s="68">
        <v>0</v>
      </c>
      <c r="I1178" s="68">
        <v>0</v>
      </c>
      <c r="J1178" s="68">
        <v>2</v>
      </c>
      <c r="K1178" s="68" t="s">
        <v>670</v>
      </c>
      <c r="L1178" s="68">
        <v>68</v>
      </c>
      <c r="M1178" s="81"/>
    </row>
    <row r="1179" spans="1:13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3</v>
      </c>
      <c r="G1179" s="68">
        <v>1</v>
      </c>
      <c r="H1179" s="68">
        <v>0</v>
      </c>
      <c r="I1179" s="68">
        <v>0</v>
      </c>
      <c r="J1179" s="68">
        <v>2</v>
      </c>
      <c r="K1179" s="68" t="s">
        <v>670</v>
      </c>
      <c r="L1179" s="68">
        <v>68</v>
      </c>
      <c r="M1179" s="81"/>
    </row>
    <row r="1180" spans="1:13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6</v>
      </c>
      <c r="G1180" s="68">
        <v>1</v>
      </c>
      <c r="H1180" s="68">
        <v>0</v>
      </c>
      <c r="I1180" s="68">
        <v>0</v>
      </c>
      <c r="J1180" s="68">
        <v>5</v>
      </c>
      <c r="K1180" s="68" t="s">
        <v>703</v>
      </c>
      <c r="L1180" s="68">
        <v>79</v>
      </c>
      <c r="M1180" s="68"/>
    </row>
    <row r="1181" spans="1:13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6</v>
      </c>
      <c r="G1181" s="68">
        <v>1</v>
      </c>
      <c r="H1181" s="68">
        <v>0</v>
      </c>
      <c r="I1181" s="68">
        <v>0</v>
      </c>
      <c r="J1181" s="68">
        <v>5</v>
      </c>
      <c r="K1181" s="68" t="s">
        <v>703</v>
      </c>
      <c r="L1181" s="68">
        <v>79</v>
      </c>
      <c r="M1181" s="81"/>
    </row>
    <row r="1182" spans="1:13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3</v>
      </c>
      <c r="G1182" s="68">
        <v>1</v>
      </c>
      <c r="H1182" s="68">
        <v>0</v>
      </c>
      <c r="I1182" s="68">
        <v>0</v>
      </c>
      <c r="J1182" s="68">
        <v>2</v>
      </c>
      <c r="K1182" s="68" t="s">
        <v>670</v>
      </c>
      <c r="L1182" s="68">
        <v>68</v>
      </c>
      <c r="M1182" s="81"/>
    </row>
    <row r="1183" spans="1:13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3</v>
      </c>
      <c r="G1183" s="68">
        <v>1</v>
      </c>
      <c r="H1183" s="68">
        <v>0</v>
      </c>
      <c r="I1183" s="68">
        <v>0</v>
      </c>
      <c r="J1183" s="68">
        <v>2</v>
      </c>
      <c r="K1183" s="68" t="s">
        <v>670</v>
      </c>
      <c r="L1183" s="68">
        <v>68</v>
      </c>
      <c r="M1183" s="81"/>
    </row>
    <row r="1184" spans="1:13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3</v>
      </c>
      <c r="G1184" s="68">
        <v>1</v>
      </c>
      <c r="H1184" s="68">
        <v>0</v>
      </c>
      <c r="I1184" s="68">
        <v>0</v>
      </c>
      <c r="J1184" s="68">
        <v>2</v>
      </c>
      <c r="K1184" s="68" t="s">
        <v>670</v>
      </c>
      <c r="L1184" s="68">
        <v>68</v>
      </c>
      <c r="M1184" s="81"/>
    </row>
    <row r="1185" spans="1:13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347</v>
      </c>
      <c r="G1185" s="68">
        <v>18</v>
      </c>
      <c r="H1185" s="68">
        <v>9</v>
      </c>
      <c r="I1185" s="68">
        <v>1</v>
      </c>
      <c r="J1185" s="68">
        <v>319</v>
      </c>
      <c r="K1185" s="68" t="s">
        <v>754</v>
      </c>
      <c r="L1185" s="68">
        <v>6352</v>
      </c>
      <c r="M1185" s="81"/>
    </row>
    <row r="1186" spans="1:13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349</v>
      </c>
      <c r="G1186" s="68">
        <v>18</v>
      </c>
      <c r="H1186" s="68">
        <v>9</v>
      </c>
      <c r="I1186" s="68">
        <v>1</v>
      </c>
      <c r="J1186" s="68">
        <v>321</v>
      </c>
      <c r="K1186" s="68" t="s">
        <v>751</v>
      </c>
      <c r="L1186" s="68">
        <v>6379</v>
      </c>
      <c r="M1186" s="81"/>
    </row>
    <row r="1187" spans="1:13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360</v>
      </c>
      <c r="G1187" s="68">
        <v>20</v>
      </c>
      <c r="H1187" s="68">
        <v>9</v>
      </c>
      <c r="I1187" s="68">
        <v>1</v>
      </c>
      <c r="J1187" s="68">
        <v>330</v>
      </c>
      <c r="K1187" s="68" t="s">
        <v>777</v>
      </c>
      <c r="L1187" s="68">
        <v>6476</v>
      </c>
      <c r="M1187" s="81"/>
    </row>
    <row r="1188" spans="1:13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359</v>
      </c>
      <c r="G1188" s="68">
        <v>20</v>
      </c>
      <c r="H1188" s="68">
        <v>9</v>
      </c>
      <c r="I1188" s="68">
        <v>1</v>
      </c>
      <c r="J1188" s="68">
        <v>329</v>
      </c>
      <c r="K1188" s="68" t="s">
        <v>778</v>
      </c>
      <c r="L1188" s="68">
        <v>6479</v>
      </c>
      <c r="M1188" s="81"/>
    </row>
    <row r="1189" spans="1:13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6</v>
      </c>
      <c r="G1189" s="68">
        <v>1</v>
      </c>
      <c r="H1189" s="68">
        <v>0</v>
      </c>
      <c r="I1189" s="68">
        <v>0</v>
      </c>
      <c r="J1189" s="68">
        <v>5</v>
      </c>
      <c r="K1189" s="68" t="s">
        <v>745</v>
      </c>
      <c r="L1189" s="68">
        <v>105</v>
      </c>
      <c r="M1189" s="68"/>
    </row>
    <row r="1190" spans="1:13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3</v>
      </c>
      <c r="G1190" s="68">
        <v>1</v>
      </c>
      <c r="H1190" s="68">
        <v>0</v>
      </c>
      <c r="I1190" s="68">
        <v>0</v>
      </c>
      <c r="J1190" s="68">
        <v>2</v>
      </c>
      <c r="K1190" s="68" t="s">
        <v>670</v>
      </c>
      <c r="L1190" s="68">
        <v>68</v>
      </c>
      <c r="M1190" s="81"/>
    </row>
    <row r="1191" spans="1:13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3</v>
      </c>
      <c r="G1191" s="68">
        <v>1</v>
      </c>
      <c r="H1191" s="68">
        <v>0</v>
      </c>
      <c r="I1191" s="68">
        <v>0</v>
      </c>
      <c r="J1191" s="68">
        <v>2</v>
      </c>
      <c r="K1191" s="68" t="s">
        <v>670</v>
      </c>
      <c r="L1191" s="68">
        <v>68</v>
      </c>
      <c r="M1191" s="68"/>
    </row>
    <row r="1192" spans="1:13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3</v>
      </c>
      <c r="G1192" s="68">
        <v>1</v>
      </c>
      <c r="H1192" s="68">
        <v>0</v>
      </c>
      <c r="I1192" s="68">
        <v>0</v>
      </c>
      <c r="J1192" s="68">
        <v>2</v>
      </c>
      <c r="K1192" s="68" t="s">
        <v>670</v>
      </c>
      <c r="L1192" s="68">
        <v>68</v>
      </c>
      <c r="M1192" s="81"/>
    </row>
    <row r="1193" spans="1:13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5</v>
      </c>
      <c r="G1193" s="68">
        <v>1</v>
      </c>
      <c r="H1193" s="68">
        <v>0</v>
      </c>
      <c r="I1193" s="68">
        <v>0</v>
      </c>
      <c r="J1193" s="68">
        <v>4</v>
      </c>
      <c r="K1193" s="68" t="s">
        <v>703</v>
      </c>
      <c r="L1193" s="68">
        <v>79</v>
      </c>
      <c r="M1193" s="81"/>
    </row>
    <row r="1194" spans="1:13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366</v>
      </c>
      <c r="G1194" s="68">
        <v>20</v>
      </c>
      <c r="H1194" s="68">
        <v>9</v>
      </c>
      <c r="I1194" s="68">
        <v>1</v>
      </c>
      <c r="J1194" s="68">
        <v>336</v>
      </c>
      <c r="K1194" s="68" t="s">
        <v>779</v>
      </c>
      <c r="L1194" s="68">
        <v>6711</v>
      </c>
      <c r="M1194" s="68"/>
    </row>
    <row r="1195" spans="1:13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6</v>
      </c>
      <c r="G1195" s="68">
        <v>1</v>
      </c>
      <c r="H1195" s="68">
        <v>0</v>
      </c>
      <c r="I1195" s="68">
        <v>0</v>
      </c>
      <c r="J1195" s="68">
        <v>5</v>
      </c>
      <c r="K1195" s="68" t="s">
        <v>744</v>
      </c>
      <c r="L1195" s="68">
        <v>54</v>
      </c>
      <c r="M1195" s="68"/>
    </row>
    <row r="1196" spans="1:13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346</v>
      </c>
      <c r="G1196" s="68">
        <v>18</v>
      </c>
      <c r="H1196" s="68">
        <v>9</v>
      </c>
      <c r="I1196" s="68">
        <v>1</v>
      </c>
      <c r="J1196" s="68">
        <v>318</v>
      </c>
      <c r="K1196" s="68" t="s">
        <v>754</v>
      </c>
      <c r="L1196" s="68">
        <v>6352</v>
      </c>
      <c r="M1196" s="81"/>
    </row>
    <row r="1197" spans="1:13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3</v>
      </c>
      <c r="G1197" s="68">
        <v>1</v>
      </c>
      <c r="H1197" s="68">
        <v>0</v>
      </c>
      <c r="I1197" s="68">
        <v>0</v>
      </c>
      <c r="J1197" s="68">
        <v>2</v>
      </c>
      <c r="K1197" s="68" t="s">
        <v>670</v>
      </c>
      <c r="L1197" s="68">
        <v>68</v>
      </c>
      <c r="M1197" s="68"/>
    </row>
    <row r="1198" spans="1:13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3</v>
      </c>
      <c r="G1198" s="68">
        <v>1</v>
      </c>
      <c r="H1198" s="68">
        <v>0</v>
      </c>
      <c r="I1198" s="68">
        <v>0</v>
      </c>
      <c r="J1198" s="68">
        <v>2</v>
      </c>
      <c r="K1198" s="68" t="s">
        <v>670</v>
      </c>
      <c r="L1198" s="68">
        <v>68</v>
      </c>
      <c r="M1198" s="68"/>
    </row>
    <row r="1199" spans="1:13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3</v>
      </c>
      <c r="G1199" s="68">
        <v>1</v>
      </c>
      <c r="H1199" s="68">
        <v>0</v>
      </c>
      <c r="I1199" s="68">
        <v>0</v>
      </c>
      <c r="J1199" s="68">
        <v>2</v>
      </c>
      <c r="K1199" s="68" t="s">
        <v>670</v>
      </c>
      <c r="L1199" s="68">
        <v>68</v>
      </c>
      <c r="M1199" s="68"/>
    </row>
    <row r="1200" spans="1:13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3</v>
      </c>
      <c r="G1200" s="68">
        <v>1</v>
      </c>
      <c r="H1200" s="68">
        <v>0</v>
      </c>
      <c r="I1200" s="68">
        <v>0</v>
      </c>
      <c r="J1200" s="68">
        <v>2</v>
      </c>
      <c r="K1200" s="68" t="s">
        <v>670</v>
      </c>
      <c r="L1200" s="68">
        <v>68</v>
      </c>
      <c r="M1200" s="81"/>
    </row>
    <row r="1201" spans="1:13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6</v>
      </c>
      <c r="G1201" s="68">
        <v>1</v>
      </c>
      <c r="H1201" s="68">
        <v>0</v>
      </c>
      <c r="I1201" s="68">
        <v>0</v>
      </c>
      <c r="J1201" s="68">
        <v>5</v>
      </c>
      <c r="K1201" s="68" t="s">
        <v>703</v>
      </c>
      <c r="L1201" s="68">
        <v>79</v>
      </c>
      <c r="M1201" s="81"/>
    </row>
    <row r="1202" spans="1:13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6</v>
      </c>
      <c r="G1202" s="68">
        <v>1</v>
      </c>
      <c r="H1202" s="68">
        <v>0</v>
      </c>
      <c r="I1202" s="68">
        <v>0</v>
      </c>
      <c r="J1202" s="68">
        <v>5</v>
      </c>
      <c r="K1202" s="68" t="s">
        <v>703</v>
      </c>
      <c r="L1202" s="68">
        <v>79</v>
      </c>
      <c r="M1202" s="81"/>
    </row>
    <row r="1203" spans="1:13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5</v>
      </c>
      <c r="G1203" s="68">
        <v>1</v>
      </c>
      <c r="H1203" s="68">
        <v>0</v>
      </c>
      <c r="I1203" s="68">
        <v>0</v>
      </c>
      <c r="J1203" s="68">
        <v>4</v>
      </c>
      <c r="K1203" s="68" t="s">
        <v>703</v>
      </c>
      <c r="L1203" s="68">
        <v>79</v>
      </c>
      <c r="M1203" s="81"/>
    </row>
    <row r="1204" spans="1:13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363</v>
      </c>
      <c r="G1204" s="68">
        <v>20</v>
      </c>
      <c r="H1204" s="68">
        <v>9</v>
      </c>
      <c r="I1204" s="68">
        <v>1</v>
      </c>
      <c r="J1204" s="68">
        <v>333</v>
      </c>
      <c r="K1204" s="68" t="s">
        <v>780</v>
      </c>
      <c r="L1204" s="68">
        <v>6569</v>
      </c>
      <c r="M1204" s="81"/>
    </row>
    <row r="1205" spans="1:13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6</v>
      </c>
      <c r="G1205" s="68">
        <v>1</v>
      </c>
      <c r="H1205" s="68">
        <v>0</v>
      </c>
      <c r="I1205" s="68">
        <v>0</v>
      </c>
      <c r="J1205" s="68">
        <v>5</v>
      </c>
      <c r="K1205" s="68" t="s">
        <v>703</v>
      </c>
      <c r="L1205" s="68">
        <v>79</v>
      </c>
      <c r="M1205" s="81"/>
    </row>
    <row r="1206" spans="1:13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3</v>
      </c>
      <c r="G1206" s="68">
        <v>1</v>
      </c>
      <c r="H1206" s="68">
        <v>0</v>
      </c>
      <c r="I1206" s="68">
        <v>0</v>
      </c>
      <c r="J1206" s="68">
        <v>2</v>
      </c>
      <c r="K1206" s="68" t="s">
        <v>670</v>
      </c>
      <c r="L1206" s="68">
        <v>68</v>
      </c>
      <c r="M1206" s="81"/>
    </row>
    <row r="1207" spans="1:13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3</v>
      </c>
      <c r="G1207" s="68">
        <v>1</v>
      </c>
      <c r="H1207" s="68">
        <v>0</v>
      </c>
      <c r="I1207" s="68">
        <v>0</v>
      </c>
      <c r="J1207" s="68">
        <v>2</v>
      </c>
      <c r="K1207" s="68" t="s">
        <v>670</v>
      </c>
      <c r="L1207" s="68">
        <v>68</v>
      </c>
      <c r="M1207" s="81"/>
    </row>
    <row r="1208" spans="1:13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349</v>
      </c>
      <c r="G1208" s="68">
        <v>18</v>
      </c>
      <c r="H1208" s="68">
        <v>9</v>
      </c>
      <c r="I1208" s="68">
        <v>1</v>
      </c>
      <c r="J1208" s="68">
        <v>321</v>
      </c>
      <c r="K1208" s="68" t="s">
        <v>767</v>
      </c>
      <c r="L1208" s="68">
        <v>6459</v>
      </c>
      <c r="M1208" s="68"/>
    </row>
    <row r="1209" spans="1:13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3</v>
      </c>
      <c r="G1209" s="68">
        <v>1</v>
      </c>
      <c r="H1209" s="68">
        <v>0</v>
      </c>
      <c r="I1209" s="68">
        <v>0</v>
      </c>
      <c r="J1209" s="68">
        <v>2</v>
      </c>
      <c r="K1209" s="68" t="s">
        <v>670</v>
      </c>
      <c r="L1209" s="68">
        <v>68</v>
      </c>
      <c r="M1209" s="68"/>
    </row>
    <row r="1210" spans="1:13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306</v>
      </c>
      <c r="G1210" s="68">
        <v>16</v>
      </c>
      <c r="H1210" s="68">
        <v>6</v>
      </c>
      <c r="I1210" s="68">
        <v>1</v>
      </c>
      <c r="J1210" s="68">
        <v>283</v>
      </c>
      <c r="K1210" s="68" t="s">
        <v>747</v>
      </c>
      <c r="L1210" s="68">
        <v>4942</v>
      </c>
      <c r="M1210" s="68"/>
    </row>
    <row r="1211" spans="1:13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5</v>
      </c>
      <c r="G1211" s="68">
        <v>1</v>
      </c>
      <c r="H1211" s="68">
        <v>0</v>
      </c>
      <c r="I1211" s="68">
        <v>0</v>
      </c>
      <c r="J1211" s="68">
        <v>4</v>
      </c>
      <c r="K1211" s="68" t="s">
        <v>744</v>
      </c>
      <c r="L1211" s="68">
        <v>54</v>
      </c>
      <c r="M1211" s="68"/>
    </row>
    <row r="1212" spans="1:13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6</v>
      </c>
      <c r="G1212" s="68">
        <v>1</v>
      </c>
      <c r="H1212" s="68">
        <v>0</v>
      </c>
      <c r="I1212" s="68">
        <v>0</v>
      </c>
      <c r="J1212" s="68">
        <v>5</v>
      </c>
      <c r="K1212" s="68" t="s">
        <v>745</v>
      </c>
      <c r="L1212" s="68">
        <v>105</v>
      </c>
      <c r="M1212" s="68"/>
    </row>
    <row r="1213" spans="1:13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5</v>
      </c>
      <c r="G1213" s="68">
        <v>1</v>
      </c>
      <c r="H1213" s="68">
        <v>0</v>
      </c>
      <c r="I1213" s="68">
        <v>0</v>
      </c>
      <c r="J1213" s="68">
        <v>4</v>
      </c>
      <c r="K1213" s="68" t="s">
        <v>703</v>
      </c>
      <c r="L1213" s="68">
        <v>79</v>
      </c>
      <c r="M1213" s="68"/>
    </row>
    <row r="1214" spans="1:13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633</v>
      </c>
      <c r="G1214" s="68">
        <v>9</v>
      </c>
      <c r="H1214" s="68">
        <v>17</v>
      </c>
      <c r="I1214" s="68">
        <v>0</v>
      </c>
      <c r="J1214" s="68">
        <v>607</v>
      </c>
      <c r="K1214" s="68" t="s">
        <v>781</v>
      </c>
      <c r="L1214" s="68">
        <v>11932</v>
      </c>
      <c r="M1214" s="81"/>
    </row>
    <row r="1215" spans="1:13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6</v>
      </c>
      <c r="G1215" s="68">
        <v>1</v>
      </c>
      <c r="H1215" s="68">
        <v>0</v>
      </c>
      <c r="I1215" s="68">
        <v>0</v>
      </c>
      <c r="J1215" s="68">
        <v>5</v>
      </c>
      <c r="K1215" s="68" t="s">
        <v>782</v>
      </c>
      <c r="L1215" s="68">
        <v>105</v>
      </c>
      <c r="M1215" s="81"/>
    </row>
    <row r="1216" spans="1:13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3</v>
      </c>
      <c r="G1216" s="68">
        <v>1</v>
      </c>
      <c r="H1216" s="68">
        <v>0</v>
      </c>
      <c r="I1216" s="68">
        <v>0</v>
      </c>
      <c r="J1216" s="68">
        <v>2</v>
      </c>
      <c r="K1216" s="68" t="s">
        <v>670</v>
      </c>
      <c r="L1216" s="68">
        <v>68</v>
      </c>
      <c r="M1216" s="81"/>
    </row>
    <row r="1217" spans="1:13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6</v>
      </c>
      <c r="G1217" s="68">
        <v>1</v>
      </c>
      <c r="H1217" s="68">
        <v>0</v>
      </c>
      <c r="I1217" s="68">
        <v>0</v>
      </c>
      <c r="J1217" s="68">
        <v>5</v>
      </c>
      <c r="K1217" s="68" t="s">
        <v>782</v>
      </c>
      <c r="L1217" s="68">
        <v>105</v>
      </c>
      <c r="M1217" s="81"/>
    </row>
    <row r="1218" spans="1:13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6</v>
      </c>
      <c r="G1218" s="68">
        <v>1</v>
      </c>
      <c r="H1218" s="68">
        <v>0</v>
      </c>
      <c r="I1218" s="68">
        <v>0</v>
      </c>
      <c r="J1218" s="68">
        <v>5</v>
      </c>
      <c r="K1218" s="68" t="s">
        <v>782</v>
      </c>
      <c r="L1218" s="68">
        <v>105</v>
      </c>
      <c r="M1218" s="81"/>
    </row>
    <row r="1219" spans="1:13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632</v>
      </c>
      <c r="G1219" s="68">
        <v>9</v>
      </c>
      <c r="H1219" s="68">
        <v>17</v>
      </c>
      <c r="I1219" s="68">
        <v>0</v>
      </c>
      <c r="J1219" s="68">
        <v>606</v>
      </c>
      <c r="K1219" s="68" t="s">
        <v>783</v>
      </c>
      <c r="L1219" s="68">
        <v>11932</v>
      </c>
      <c r="M1219" s="81"/>
    </row>
    <row r="1220" spans="1:13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632</v>
      </c>
      <c r="G1220" s="68">
        <v>9</v>
      </c>
      <c r="H1220" s="68">
        <v>17</v>
      </c>
      <c r="I1220" s="68">
        <v>0</v>
      </c>
      <c r="J1220" s="68">
        <v>606</v>
      </c>
      <c r="K1220" s="68" t="s">
        <v>783</v>
      </c>
      <c r="L1220" s="68">
        <v>11932</v>
      </c>
      <c r="M1220" s="81"/>
    </row>
    <row r="1221" spans="1:13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3</v>
      </c>
      <c r="G1221" s="68">
        <v>1</v>
      </c>
      <c r="H1221" s="68">
        <v>0</v>
      </c>
      <c r="I1221" s="68">
        <v>0</v>
      </c>
      <c r="J1221" s="68">
        <v>2</v>
      </c>
      <c r="K1221" s="68" t="s">
        <v>670</v>
      </c>
      <c r="L1221" s="68">
        <v>68</v>
      </c>
      <c r="M1221" s="81"/>
    </row>
    <row r="1222" spans="1:13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3</v>
      </c>
      <c r="G1222" s="68">
        <v>1</v>
      </c>
      <c r="H1222" s="68">
        <v>0</v>
      </c>
      <c r="I1222" s="68">
        <v>0</v>
      </c>
      <c r="J1222" s="68">
        <v>2</v>
      </c>
      <c r="K1222" s="68" t="s">
        <v>670</v>
      </c>
      <c r="L1222" s="68">
        <v>68</v>
      </c>
      <c r="M1222" s="81"/>
    </row>
    <row r="1223" spans="1:13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3</v>
      </c>
      <c r="G1223" s="68">
        <v>1</v>
      </c>
      <c r="H1223" s="68">
        <v>0</v>
      </c>
      <c r="I1223" s="68">
        <v>0</v>
      </c>
      <c r="J1223" s="68">
        <v>2</v>
      </c>
      <c r="K1223" s="68" t="s">
        <v>670</v>
      </c>
      <c r="L1223" s="68">
        <v>68</v>
      </c>
      <c r="M1223" s="81"/>
    </row>
    <row r="1224" spans="1:13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3</v>
      </c>
      <c r="G1224" s="68">
        <v>1</v>
      </c>
      <c r="H1224" s="68">
        <v>0</v>
      </c>
      <c r="I1224" s="68">
        <v>0</v>
      </c>
      <c r="J1224" s="68">
        <v>2</v>
      </c>
      <c r="K1224" s="68" t="s">
        <v>670</v>
      </c>
      <c r="L1224" s="68">
        <v>68</v>
      </c>
      <c r="M1224" s="81"/>
    </row>
    <row r="1225" spans="1:13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4</v>
      </c>
      <c r="G1225" s="68">
        <v>1</v>
      </c>
      <c r="H1225" s="68">
        <v>0</v>
      </c>
      <c r="I1225" s="68">
        <v>0</v>
      </c>
      <c r="J1225" s="68">
        <v>3</v>
      </c>
      <c r="K1225" s="68" t="s">
        <v>670</v>
      </c>
      <c r="L1225" s="68">
        <v>68</v>
      </c>
      <c r="M1225" s="81"/>
    </row>
    <row r="1226" spans="1:13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10</v>
      </c>
      <c r="G1226" s="68">
        <v>1</v>
      </c>
      <c r="H1226" s="68">
        <v>0</v>
      </c>
      <c r="I1226" s="68">
        <v>0</v>
      </c>
      <c r="J1226" s="68">
        <v>9</v>
      </c>
      <c r="K1226" s="68" t="s">
        <v>784</v>
      </c>
      <c r="L1226" s="68">
        <v>214</v>
      </c>
      <c r="M1226" s="81"/>
    </row>
    <row r="1227" spans="1:13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633</v>
      </c>
      <c r="G1227" s="68">
        <v>9</v>
      </c>
      <c r="H1227" s="68">
        <v>17</v>
      </c>
      <c r="I1227" s="68">
        <v>0</v>
      </c>
      <c r="J1227" s="68">
        <v>607</v>
      </c>
      <c r="K1227" s="68" t="s">
        <v>781</v>
      </c>
      <c r="L1227" s="68">
        <v>11932</v>
      </c>
      <c r="M1227" s="81"/>
    </row>
    <row r="1228" spans="1:13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6</v>
      </c>
      <c r="G1228" s="68">
        <v>1</v>
      </c>
      <c r="H1228" s="68">
        <v>0</v>
      </c>
      <c r="I1228" s="68">
        <v>0</v>
      </c>
      <c r="J1228" s="68">
        <v>5</v>
      </c>
      <c r="K1228" s="68" t="s">
        <v>782</v>
      </c>
      <c r="L1228" s="68">
        <v>105</v>
      </c>
      <c r="M1228" s="81"/>
    </row>
    <row r="1229" spans="1:13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3</v>
      </c>
      <c r="G1229" s="68">
        <v>1</v>
      </c>
      <c r="H1229" s="68">
        <v>0</v>
      </c>
      <c r="I1229" s="68">
        <v>0</v>
      </c>
      <c r="J1229" s="68">
        <v>2</v>
      </c>
      <c r="K1229" s="68" t="s">
        <v>670</v>
      </c>
      <c r="L1229" s="68">
        <v>68</v>
      </c>
      <c r="M1229" s="81"/>
    </row>
    <row r="1230" spans="1:13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10</v>
      </c>
      <c r="G1230" s="68">
        <v>1</v>
      </c>
      <c r="H1230" s="68">
        <v>0</v>
      </c>
      <c r="I1230" s="68">
        <v>0</v>
      </c>
      <c r="J1230" s="68">
        <v>9</v>
      </c>
      <c r="K1230" s="68" t="s">
        <v>784</v>
      </c>
      <c r="L1230" s="68">
        <v>214</v>
      </c>
      <c r="M1230" s="81"/>
    </row>
    <row r="1231" spans="1:13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3</v>
      </c>
      <c r="G1231" s="68">
        <v>1</v>
      </c>
      <c r="H1231" s="68">
        <v>0</v>
      </c>
      <c r="I1231" s="68">
        <v>0</v>
      </c>
      <c r="J1231" s="68">
        <v>2</v>
      </c>
      <c r="K1231" s="68" t="s">
        <v>670</v>
      </c>
      <c r="L1231" s="68">
        <v>68</v>
      </c>
      <c r="M1231" s="81"/>
    </row>
    <row r="1232" spans="1:13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3</v>
      </c>
      <c r="G1232" s="68">
        <v>1</v>
      </c>
      <c r="H1232" s="68">
        <v>0</v>
      </c>
      <c r="I1232" s="68">
        <v>0</v>
      </c>
      <c r="J1232" s="68">
        <v>2</v>
      </c>
      <c r="K1232" s="68" t="s">
        <v>670</v>
      </c>
      <c r="L1232" s="68">
        <v>68</v>
      </c>
      <c r="M1232" s="81"/>
    </row>
    <row r="1233" spans="1:13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633</v>
      </c>
      <c r="G1233" s="68">
        <v>9</v>
      </c>
      <c r="H1233" s="68">
        <v>17</v>
      </c>
      <c r="I1233" s="68">
        <v>0</v>
      </c>
      <c r="J1233" s="68">
        <v>607</v>
      </c>
      <c r="K1233" s="68" t="s">
        <v>781</v>
      </c>
      <c r="L1233" s="68">
        <v>11932</v>
      </c>
      <c r="M1233" s="81"/>
    </row>
    <row r="1234" spans="1:13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637</v>
      </c>
      <c r="G1234" s="68">
        <v>9</v>
      </c>
      <c r="H1234" s="68">
        <v>17</v>
      </c>
      <c r="I1234" s="68">
        <v>0</v>
      </c>
      <c r="J1234" s="68">
        <v>611</v>
      </c>
      <c r="K1234" s="68" t="s">
        <v>785</v>
      </c>
      <c r="L1234" s="68">
        <v>11929</v>
      </c>
      <c r="M1234" s="81"/>
    </row>
    <row r="1235" spans="1:13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6</v>
      </c>
      <c r="G1235" s="68">
        <v>1</v>
      </c>
      <c r="H1235" s="68">
        <v>0</v>
      </c>
      <c r="I1235" s="68">
        <v>0</v>
      </c>
      <c r="J1235" s="68">
        <v>5</v>
      </c>
      <c r="K1235" s="68" t="s">
        <v>782</v>
      </c>
      <c r="L1235" s="68">
        <v>105</v>
      </c>
      <c r="M1235" s="81"/>
    </row>
    <row r="1236" spans="1:13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3</v>
      </c>
      <c r="G1236" s="68">
        <v>1</v>
      </c>
      <c r="H1236" s="68">
        <v>0</v>
      </c>
      <c r="I1236" s="68">
        <v>0</v>
      </c>
      <c r="J1236" s="68">
        <v>2</v>
      </c>
      <c r="K1236" s="68" t="s">
        <v>670</v>
      </c>
      <c r="L1236" s="68">
        <v>68</v>
      </c>
      <c r="M1236" s="81"/>
    </row>
    <row r="1237" spans="1:13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6</v>
      </c>
      <c r="G1237" s="68">
        <v>1</v>
      </c>
      <c r="H1237" s="68">
        <v>0</v>
      </c>
      <c r="I1237" s="68">
        <v>0</v>
      </c>
      <c r="J1237" s="68">
        <v>5</v>
      </c>
      <c r="K1237" s="68" t="s">
        <v>782</v>
      </c>
      <c r="L1237" s="68">
        <v>105</v>
      </c>
      <c r="M1237" s="81"/>
    </row>
    <row r="1238" spans="1:13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637</v>
      </c>
      <c r="G1238" s="68">
        <v>9</v>
      </c>
      <c r="H1238" s="68">
        <v>17</v>
      </c>
      <c r="I1238" s="68">
        <v>0</v>
      </c>
      <c r="J1238" s="68">
        <v>611</v>
      </c>
      <c r="K1238" s="68" t="s">
        <v>786</v>
      </c>
      <c r="L1238" s="68">
        <v>11980</v>
      </c>
      <c r="M1238" s="81"/>
    </row>
    <row r="1239" spans="1:13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631</v>
      </c>
      <c r="G1239" s="68">
        <v>9</v>
      </c>
      <c r="H1239" s="68">
        <v>17</v>
      </c>
      <c r="I1239" s="68">
        <v>0</v>
      </c>
      <c r="J1239" s="68">
        <v>605</v>
      </c>
      <c r="K1239" s="68" t="s">
        <v>783</v>
      </c>
      <c r="L1239" s="68">
        <v>11932</v>
      </c>
      <c r="M1239" s="81"/>
    </row>
    <row r="1240" spans="1:13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6</v>
      </c>
      <c r="G1240" s="68">
        <v>1</v>
      </c>
      <c r="H1240" s="68">
        <v>0</v>
      </c>
      <c r="I1240" s="68">
        <v>0</v>
      </c>
      <c r="J1240" s="68">
        <v>5</v>
      </c>
      <c r="K1240" s="68" t="s">
        <v>782</v>
      </c>
      <c r="L1240" s="68">
        <v>105</v>
      </c>
      <c r="M1240" s="81"/>
    </row>
    <row r="1241" spans="1:13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630</v>
      </c>
      <c r="G1241" s="68">
        <v>9</v>
      </c>
      <c r="H1241" s="68">
        <v>17</v>
      </c>
      <c r="I1241" s="68">
        <v>0</v>
      </c>
      <c r="J1241" s="68">
        <v>604</v>
      </c>
      <c r="K1241" s="68" t="s">
        <v>787</v>
      </c>
      <c r="L1241" s="68">
        <v>11838</v>
      </c>
      <c r="M1241" s="81"/>
    </row>
    <row r="1242" spans="1:13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632</v>
      </c>
      <c r="G1242" s="68">
        <v>9</v>
      </c>
      <c r="H1242" s="68">
        <v>17</v>
      </c>
      <c r="I1242" s="68">
        <v>0</v>
      </c>
      <c r="J1242" s="68">
        <v>606</v>
      </c>
      <c r="K1242" s="68" t="s">
        <v>781</v>
      </c>
      <c r="L1242" s="68">
        <v>11932</v>
      </c>
      <c r="M1242" s="81"/>
    </row>
    <row r="1243" spans="1:13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6</v>
      </c>
      <c r="G1243" s="68">
        <v>1</v>
      </c>
      <c r="H1243" s="68">
        <v>0</v>
      </c>
      <c r="I1243" s="68">
        <v>0</v>
      </c>
      <c r="J1243" s="68">
        <v>5</v>
      </c>
      <c r="K1243" s="68" t="s">
        <v>782</v>
      </c>
      <c r="L1243" s="68">
        <v>105</v>
      </c>
      <c r="M1243" s="81"/>
    </row>
  </sheetData>
  <mergeCells count="3">
    <mergeCell ref="V4:V13"/>
    <mergeCell ref="V18:V27"/>
    <mergeCell ref="V32:V41"/>
  </mergeCells>
  <conditionalFormatting sqref="P18:U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U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7F7CF7E3-7232-A745-9E90-5DB91C4C98B9}"/>
    <hyperlink ref="J1" r:id="rId2" display="http://java.io/" xr:uid="{3FF1C325-5CDE-5B4A-AAAB-CC6EB20867C6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1A9DB9F-E51B-AA4A-8E58-E22E80E3C1F3}">
            <xm:f>NOT(ISERROR(SEARCH(MAX($P$4:$R$4),P4)))</xm:f>
            <xm:f>MAX($P$4:$R$4)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P4:R4</xm:sqref>
        </x14:conditionalFormatting>
        <x14:conditionalFormatting xmlns:xm="http://schemas.microsoft.com/office/excel/2006/main">
          <x14:cfRule type="containsText" priority="3" operator="containsText" id="{BC208B89-9D3D-1941-B94E-A54D98E073BC}">
            <xm:f>NOT(ISERROR(SEARCH(MAX($P$5:$R$5),P5)))</xm:f>
            <xm:f>MAX($P$5:$R$5)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P5:R5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5CD-21A3-C047-B109-37EADAC2432C}">
  <dimension ref="A1:U1243"/>
  <sheetViews>
    <sheetView workbookViewId="0"/>
  </sheetViews>
  <sheetFormatPr baseColWidth="10" defaultRowHeight="16"/>
  <cols>
    <col min="1" max="1" width="16.33203125" bestFit="1" customWidth="1"/>
    <col min="2" max="2" width="36" bestFit="1" customWidth="1"/>
    <col min="8" max="8" width="12.33203125" bestFit="1" customWidth="1"/>
    <col min="9" max="9" width="14.33203125" bestFit="1" customWidth="1"/>
    <col min="10" max="11" width="7.83203125" bestFit="1" customWidth="1"/>
  </cols>
  <sheetData>
    <row r="1" spans="1:21" ht="35" thickBot="1">
      <c r="A1" s="66" t="s">
        <v>267</v>
      </c>
      <c r="B1" s="66" t="s">
        <v>268</v>
      </c>
      <c r="C1" s="66" t="s">
        <v>269</v>
      </c>
      <c r="D1" s="66" t="s">
        <v>51</v>
      </c>
      <c r="E1" s="66" t="s">
        <v>793</v>
      </c>
      <c r="F1" t="s">
        <v>803</v>
      </c>
      <c r="H1" s="71" t="s">
        <v>267</v>
      </c>
      <c r="I1" s="71" t="s">
        <v>269</v>
      </c>
      <c r="J1" s="71" t="s">
        <v>51</v>
      </c>
      <c r="K1" s="71" t="s">
        <v>793</v>
      </c>
      <c r="L1" t="s">
        <v>803</v>
      </c>
    </row>
    <row r="2" spans="1:21">
      <c r="A2" t="s">
        <v>792</v>
      </c>
      <c r="B2" t="s">
        <v>280</v>
      </c>
      <c r="C2" t="s">
        <v>55</v>
      </c>
      <c r="D2" t="s">
        <v>52</v>
      </c>
      <c r="E2">
        <v>3725</v>
      </c>
      <c r="F2">
        <v>3</v>
      </c>
      <c r="H2" t="s">
        <v>41</v>
      </c>
      <c r="I2" t="s">
        <v>55</v>
      </c>
      <c r="J2" t="s">
        <v>52</v>
      </c>
      <c r="K2">
        <f>AVERAGEIFS(E:E,A:A,H2&amp;"-testcases.jar",C:C,I2,D:D,J2)</f>
        <v>1187.76</v>
      </c>
      <c r="L2">
        <f>AVERAGEIFS(F:F,A:A,H2&amp;"-testcases.jar",C:C,I2,D:D,J2)</f>
        <v>3</v>
      </c>
      <c r="N2" s="36"/>
      <c r="O2" s="83" t="s">
        <v>486</v>
      </c>
      <c r="P2" s="84" t="s">
        <v>56</v>
      </c>
      <c r="Q2" s="85" t="s">
        <v>55</v>
      </c>
      <c r="R2" s="84" t="s">
        <v>486</v>
      </c>
      <c r="S2" s="84" t="s">
        <v>56</v>
      </c>
      <c r="T2" s="85" t="s">
        <v>55</v>
      </c>
      <c r="U2" s="34"/>
    </row>
    <row r="3" spans="1:21" ht="17" thickBot="1">
      <c r="A3" t="s">
        <v>792</v>
      </c>
      <c r="B3" t="s">
        <v>271</v>
      </c>
      <c r="C3" t="s">
        <v>55</v>
      </c>
      <c r="D3" t="s">
        <v>52</v>
      </c>
      <c r="E3">
        <v>1542</v>
      </c>
      <c r="F3">
        <v>3</v>
      </c>
      <c r="H3" t="s">
        <v>41</v>
      </c>
      <c r="I3" t="s">
        <v>55</v>
      </c>
      <c r="J3" t="s">
        <v>52</v>
      </c>
      <c r="K3">
        <f t="shared" ref="K3:K62" si="0">AVERAGEIFS(E:E,A:A,H3&amp;"-testcases.jar",C:C,I3,D:D,J3)</f>
        <v>1187.76</v>
      </c>
      <c r="L3">
        <f t="shared" ref="L3:L62" si="1">AVERAGEIFS(F:F,A:A,H3&amp;"-testcases.jar",C:C,I3,D:D,J3)</f>
        <v>3</v>
      </c>
      <c r="N3" s="36"/>
      <c r="O3" s="89" t="s">
        <v>52</v>
      </c>
      <c r="P3" s="90" t="s">
        <v>52</v>
      </c>
      <c r="Q3" s="91" t="s">
        <v>52</v>
      </c>
      <c r="R3" s="90" t="s">
        <v>53</v>
      </c>
      <c r="S3" s="90" t="s">
        <v>53</v>
      </c>
      <c r="T3" s="91" t="s">
        <v>53</v>
      </c>
      <c r="U3" s="34"/>
    </row>
    <row r="4" spans="1:21">
      <c r="A4" t="s">
        <v>792</v>
      </c>
      <c r="B4" t="s">
        <v>281</v>
      </c>
      <c r="C4" t="s">
        <v>55</v>
      </c>
      <c r="D4" t="s">
        <v>52</v>
      </c>
      <c r="E4">
        <v>1463</v>
      </c>
      <c r="F4">
        <v>3</v>
      </c>
      <c r="H4" t="s">
        <v>41</v>
      </c>
      <c r="I4" t="s">
        <v>55</v>
      </c>
      <c r="J4" t="s">
        <v>53</v>
      </c>
      <c r="K4">
        <f t="shared" si="0"/>
        <v>791.24</v>
      </c>
      <c r="L4">
        <f t="shared" si="1"/>
        <v>3</v>
      </c>
      <c r="N4" s="56" t="s">
        <v>41</v>
      </c>
      <c r="O4" s="105">
        <f>SUMIFS($K:$K,$H:$H,$N4, $I:$I, O$2,$J:$J,O$3)</f>
        <v>258.39999999999998</v>
      </c>
      <c r="P4" s="105">
        <f t="shared" ref="P4:T13" si="2">SUMIFS($K:$K,$H:$H,$N4, $I:$I, P$2,$J:$J,P$3)</f>
        <v>227.2</v>
      </c>
      <c r="Q4" s="105">
        <f t="shared" si="2"/>
        <v>2375.52</v>
      </c>
      <c r="R4" s="105">
        <f t="shared" si="2"/>
        <v>516.52</v>
      </c>
      <c r="S4" s="105">
        <f t="shared" si="2"/>
        <v>296.12</v>
      </c>
      <c r="T4" s="105">
        <f t="shared" si="2"/>
        <v>791.24</v>
      </c>
      <c r="U4" s="136" t="s">
        <v>804</v>
      </c>
    </row>
    <row r="5" spans="1:21">
      <c r="A5" t="s">
        <v>792</v>
      </c>
      <c r="B5" t="s">
        <v>272</v>
      </c>
      <c r="C5" t="s">
        <v>55</v>
      </c>
      <c r="D5" t="s">
        <v>52</v>
      </c>
      <c r="E5">
        <v>1160</v>
      </c>
      <c r="F5">
        <v>3</v>
      </c>
      <c r="H5" t="s">
        <v>41</v>
      </c>
      <c r="I5" t="s">
        <v>56</v>
      </c>
      <c r="J5" t="s">
        <v>52</v>
      </c>
      <c r="K5">
        <f t="shared" si="0"/>
        <v>227.2</v>
      </c>
      <c r="L5">
        <f t="shared" si="1"/>
        <v>2.64</v>
      </c>
      <c r="N5" s="57" t="s">
        <v>78</v>
      </c>
      <c r="O5" s="105">
        <f t="shared" ref="O5:O13" si="3">SUMIFS($K:$K,$H:$H,$N5, $I:$I, O$2,$J:$J,O$3)</f>
        <v>157.15625</v>
      </c>
      <c r="P5" s="105">
        <f t="shared" si="2"/>
        <v>164.75</v>
      </c>
      <c r="Q5" s="105">
        <f t="shared" si="2"/>
        <v>414.75</v>
      </c>
      <c r="R5" s="105">
        <f t="shared" si="2"/>
        <v>366.296875</v>
      </c>
      <c r="S5" s="105">
        <f t="shared" si="2"/>
        <v>266.109375</v>
      </c>
      <c r="T5" s="105">
        <f t="shared" si="2"/>
        <v>462.171875</v>
      </c>
      <c r="U5" s="137"/>
    </row>
    <row r="6" spans="1:21">
      <c r="A6" t="s">
        <v>792</v>
      </c>
      <c r="B6" t="s">
        <v>282</v>
      </c>
      <c r="C6" t="s">
        <v>55</v>
      </c>
      <c r="D6" t="s">
        <v>52</v>
      </c>
      <c r="E6">
        <v>858</v>
      </c>
      <c r="F6">
        <v>3</v>
      </c>
      <c r="H6" t="s">
        <v>41</v>
      </c>
      <c r="I6" t="s">
        <v>56</v>
      </c>
      <c r="J6" t="s">
        <v>53</v>
      </c>
      <c r="K6">
        <f t="shared" si="0"/>
        <v>296.12</v>
      </c>
      <c r="L6">
        <f t="shared" si="1"/>
        <v>2.8</v>
      </c>
      <c r="N6" s="57" t="s">
        <v>79</v>
      </c>
      <c r="O6" s="105">
        <f t="shared" si="3"/>
        <v>229.2</v>
      </c>
      <c r="P6" s="105">
        <f t="shared" si="2"/>
        <v>229.6</v>
      </c>
      <c r="Q6" s="105">
        <f t="shared" si="2"/>
        <v>483.2</v>
      </c>
      <c r="R6" s="105">
        <f t="shared" si="2"/>
        <v>282</v>
      </c>
      <c r="S6" s="105">
        <f t="shared" si="2"/>
        <v>172.2</v>
      </c>
      <c r="T6" s="105">
        <f t="shared" si="2"/>
        <v>455.2</v>
      </c>
      <c r="U6" s="137"/>
    </row>
    <row r="7" spans="1:21">
      <c r="A7" t="s">
        <v>792</v>
      </c>
      <c r="B7" t="s">
        <v>283</v>
      </c>
      <c r="C7" t="s">
        <v>55</v>
      </c>
      <c r="D7" t="s">
        <v>52</v>
      </c>
      <c r="E7">
        <v>1336</v>
      </c>
      <c r="F7">
        <v>3</v>
      </c>
      <c r="H7" t="s">
        <v>41</v>
      </c>
      <c r="I7" t="s">
        <v>486</v>
      </c>
      <c r="J7" t="s">
        <v>52</v>
      </c>
      <c r="K7">
        <f t="shared" si="0"/>
        <v>258.39999999999998</v>
      </c>
      <c r="L7">
        <f t="shared" si="1"/>
        <v>0</v>
      </c>
      <c r="N7" s="57" t="s">
        <v>80</v>
      </c>
      <c r="O7" s="105">
        <f t="shared" si="3"/>
        <v>205.25</v>
      </c>
      <c r="P7" s="105">
        <f t="shared" si="2"/>
        <v>176.42857142857142</v>
      </c>
      <c r="Q7" s="105">
        <f t="shared" si="2"/>
        <v>296.10714285714283</v>
      </c>
      <c r="R7" s="105">
        <f t="shared" si="2"/>
        <v>457.57142857142856</v>
      </c>
      <c r="S7" s="105">
        <f t="shared" si="2"/>
        <v>235.32142857142858</v>
      </c>
      <c r="T7" s="105">
        <f t="shared" si="2"/>
        <v>359.21428571428572</v>
      </c>
      <c r="U7" s="137"/>
    </row>
    <row r="8" spans="1:21">
      <c r="A8" t="s">
        <v>792</v>
      </c>
      <c r="B8" t="s">
        <v>284</v>
      </c>
      <c r="C8" t="s">
        <v>55</v>
      </c>
      <c r="D8" t="s">
        <v>52</v>
      </c>
      <c r="E8">
        <v>1723</v>
      </c>
      <c r="F8">
        <v>3</v>
      </c>
      <c r="H8" t="s">
        <v>41</v>
      </c>
      <c r="I8" t="s">
        <v>486</v>
      </c>
      <c r="J8" t="s">
        <v>53</v>
      </c>
      <c r="K8">
        <f t="shared" si="0"/>
        <v>516.52</v>
      </c>
      <c r="L8">
        <f t="shared" si="1"/>
        <v>0</v>
      </c>
      <c r="N8" s="57" t="s">
        <v>47</v>
      </c>
      <c r="O8" s="105">
        <f t="shared" si="3"/>
        <v>264</v>
      </c>
      <c r="P8" s="105">
        <f t="shared" si="2"/>
        <v>178.8</v>
      </c>
      <c r="Q8" s="105">
        <f t="shared" si="2"/>
        <v>235.4</v>
      </c>
      <c r="R8" s="105">
        <f t="shared" si="2"/>
        <v>531.79999999999995</v>
      </c>
      <c r="S8" s="105">
        <f t="shared" si="2"/>
        <v>297.39999999999998</v>
      </c>
      <c r="T8" s="105">
        <f t="shared" si="2"/>
        <v>343.2</v>
      </c>
      <c r="U8" s="137"/>
    </row>
    <row r="9" spans="1:21">
      <c r="A9" t="s">
        <v>792</v>
      </c>
      <c r="B9" t="s">
        <v>285</v>
      </c>
      <c r="C9" t="s">
        <v>55</v>
      </c>
      <c r="D9" t="s">
        <v>52</v>
      </c>
      <c r="E9">
        <v>700</v>
      </c>
      <c r="F9">
        <v>3</v>
      </c>
      <c r="H9" t="s">
        <v>78</v>
      </c>
      <c r="I9" t="s">
        <v>55</v>
      </c>
      <c r="J9" t="s">
        <v>52</v>
      </c>
      <c r="K9">
        <f t="shared" si="0"/>
        <v>414.75</v>
      </c>
      <c r="L9">
        <f t="shared" si="1"/>
        <v>3</v>
      </c>
      <c r="N9" s="57" t="s">
        <v>48</v>
      </c>
      <c r="O9" s="105">
        <f t="shared" si="3"/>
        <v>173.46666666666667</v>
      </c>
      <c r="P9" s="105">
        <f t="shared" si="2"/>
        <v>261.39999999999998</v>
      </c>
      <c r="Q9" s="105">
        <f t="shared" si="2"/>
        <v>456.93333333333334</v>
      </c>
      <c r="R9" s="105">
        <f t="shared" si="2"/>
        <v>473.2</v>
      </c>
      <c r="S9" s="105">
        <f t="shared" si="2"/>
        <v>279.8</v>
      </c>
      <c r="T9" s="105">
        <f t="shared" si="2"/>
        <v>410.4</v>
      </c>
      <c r="U9" s="137"/>
    </row>
    <row r="10" spans="1:21">
      <c r="A10" t="s">
        <v>792</v>
      </c>
      <c r="B10" t="s">
        <v>273</v>
      </c>
      <c r="C10" t="s">
        <v>55</v>
      </c>
      <c r="D10" t="s">
        <v>52</v>
      </c>
      <c r="E10">
        <v>1088</v>
      </c>
      <c r="F10">
        <v>3</v>
      </c>
      <c r="H10" t="s">
        <v>78</v>
      </c>
      <c r="I10" t="s">
        <v>55</v>
      </c>
      <c r="J10" t="s">
        <v>53</v>
      </c>
      <c r="K10">
        <f t="shared" si="0"/>
        <v>462.171875</v>
      </c>
      <c r="L10">
        <f t="shared" si="1"/>
        <v>3</v>
      </c>
      <c r="N10" s="57" t="s">
        <v>81</v>
      </c>
      <c r="O10" s="105">
        <f t="shared" si="3"/>
        <v>198</v>
      </c>
      <c r="P10" s="105">
        <f t="shared" si="2"/>
        <v>238.6</v>
      </c>
      <c r="Q10" s="105">
        <f t="shared" si="2"/>
        <v>341.2</v>
      </c>
      <c r="R10" s="105">
        <f t="shared" si="2"/>
        <v>375.6</v>
      </c>
      <c r="S10" s="105">
        <f t="shared" si="2"/>
        <v>185.4</v>
      </c>
      <c r="T10" s="105">
        <f t="shared" si="2"/>
        <v>262.2</v>
      </c>
      <c r="U10" s="137"/>
    </row>
    <row r="11" spans="1:21">
      <c r="A11" t="s">
        <v>792</v>
      </c>
      <c r="B11" t="s">
        <v>286</v>
      </c>
      <c r="C11" t="s">
        <v>55</v>
      </c>
      <c r="D11" t="s">
        <v>52</v>
      </c>
      <c r="E11">
        <v>1203</v>
      </c>
      <c r="F11">
        <v>3</v>
      </c>
      <c r="H11" t="s">
        <v>78</v>
      </c>
      <c r="I11" t="s">
        <v>56</v>
      </c>
      <c r="J11" t="s">
        <v>52</v>
      </c>
      <c r="K11">
        <f t="shared" si="0"/>
        <v>164.75</v>
      </c>
      <c r="L11">
        <f t="shared" si="1"/>
        <v>2.609375</v>
      </c>
      <c r="N11" s="57" t="s">
        <v>82</v>
      </c>
      <c r="O11" s="105">
        <f t="shared" si="3"/>
        <v>240.33333333333334</v>
      </c>
      <c r="P11" s="105">
        <f t="shared" si="2"/>
        <v>202.76666666666668</v>
      </c>
      <c r="Q11" s="105">
        <f t="shared" si="2"/>
        <v>671.2</v>
      </c>
      <c r="R11" s="105">
        <f t="shared" si="2"/>
        <v>376.4</v>
      </c>
      <c r="S11" s="105">
        <f t="shared" si="2"/>
        <v>260.66666666666669</v>
      </c>
      <c r="T11" s="105">
        <f t="shared" si="2"/>
        <v>714.56666666666672</v>
      </c>
      <c r="U11" s="137"/>
    </row>
    <row r="12" spans="1:21">
      <c r="A12" t="s">
        <v>792</v>
      </c>
      <c r="B12" t="s">
        <v>287</v>
      </c>
      <c r="C12" t="s">
        <v>55</v>
      </c>
      <c r="D12" t="s">
        <v>52</v>
      </c>
      <c r="E12">
        <v>1040</v>
      </c>
      <c r="F12">
        <v>3</v>
      </c>
      <c r="H12" t="s">
        <v>78</v>
      </c>
      <c r="I12" t="s">
        <v>56</v>
      </c>
      <c r="J12" t="s">
        <v>53</v>
      </c>
      <c r="K12">
        <f t="shared" si="0"/>
        <v>266.109375</v>
      </c>
      <c r="L12">
        <f t="shared" si="1"/>
        <v>2.78125</v>
      </c>
      <c r="N12" s="64" t="s">
        <v>83</v>
      </c>
      <c r="O12" s="105">
        <f t="shared" si="3"/>
        <v>222.32</v>
      </c>
      <c r="P12" s="105">
        <f t="shared" si="2"/>
        <v>194.84</v>
      </c>
      <c r="Q12" s="105">
        <f t="shared" si="2"/>
        <v>1425.84</v>
      </c>
      <c r="R12" s="105">
        <f t="shared" si="2"/>
        <v>507.96</v>
      </c>
      <c r="S12" s="105">
        <f t="shared" si="2"/>
        <v>227.68</v>
      </c>
      <c r="T12" s="105">
        <f t="shared" si="2"/>
        <v>1104.76</v>
      </c>
      <c r="U12" s="137"/>
    </row>
    <row r="13" spans="1:21" ht="17" thickBot="1">
      <c r="A13" t="s">
        <v>792</v>
      </c>
      <c r="B13" t="s">
        <v>288</v>
      </c>
      <c r="C13" t="s">
        <v>55</v>
      </c>
      <c r="D13" t="s">
        <v>52</v>
      </c>
      <c r="E13">
        <v>920</v>
      </c>
      <c r="F13">
        <v>3</v>
      </c>
      <c r="H13" t="s">
        <v>78</v>
      </c>
      <c r="I13" t="s">
        <v>486</v>
      </c>
      <c r="J13" t="s">
        <v>52</v>
      </c>
      <c r="K13">
        <f t="shared" si="0"/>
        <v>157.15625</v>
      </c>
      <c r="L13">
        <f t="shared" si="1"/>
        <v>0</v>
      </c>
      <c r="N13" s="55" t="s">
        <v>84</v>
      </c>
      <c r="O13" s="105">
        <f t="shared" si="3"/>
        <v>236.8</v>
      </c>
      <c r="P13" s="105">
        <f t="shared" si="2"/>
        <v>162.19999999999999</v>
      </c>
      <c r="Q13" s="105">
        <f t="shared" si="2"/>
        <v>4900.6000000000004</v>
      </c>
      <c r="R13" s="105">
        <f t="shared" si="2"/>
        <v>268.60000000000002</v>
      </c>
      <c r="S13" s="105">
        <f t="shared" si="2"/>
        <v>135.4</v>
      </c>
      <c r="T13" s="105">
        <f t="shared" si="2"/>
        <v>2693.4</v>
      </c>
      <c r="U13" s="138"/>
    </row>
    <row r="14" spans="1:21">
      <c r="A14" t="s">
        <v>792</v>
      </c>
      <c r="B14" t="s">
        <v>274</v>
      </c>
      <c r="C14" t="s">
        <v>55</v>
      </c>
      <c r="D14" t="s">
        <v>52</v>
      </c>
      <c r="E14">
        <v>1220</v>
      </c>
      <c r="F14">
        <v>3</v>
      </c>
      <c r="H14" t="s">
        <v>78</v>
      </c>
      <c r="I14" t="s">
        <v>486</v>
      </c>
      <c r="J14" t="s">
        <v>53</v>
      </c>
      <c r="K14">
        <f t="shared" si="0"/>
        <v>366.296875</v>
      </c>
      <c r="L14">
        <f t="shared" si="1"/>
        <v>0</v>
      </c>
    </row>
    <row r="15" spans="1:21" ht="17" thickBot="1">
      <c r="A15" t="s">
        <v>792</v>
      </c>
      <c r="B15" t="s">
        <v>289</v>
      </c>
      <c r="C15" t="s">
        <v>55</v>
      </c>
      <c r="D15" t="s">
        <v>52</v>
      </c>
      <c r="E15">
        <v>1129</v>
      </c>
      <c r="F15">
        <v>3</v>
      </c>
      <c r="H15" t="s">
        <v>79</v>
      </c>
      <c r="I15" t="s">
        <v>55</v>
      </c>
      <c r="J15" t="s">
        <v>52</v>
      </c>
      <c r="K15">
        <f t="shared" si="0"/>
        <v>483.2</v>
      </c>
      <c r="L15">
        <f t="shared" si="1"/>
        <v>4</v>
      </c>
    </row>
    <row r="16" spans="1:21">
      <c r="A16" t="s">
        <v>792</v>
      </c>
      <c r="B16" t="s">
        <v>290</v>
      </c>
      <c r="C16" t="s">
        <v>55</v>
      </c>
      <c r="D16" t="s">
        <v>52</v>
      </c>
      <c r="E16">
        <v>950</v>
      </c>
      <c r="F16">
        <v>3</v>
      </c>
      <c r="H16" t="s">
        <v>79</v>
      </c>
      <c r="I16" t="s">
        <v>55</v>
      </c>
      <c r="J16" t="s">
        <v>53</v>
      </c>
      <c r="K16">
        <f t="shared" si="0"/>
        <v>455.2</v>
      </c>
      <c r="L16">
        <f t="shared" si="1"/>
        <v>3</v>
      </c>
      <c r="N16" s="123"/>
      <c r="O16" s="124" t="s">
        <v>486</v>
      </c>
      <c r="P16" s="125" t="s">
        <v>56</v>
      </c>
      <c r="Q16" s="126" t="s">
        <v>55</v>
      </c>
      <c r="R16" s="125" t="s">
        <v>486</v>
      </c>
      <c r="S16" s="125" t="s">
        <v>56</v>
      </c>
      <c r="T16" s="126" t="s">
        <v>55</v>
      </c>
      <c r="U16" s="127"/>
    </row>
    <row r="17" spans="1:21" ht="17" thickBot="1">
      <c r="A17" t="s">
        <v>792</v>
      </c>
      <c r="B17" t="s">
        <v>291</v>
      </c>
      <c r="C17" t="s">
        <v>55</v>
      </c>
      <c r="D17" t="s">
        <v>52</v>
      </c>
      <c r="E17">
        <v>990</v>
      </c>
      <c r="F17">
        <v>3</v>
      </c>
      <c r="H17" t="s">
        <v>79</v>
      </c>
      <c r="I17" t="s">
        <v>56</v>
      </c>
      <c r="J17" t="s">
        <v>52</v>
      </c>
      <c r="K17">
        <f t="shared" si="0"/>
        <v>229.6</v>
      </c>
      <c r="L17">
        <f t="shared" si="1"/>
        <v>2.8</v>
      </c>
      <c r="N17" s="123"/>
      <c r="O17" s="128" t="s">
        <v>52</v>
      </c>
      <c r="P17" s="129" t="s">
        <v>52</v>
      </c>
      <c r="Q17" s="130" t="s">
        <v>52</v>
      </c>
      <c r="R17" s="129" t="s">
        <v>53</v>
      </c>
      <c r="S17" s="129" t="s">
        <v>53</v>
      </c>
      <c r="T17" s="130" t="s">
        <v>53</v>
      </c>
      <c r="U17" s="127"/>
    </row>
    <row r="18" spans="1:21">
      <c r="A18" t="s">
        <v>792</v>
      </c>
      <c r="B18" t="s">
        <v>292</v>
      </c>
      <c r="C18" t="s">
        <v>55</v>
      </c>
      <c r="D18" t="s">
        <v>52</v>
      </c>
      <c r="E18">
        <v>1045</v>
      </c>
      <c r="F18">
        <v>3</v>
      </c>
      <c r="H18" t="s">
        <v>79</v>
      </c>
      <c r="I18" t="s">
        <v>56</v>
      </c>
      <c r="J18" t="s">
        <v>53</v>
      </c>
      <c r="K18">
        <f t="shared" si="0"/>
        <v>172.2</v>
      </c>
      <c r="L18">
        <f t="shared" si="1"/>
        <v>2.6</v>
      </c>
      <c r="N18" s="131" t="s">
        <v>41</v>
      </c>
      <c r="O18" s="135">
        <f>SUMIFS($L:$L,$H:$H,$N4, $I:$I, O$2,$J:$J,O$3)</f>
        <v>0</v>
      </c>
      <c r="P18" s="135">
        <f t="shared" ref="P18:T18" si="4">SUMIFS($L:$L,$H:$H,$N4, $I:$I, P$2,$J:$J,P$3)</f>
        <v>2.64</v>
      </c>
      <c r="Q18" s="135">
        <f t="shared" si="4"/>
        <v>6</v>
      </c>
      <c r="R18" s="135">
        <f t="shared" si="4"/>
        <v>0</v>
      </c>
      <c r="S18" s="135">
        <f t="shared" si="4"/>
        <v>2.8</v>
      </c>
      <c r="T18" s="135">
        <f t="shared" si="4"/>
        <v>3</v>
      </c>
      <c r="U18" s="151" t="s">
        <v>804</v>
      </c>
    </row>
    <row r="19" spans="1:21">
      <c r="A19" t="s">
        <v>792</v>
      </c>
      <c r="B19" t="s">
        <v>275</v>
      </c>
      <c r="C19" t="s">
        <v>55</v>
      </c>
      <c r="D19" t="s">
        <v>52</v>
      </c>
      <c r="E19">
        <v>1110</v>
      </c>
      <c r="F19">
        <v>3</v>
      </c>
      <c r="H19" t="s">
        <v>79</v>
      </c>
      <c r="I19" t="s">
        <v>486</v>
      </c>
      <c r="J19" t="s">
        <v>52</v>
      </c>
      <c r="K19">
        <f t="shared" si="0"/>
        <v>229.2</v>
      </c>
      <c r="L19">
        <f t="shared" si="1"/>
        <v>0</v>
      </c>
      <c r="N19" s="132" t="s">
        <v>78</v>
      </c>
      <c r="O19" s="135">
        <f t="shared" ref="O19:T27" si="5">SUMIFS($L:$L,$H:$H,$N5, $I:$I, O$2,$J:$J,O$3)</f>
        <v>0</v>
      </c>
      <c r="P19" s="135">
        <f t="shared" si="5"/>
        <v>2.609375</v>
      </c>
      <c r="Q19" s="135">
        <f t="shared" si="5"/>
        <v>3</v>
      </c>
      <c r="R19" s="135">
        <f t="shared" si="5"/>
        <v>0</v>
      </c>
      <c r="S19" s="135">
        <f t="shared" si="5"/>
        <v>2.78125</v>
      </c>
      <c r="T19" s="135">
        <f t="shared" si="5"/>
        <v>3</v>
      </c>
      <c r="U19" s="152"/>
    </row>
    <row r="20" spans="1:21">
      <c r="A20" t="s">
        <v>792</v>
      </c>
      <c r="B20" t="s">
        <v>293</v>
      </c>
      <c r="C20" t="s">
        <v>55</v>
      </c>
      <c r="D20" t="s">
        <v>52</v>
      </c>
      <c r="E20">
        <v>1027</v>
      </c>
      <c r="F20">
        <v>3</v>
      </c>
      <c r="H20" t="s">
        <v>79</v>
      </c>
      <c r="I20" t="s">
        <v>486</v>
      </c>
      <c r="J20" t="s">
        <v>53</v>
      </c>
      <c r="K20">
        <f t="shared" si="0"/>
        <v>282</v>
      </c>
      <c r="L20">
        <f t="shared" si="1"/>
        <v>0</v>
      </c>
      <c r="N20" s="132" t="s">
        <v>79</v>
      </c>
      <c r="O20" s="135">
        <f t="shared" si="5"/>
        <v>0</v>
      </c>
      <c r="P20" s="135">
        <f t="shared" si="5"/>
        <v>2.8</v>
      </c>
      <c r="Q20" s="135">
        <f t="shared" si="5"/>
        <v>4</v>
      </c>
      <c r="R20" s="135">
        <f t="shared" si="5"/>
        <v>0</v>
      </c>
      <c r="S20" s="135">
        <f t="shared" si="5"/>
        <v>2.6</v>
      </c>
      <c r="T20" s="135">
        <f t="shared" si="5"/>
        <v>3</v>
      </c>
      <c r="U20" s="152"/>
    </row>
    <row r="21" spans="1:21">
      <c r="A21" t="s">
        <v>792</v>
      </c>
      <c r="B21" t="s">
        <v>276</v>
      </c>
      <c r="C21" t="s">
        <v>55</v>
      </c>
      <c r="D21" t="s">
        <v>52</v>
      </c>
      <c r="E21">
        <v>967</v>
      </c>
      <c r="F21">
        <v>3</v>
      </c>
      <c r="H21" t="s">
        <v>80</v>
      </c>
      <c r="I21" t="s">
        <v>55</v>
      </c>
      <c r="J21" t="s">
        <v>52</v>
      </c>
      <c r="K21">
        <f t="shared" si="0"/>
        <v>296.10714285714283</v>
      </c>
      <c r="L21">
        <f t="shared" si="1"/>
        <v>3.2857142857142856</v>
      </c>
      <c r="N21" s="132" t="s">
        <v>80</v>
      </c>
      <c r="O21" s="135">
        <f t="shared" si="5"/>
        <v>0</v>
      </c>
      <c r="P21" s="135">
        <f t="shared" si="5"/>
        <v>2.6785714285714284</v>
      </c>
      <c r="Q21" s="135">
        <f t="shared" si="5"/>
        <v>3.2857142857142856</v>
      </c>
      <c r="R21" s="135">
        <f t="shared" si="5"/>
        <v>0</v>
      </c>
      <c r="S21" s="135">
        <f t="shared" si="5"/>
        <v>2.5714285714285716</v>
      </c>
      <c r="T21" s="135">
        <f t="shared" si="5"/>
        <v>3.0714285714285716</v>
      </c>
      <c r="U21" s="152"/>
    </row>
    <row r="22" spans="1:21">
      <c r="A22" t="s">
        <v>792</v>
      </c>
      <c r="B22" t="s">
        <v>277</v>
      </c>
      <c r="C22" t="s">
        <v>55</v>
      </c>
      <c r="D22" t="s">
        <v>52</v>
      </c>
      <c r="E22">
        <v>840</v>
      </c>
      <c r="F22">
        <v>3</v>
      </c>
      <c r="H22" t="s">
        <v>80</v>
      </c>
      <c r="I22" t="s">
        <v>55</v>
      </c>
      <c r="J22" t="s">
        <v>53</v>
      </c>
      <c r="K22">
        <f t="shared" si="0"/>
        <v>359.21428571428572</v>
      </c>
      <c r="L22">
        <f t="shared" si="1"/>
        <v>3.0714285714285716</v>
      </c>
      <c r="N22" s="132" t="s">
        <v>47</v>
      </c>
      <c r="O22" s="135">
        <f t="shared" si="5"/>
        <v>0</v>
      </c>
      <c r="P22" s="135">
        <f t="shared" si="5"/>
        <v>2.8</v>
      </c>
      <c r="Q22" s="135">
        <f t="shared" si="5"/>
        <v>3</v>
      </c>
      <c r="R22" s="135">
        <f t="shared" si="5"/>
        <v>0</v>
      </c>
      <c r="S22" s="135">
        <f t="shared" si="5"/>
        <v>3</v>
      </c>
      <c r="T22" s="135">
        <f t="shared" si="5"/>
        <v>3</v>
      </c>
      <c r="U22" s="152"/>
    </row>
    <row r="23" spans="1:21">
      <c r="A23" t="s">
        <v>792</v>
      </c>
      <c r="B23" t="s">
        <v>294</v>
      </c>
      <c r="C23" t="s">
        <v>55</v>
      </c>
      <c r="D23" t="s">
        <v>52</v>
      </c>
      <c r="E23">
        <v>829</v>
      </c>
      <c r="F23">
        <v>3</v>
      </c>
      <c r="H23" t="s">
        <v>80</v>
      </c>
      <c r="I23" t="s">
        <v>56</v>
      </c>
      <c r="J23" t="s">
        <v>52</v>
      </c>
      <c r="K23">
        <f t="shared" si="0"/>
        <v>176.42857142857142</v>
      </c>
      <c r="L23">
        <f t="shared" si="1"/>
        <v>2.6785714285714284</v>
      </c>
      <c r="N23" s="132" t="s">
        <v>48</v>
      </c>
      <c r="O23" s="135">
        <f t="shared" si="5"/>
        <v>0</v>
      </c>
      <c r="P23" s="135">
        <f t="shared" si="5"/>
        <v>2.8</v>
      </c>
      <c r="Q23" s="135">
        <f t="shared" si="5"/>
        <v>4</v>
      </c>
      <c r="R23" s="135">
        <f t="shared" si="5"/>
        <v>0</v>
      </c>
      <c r="S23" s="135">
        <f t="shared" si="5"/>
        <v>2.8</v>
      </c>
      <c r="T23" s="135">
        <f t="shared" si="5"/>
        <v>4</v>
      </c>
      <c r="U23" s="152"/>
    </row>
    <row r="24" spans="1:21">
      <c r="A24" t="s">
        <v>792</v>
      </c>
      <c r="B24" t="s">
        <v>278</v>
      </c>
      <c r="C24" t="s">
        <v>55</v>
      </c>
      <c r="D24" t="s">
        <v>52</v>
      </c>
      <c r="E24">
        <v>1033</v>
      </c>
      <c r="F24">
        <v>3</v>
      </c>
      <c r="H24" t="s">
        <v>80</v>
      </c>
      <c r="I24" t="s">
        <v>56</v>
      </c>
      <c r="J24" t="s">
        <v>53</v>
      </c>
      <c r="K24">
        <f t="shared" si="0"/>
        <v>235.32142857142858</v>
      </c>
      <c r="L24">
        <f t="shared" si="1"/>
        <v>2.5714285714285716</v>
      </c>
      <c r="N24" s="132" t="s">
        <v>81</v>
      </c>
      <c r="O24" s="135">
        <f t="shared" si="5"/>
        <v>0</v>
      </c>
      <c r="P24" s="135">
        <f t="shared" si="5"/>
        <v>2.8</v>
      </c>
      <c r="Q24" s="135">
        <f t="shared" si="5"/>
        <v>3</v>
      </c>
      <c r="R24" s="135">
        <f t="shared" si="5"/>
        <v>0</v>
      </c>
      <c r="S24" s="135">
        <f t="shared" si="5"/>
        <v>2.6</v>
      </c>
      <c r="T24" s="135">
        <f t="shared" si="5"/>
        <v>3</v>
      </c>
      <c r="U24" s="152"/>
    </row>
    <row r="25" spans="1:21">
      <c r="A25" t="s">
        <v>792</v>
      </c>
      <c r="B25" t="s">
        <v>295</v>
      </c>
      <c r="C25" t="s">
        <v>55</v>
      </c>
      <c r="D25" t="s">
        <v>52</v>
      </c>
      <c r="E25">
        <v>976</v>
      </c>
      <c r="F25">
        <v>3</v>
      </c>
      <c r="H25" t="s">
        <v>80</v>
      </c>
      <c r="I25" t="s">
        <v>486</v>
      </c>
      <c r="J25" t="s">
        <v>52</v>
      </c>
      <c r="K25">
        <f t="shared" si="0"/>
        <v>205.25</v>
      </c>
      <c r="L25">
        <f t="shared" si="1"/>
        <v>0</v>
      </c>
      <c r="N25" s="132" t="s">
        <v>82</v>
      </c>
      <c r="O25" s="135">
        <f t="shared" si="5"/>
        <v>0</v>
      </c>
      <c r="P25" s="135">
        <f t="shared" si="5"/>
        <v>2.7333333333333334</v>
      </c>
      <c r="Q25" s="135">
        <f t="shared" si="5"/>
        <v>3</v>
      </c>
      <c r="R25" s="135">
        <f t="shared" si="5"/>
        <v>0</v>
      </c>
      <c r="S25" s="135">
        <f t="shared" si="5"/>
        <v>2.6666666666666665</v>
      </c>
      <c r="T25" s="135">
        <f t="shared" si="5"/>
        <v>3.0333333333333332</v>
      </c>
      <c r="U25" s="152"/>
    </row>
    <row r="26" spans="1:21">
      <c r="A26" t="s">
        <v>792</v>
      </c>
      <c r="B26" t="s">
        <v>279</v>
      </c>
      <c r="C26" t="s">
        <v>55</v>
      </c>
      <c r="D26" t="s">
        <v>52</v>
      </c>
      <c r="E26">
        <v>820</v>
      </c>
      <c r="F26">
        <v>3</v>
      </c>
      <c r="H26" t="s">
        <v>80</v>
      </c>
      <c r="I26" t="s">
        <v>486</v>
      </c>
      <c r="J26" t="s">
        <v>53</v>
      </c>
      <c r="K26">
        <f t="shared" si="0"/>
        <v>457.57142857142856</v>
      </c>
      <c r="L26">
        <f t="shared" si="1"/>
        <v>0</v>
      </c>
      <c r="N26" s="133" t="s">
        <v>83</v>
      </c>
      <c r="O26" s="135">
        <f t="shared" si="5"/>
        <v>0</v>
      </c>
      <c r="P26" s="135">
        <f t="shared" si="5"/>
        <v>2.68</v>
      </c>
      <c r="Q26" s="135">
        <f t="shared" si="5"/>
        <v>3</v>
      </c>
      <c r="R26" s="135">
        <f t="shared" si="5"/>
        <v>0</v>
      </c>
      <c r="S26" s="135">
        <f t="shared" si="5"/>
        <v>2.6</v>
      </c>
      <c r="T26" s="135">
        <f t="shared" si="5"/>
        <v>3</v>
      </c>
      <c r="U26" s="152"/>
    </row>
    <row r="27" spans="1:21" ht="17" thickBot="1">
      <c r="A27" t="s">
        <v>792</v>
      </c>
      <c r="B27" t="s">
        <v>280</v>
      </c>
      <c r="C27" t="s">
        <v>55</v>
      </c>
      <c r="D27" t="s">
        <v>53</v>
      </c>
      <c r="E27">
        <v>1482</v>
      </c>
      <c r="F27">
        <v>3</v>
      </c>
      <c r="H27" t="s">
        <v>47</v>
      </c>
      <c r="I27" t="s">
        <v>55</v>
      </c>
      <c r="J27" t="s">
        <v>52</v>
      </c>
      <c r="K27">
        <f t="shared" si="0"/>
        <v>235.4</v>
      </c>
      <c r="L27">
        <f t="shared" si="1"/>
        <v>3</v>
      </c>
      <c r="N27" s="134" t="s">
        <v>84</v>
      </c>
      <c r="O27" s="135">
        <f t="shared" si="5"/>
        <v>0</v>
      </c>
      <c r="P27" s="135">
        <f t="shared" si="5"/>
        <v>2.8</v>
      </c>
      <c r="Q27" s="135">
        <f t="shared" si="5"/>
        <v>3</v>
      </c>
      <c r="R27" s="135">
        <f t="shared" si="5"/>
        <v>0</v>
      </c>
      <c r="S27" s="135">
        <f t="shared" si="5"/>
        <v>2.6</v>
      </c>
      <c r="T27" s="135">
        <f t="shared" si="5"/>
        <v>3</v>
      </c>
      <c r="U27" s="153"/>
    </row>
    <row r="28" spans="1:21">
      <c r="A28" t="s">
        <v>792</v>
      </c>
      <c r="B28" t="s">
        <v>271</v>
      </c>
      <c r="C28" t="s">
        <v>55</v>
      </c>
      <c r="D28" t="s">
        <v>53</v>
      </c>
      <c r="E28">
        <v>1092</v>
      </c>
      <c r="F28">
        <v>3</v>
      </c>
      <c r="H28" t="s">
        <v>47</v>
      </c>
      <c r="I28" t="s">
        <v>55</v>
      </c>
      <c r="J28" t="s">
        <v>53</v>
      </c>
      <c r="K28">
        <f t="shared" si="0"/>
        <v>343.2</v>
      </c>
      <c r="L28">
        <f t="shared" si="1"/>
        <v>3</v>
      </c>
    </row>
    <row r="29" spans="1:21">
      <c r="A29" t="s">
        <v>792</v>
      </c>
      <c r="B29" t="s">
        <v>281</v>
      </c>
      <c r="C29" t="s">
        <v>55</v>
      </c>
      <c r="D29" t="s">
        <v>53</v>
      </c>
      <c r="E29">
        <v>946</v>
      </c>
      <c r="F29">
        <v>3</v>
      </c>
      <c r="H29" t="s">
        <v>47</v>
      </c>
      <c r="I29" t="s">
        <v>56</v>
      </c>
      <c r="J29" t="s">
        <v>52</v>
      </c>
      <c r="K29">
        <f t="shared" si="0"/>
        <v>178.8</v>
      </c>
      <c r="L29">
        <f t="shared" si="1"/>
        <v>2.8</v>
      </c>
    </row>
    <row r="30" spans="1:21">
      <c r="A30" t="s">
        <v>792</v>
      </c>
      <c r="B30" t="s">
        <v>272</v>
      </c>
      <c r="C30" t="s">
        <v>55</v>
      </c>
      <c r="D30" t="s">
        <v>53</v>
      </c>
      <c r="E30">
        <v>914</v>
      </c>
      <c r="F30">
        <v>3</v>
      </c>
      <c r="H30" t="s">
        <v>47</v>
      </c>
      <c r="I30" t="s">
        <v>56</v>
      </c>
      <c r="J30" t="s">
        <v>53</v>
      </c>
      <c r="K30">
        <f t="shared" si="0"/>
        <v>297.39999999999998</v>
      </c>
      <c r="L30">
        <f t="shared" si="1"/>
        <v>3</v>
      </c>
    </row>
    <row r="31" spans="1:21">
      <c r="A31" t="s">
        <v>792</v>
      </c>
      <c r="B31" t="s">
        <v>282</v>
      </c>
      <c r="C31" t="s">
        <v>55</v>
      </c>
      <c r="D31" t="s">
        <v>53</v>
      </c>
      <c r="E31">
        <v>563</v>
      </c>
      <c r="F31">
        <v>3</v>
      </c>
      <c r="H31" t="s">
        <v>47</v>
      </c>
      <c r="I31" t="s">
        <v>486</v>
      </c>
      <c r="J31" t="s">
        <v>52</v>
      </c>
      <c r="K31">
        <f t="shared" si="0"/>
        <v>264</v>
      </c>
      <c r="L31">
        <f t="shared" si="1"/>
        <v>0</v>
      </c>
    </row>
    <row r="32" spans="1:21">
      <c r="A32" t="s">
        <v>792</v>
      </c>
      <c r="B32" t="s">
        <v>283</v>
      </c>
      <c r="C32" t="s">
        <v>55</v>
      </c>
      <c r="D32" t="s">
        <v>53</v>
      </c>
      <c r="E32">
        <v>814</v>
      </c>
      <c r="F32">
        <v>3</v>
      </c>
      <c r="H32" t="s">
        <v>47</v>
      </c>
      <c r="I32" t="s">
        <v>486</v>
      </c>
      <c r="J32" t="s">
        <v>53</v>
      </c>
      <c r="K32">
        <f t="shared" si="0"/>
        <v>531.79999999999995</v>
      </c>
      <c r="L32">
        <f t="shared" si="1"/>
        <v>0</v>
      </c>
    </row>
    <row r="33" spans="1:12">
      <c r="A33" t="s">
        <v>792</v>
      </c>
      <c r="B33" t="s">
        <v>284</v>
      </c>
      <c r="C33" t="s">
        <v>55</v>
      </c>
      <c r="D33" t="s">
        <v>53</v>
      </c>
      <c r="E33">
        <v>989</v>
      </c>
      <c r="F33">
        <v>3</v>
      </c>
      <c r="H33" t="s">
        <v>48</v>
      </c>
      <c r="I33" t="s">
        <v>55</v>
      </c>
      <c r="J33" t="s">
        <v>52</v>
      </c>
      <c r="K33">
        <f t="shared" si="0"/>
        <v>456.93333333333334</v>
      </c>
      <c r="L33">
        <f t="shared" si="1"/>
        <v>4</v>
      </c>
    </row>
    <row r="34" spans="1:12">
      <c r="A34" t="s">
        <v>792</v>
      </c>
      <c r="B34" t="s">
        <v>285</v>
      </c>
      <c r="C34" t="s">
        <v>55</v>
      </c>
      <c r="D34" t="s">
        <v>53</v>
      </c>
      <c r="E34">
        <v>622</v>
      </c>
      <c r="F34">
        <v>3</v>
      </c>
      <c r="H34" t="s">
        <v>48</v>
      </c>
      <c r="I34" t="s">
        <v>55</v>
      </c>
      <c r="J34" t="s">
        <v>53</v>
      </c>
      <c r="K34">
        <f t="shared" si="0"/>
        <v>410.4</v>
      </c>
      <c r="L34">
        <f t="shared" si="1"/>
        <v>4</v>
      </c>
    </row>
    <row r="35" spans="1:12">
      <c r="A35" t="s">
        <v>792</v>
      </c>
      <c r="B35" t="s">
        <v>273</v>
      </c>
      <c r="C35" t="s">
        <v>55</v>
      </c>
      <c r="D35" t="s">
        <v>53</v>
      </c>
      <c r="E35">
        <v>612</v>
      </c>
      <c r="F35">
        <v>3</v>
      </c>
      <c r="H35" t="s">
        <v>48</v>
      </c>
      <c r="I35" t="s">
        <v>56</v>
      </c>
      <c r="J35" t="s">
        <v>52</v>
      </c>
      <c r="K35">
        <f t="shared" si="0"/>
        <v>261.39999999999998</v>
      </c>
      <c r="L35">
        <f t="shared" si="1"/>
        <v>2.8</v>
      </c>
    </row>
    <row r="36" spans="1:12">
      <c r="A36" t="s">
        <v>792</v>
      </c>
      <c r="B36" t="s">
        <v>286</v>
      </c>
      <c r="C36" t="s">
        <v>55</v>
      </c>
      <c r="D36" t="s">
        <v>53</v>
      </c>
      <c r="E36">
        <v>687</v>
      </c>
      <c r="F36">
        <v>3</v>
      </c>
      <c r="H36" t="s">
        <v>48</v>
      </c>
      <c r="I36" t="s">
        <v>56</v>
      </c>
      <c r="J36" t="s">
        <v>53</v>
      </c>
      <c r="K36">
        <f t="shared" si="0"/>
        <v>279.8</v>
      </c>
      <c r="L36">
        <f t="shared" si="1"/>
        <v>2.8</v>
      </c>
    </row>
    <row r="37" spans="1:12">
      <c r="A37" t="s">
        <v>792</v>
      </c>
      <c r="B37" t="s">
        <v>287</v>
      </c>
      <c r="C37" t="s">
        <v>55</v>
      </c>
      <c r="D37" t="s">
        <v>53</v>
      </c>
      <c r="E37">
        <v>995</v>
      </c>
      <c r="F37">
        <v>3</v>
      </c>
      <c r="H37" t="s">
        <v>48</v>
      </c>
      <c r="I37" t="s">
        <v>486</v>
      </c>
      <c r="J37" t="s">
        <v>52</v>
      </c>
      <c r="K37">
        <f t="shared" si="0"/>
        <v>173.46666666666667</v>
      </c>
      <c r="L37">
        <f t="shared" si="1"/>
        <v>0</v>
      </c>
    </row>
    <row r="38" spans="1:12">
      <c r="A38" t="s">
        <v>792</v>
      </c>
      <c r="B38" t="s">
        <v>288</v>
      </c>
      <c r="C38" t="s">
        <v>55</v>
      </c>
      <c r="D38" t="s">
        <v>53</v>
      </c>
      <c r="E38">
        <v>981</v>
      </c>
      <c r="F38">
        <v>3</v>
      </c>
      <c r="H38" t="s">
        <v>48</v>
      </c>
      <c r="I38" t="s">
        <v>486</v>
      </c>
      <c r="J38" t="s">
        <v>53</v>
      </c>
      <c r="K38">
        <f t="shared" si="0"/>
        <v>473.2</v>
      </c>
      <c r="L38">
        <f t="shared" si="1"/>
        <v>0</v>
      </c>
    </row>
    <row r="39" spans="1:12">
      <c r="A39" t="s">
        <v>792</v>
      </c>
      <c r="B39" t="s">
        <v>274</v>
      </c>
      <c r="C39" t="s">
        <v>55</v>
      </c>
      <c r="D39" t="s">
        <v>53</v>
      </c>
      <c r="E39">
        <v>600</v>
      </c>
      <c r="F39">
        <v>3</v>
      </c>
      <c r="H39" t="s">
        <v>81</v>
      </c>
      <c r="I39" t="s">
        <v>55</v>
      </c>
      <c r="J39" t="s">
        <v>52</v>
      </c>
      <c r="K39">
        <f t="shared" si="0"/>
        <v>341.2</v>
      </c>
      <c r="L39">
        <f t="shared" si="1"/>
        <v>3</v>
      </c>
    </row>
    <row r="40" spans="1:12">
      <c r="A40" t="s">
        <v>792</v>
      </c>
      <c r="B40" t="s">
        <v>289</v>
      </c>
      <c r="C40" t="s">
        <v>55</v>
      </c>
      <c r="D40" t="s">
        <v>53</v>
      </c>
      <c r="E40">
        <v>546</v>
      </c>
      <c r="F40">
        <v>3</v>
      </c>
      <c r="H40" t="s">
        <v>81</v>
      </c>
      <c r="I40" t="s">
        <v>55</v>
      </c>
      <c r="J40" t="s">
        <v>53</v>
      </c>
      <c r="K40">
        <f t="shared" si="0"/>
        <v>262.2</v>
      </c>
      <c r="L40">
        <f t="shared" si="1"/>
        <v>3</v>
      </c>
    </row>
    <row r="41" spans="1:12">
      <c r="A41" t="s">
        <v>792</v>
      </c>
      <c r="B41" t="s">
        <v>290</v>
      </c>
      <c r="C41" t="s">
        <v>55</v>
      </c>
      <c r="D41" t="s">
        <v>53</v>
      </c>
      <c r="E41">
        <v>603</v>
      </c>
      <c r="F41">
        <v>3</v>
      </c>
      <c r="H41" t="s">
        <v>81</v>
      </c>
      <c r="I41" t="s">
        <v>56</v>
      </c>
      <c r="J41" t="s">
        <v>52</v>
      </c>
      <c r="K41">
        <f t="shared" si="0"/>
        <v>238.6</v>
      </c>
      <c r="L41">
        <f t="shared" si="1"/>
        <v>2.8</v>
      </c>
    </row>
    <row r="42" spans="1:12">
      <c r="A42" t="s">
        <v>792</v>
      </c>
      <c r="B42" t="s">
        <v>291</v>
      </c>
      <c r="C42" t="s">
        <v>55</v>
      </c>
      <c r="D42" t="s">
        <v>53</v>
      </c>
      <c r="E42">
        <v>966</v>
      </c>
      <c r="F42">
        <v>3</v>
      </c>
      <c r="H42" t="s">
        <v>81</v>
      </c>
      <c r="I42" t="s">
        <v>56</v>
      </c>
      <c r="J42" t="s">
        <v>53</v>
      </c>
      <c r="K42">
        <f t="shared" si="0"/>
        <v>185.4</v>
      </c>
      <c r="L42">
        <f t="shared" si="1"/>
        <v>2.6</v>
      </c>
    </row>
    <row r="43" spans="1:12">
      <c r="A43" t="s">
        <v>792</v>
      </c>
      <c r="B43" t="s">
        <v>292</v>
      </c>
      <c r="C43" t="s">
        <v>55</v>
      </c>
      <c r="D43" t="s">
        <v>53</v>
      </c>
      <c r="E43">
        <v>678</v>
      </c>
      <c r="F43">
        <v>3</v>
      </c>
      <c r="H43" t="s">
        <v>81</v>
      </c>
      <c r="I43" t="s">
        <v>486</v>
      </c>
      <c r="J43" t="s">
        <v>52</v>
      </c>
      <c r="K43">
        <f t="shared" si="0"/>
        <v>198</v>
      </c>
      <c r="L43">
        <f t="shared" si="1"/>
        <v>0</v>
      </c>
    </row>
    <row r="44" spans="1:12">
      <c r="A44" t="s">
        <v>792</v>
      </c>
      <c r="B44" t="s">
        <v>275</v>
      </c>
      <c r="C44" t="s">
        <v>55</v>
      </c>
      <c r="D44" t="s">
        <v>53</v>
      </c>
      <c r="E44">
        <v>543</v>
      </c>
      <c r="F44">
        <v>3</v>
      </c>
      <c r="H44" t="s">
        <v>81</v>
      </c>
      <c r="I44" t="s">
        <v>486</v>
      </c>
      <c r="J44" t="s">
        <v>53</v>
      </c>
      <c r="K44">
        <f t="shared" si="0"/>
        <v>375.6</v>
      </c>
      <c r="L44">
        <f t="shared" si="1"/>
        <v>0</v>
      </c>
    </row>
    <row r="45" spans="1:12">
      <c r="A45" t="s">
        <v>792</v>
      </c>
      <c r="B45" t="s">
        <v>293</v>
      </c>
      <c r="C45" t="s">
        <v>55</v>
      </c>
      <c r="D45" t="s">
        <v>53</v>
      </c>
      <c r="E45">
        <v>534</v>
      </c>
      <c r="F45">
        <v>3</v>
      </c>
      <c r="H45" t="s">
        <v>82</v>
      </c>
      <c r="I45" t="s">
        <v>55</v>
      </c>
      <c r="J45" t="s">
        <v>52</v>
      </c>
      <c r="K45">
        <f t="shared" si="0"/>
        <v>671.2</v>
      </c>
      <c r="L45">
        <f t="shared" si="1"/>
        <v>3</v>
      </c>
    </row>
    <row r="46" spans="1:12">
      <c r="A46" t="s">
        <v>792</v>
      </c>
      <c r="B46" t="s">
        <v>276</v>
      </c>
      <c r="C46" t="s">
        <v>55</v>
      </c>
      <c r="D46" t="s">
        <v>53</v>
      </c>
      <c r="E46">
        <v>880</v>
      </c>
      <c r="F46">
        <v>3</v>
      </c>
      <c r="H46" t="s">
        <v>82</v>
      </c>
      <c r="I46" t="s">
        <v>55</v>
      </c>
      <c r="J46" t="s">
        <v>53</v>
      </c>
      <c r="K46">
        <f t="shared" si="0"/>
        <v>714.56666666666672</v>
      </c>
      <c r="L46">
        <f t="shared" si="1"/>
        <v>3.0333333333333332</v>
      </c>
    </row>
    <row r="47" spans="1:12">
      <c r="A47" t="s">
        <v>792</v>
      </c>
      <c r="B47" t="s">
        <v>277</v>
      </c>
      <c r="C47" t="s">
        <v>55</v>
      </c>
      <c r="D47" t="s">
        <v>53</v>
      </c>
      <c r="E47">
        <v>972</v>
      </c>
      <c r="F47">
        <v>3</v>
      </c>
      <c r="H47" t="s">
        <v>82</v>
      </c>
      <c r="I47" t="s">
        <v>56</v>
      </c>
      <c r="J47" t="s">
        <v>52</v>
      </c>
      <c r="K47">
        <f t="shared" si="0"/>
        <v>202.76666666666668</v>
      </c>
      <c r="L47">
        <f t="shared" si="1"/>
        <v>2.7333333333333334</v>
      </c>
    </row>
    <row r="48" spans="1:12">
      <c r="A48" t="s">
        <v>792</v>
      </c>
      <c r="B48" t="s">
        <v>294</v>
      </c>
      <c r="C48" t="s">
        <v>55</v>
      </c>
      <c r="D48" t="s">
        <v>53</v>
      </c>
      <c r="E48">
        <v>514</v>
      </c>
      <c r="F48">
        <v>3</v>
      </c>
      <c r="H48" t="s">
        <v>82</v>
      </c>
      <c r="I48" t="s">
        <v>56</v>
      </c>
      <c r="J48" t="s">
        <v>53</v>
      </c>
      <c r="K48">
        <f t="shared" si="0"/>
        <v>260.66666666666669</v>
      </c>
      <c r="L48">
        <f t="shared" si="1"/>
        <v>2.6666666666666665</v>
      </c>
    </row>
    <row r="49" spans="1:12">
      <c r="A49" t="s">
        <v>792</v>
      </c>
      <c r="B49" t="s">
        <v>278</v>
      </c>
      <c r="C49" t="s">
        <v>55</v>
      </c>
      <c r="D49" t="s">
        <v>53</v>
      </c>
      <c r="E49">
        <v>616</v>
      </c>
      <c r="F49">
        <v>3</v>
      </c>
      <c r="H49" t="s">
        <v>82</v>
      </c>
      <c r="I49" t="s">
        <v>486</v>
      </c>
      <c r="J49" t="s">
        <v>52</v>
      </c>
      <c r="K49">
        <f t="shared" si="0"/>
        <v>240.33333333333334</v>
      </c>
      <c r="L49">
        <f t="shared" si="1"/>
        <v>0</v>
      </c>
    </row>
    <row r="50" spans="1:12">
      <c r="A50" t="s">
        <v>792</v>
      </c>
      <c r="B50" t="s">
        <v>295</v>
      </c>
      <c r="C50" t="s">
        <v>55</v>
      </c>
      <c r="D50" t="s">
        <v>53</v>
      </c>
      <c r="E50">
        <v>875</v>
      </c>
      <c r="F50">
        <v>3</v>
      </c>
      <c r="H50" t="s">
        <v>82</v>
      </c>
      <c r="I50" t="s">
        <v>486</v>
      </c>
      <c r="J50" t="s">
        <v>53</v>
      </c>
      <c r="K50">
        <f t="shared" si="0"/>
        <v>376.4</v>
      </c>
      <c r="L50">
        <f t="shared" si="1"/>
        <v>0</v>
      </c>
    </row>
    <row r="51" spans="1:12">
      <c r="A51" t="s">
        <v>792</v>
      </c>
      <c r="B51" t="s">
        <v>279</v>
      </c>
      <c r="C51" t="s">
        <v>55</v>
      </c>
      <c r="D51" t="s">
        <v>53</v>
      </c>
      <c r="E51">
        <v>757</v>
      </c>
      <c r="F51">
        <v>3</v>
      </c>
      <c r="H51" t="s">
        <v>83</v>
      </c>
      <c r="I51" t="s">
        <v>55</v>
      </c>
      <c r="J51" t="s">
        <v>52</v>
      </c>
      <c r="K51">
        <f t="shared" si="0"/>
        <v>1425.84</v>
      </c>
      <c r="L51">
        <f t="shared" si="1"/>
        <v>3</v>
      </c>
    </row>
    <row r="52" spans="1:12">
      <c r="A52" t="s">
        <v>792</v>
      </c>
      <c r="B52" t="s">
        <v>280</v>
      </c>
      <c r="C52" t="s">
        <v>56</v>
      </c>
      <c r="D52" t="s">
        <v>52</v>
      </c>
      <c r="E52">
        <v>211</v>
      </c>
      <c r="F52">
        <v>2</v>
      </c>
      <c r="H52" t="s">
        <v>83</v>
      </c>
      <c r="I52" t="s">
        <v>55</v>
      </c>
      <c r="J52" t="s">
        <v>53</v>
      </c>
      <c r="K52">
        <f t="shared" si="0"/>
        <v>1104.76</v>
      </c>
      <c r="L52">
        <f t="shared" si="1"/>
        <v>3</v>
      </c>
    </row>
    <row r="53" spans="1:12">
      <c r="A53" t="s">
        <v>792</v>
      </c>
      <c r="B53" t="s">
        <v>271</v>
      </c>
      <c r="C53" t="s">
        <v>56</v>
      </c>
      <c r="D53" t="s">
        <v>52</v>
      </c>
      <c r="E53">
        <v>99</v>
      </c>
      <c r="F53">
        <v>2</v>
      </c>
      <c r="H53" t="s">
        <v>83</v>
      </c>
      <c r="I53" t="s">
        <v>56</v>
      </c>
      <c r="J53" t="s">
        <v>52</v>
      </c>
      <c r="K53">
        <f t="shared" si="0"/>
        <v>194.84</v>
      </c>
      <c r="L53">
        <f t="shared" si="1"/>
        <v>2.68</v>
      </c>
    </row>
    <row r="54" spans="1:12">
      <c r="A54" t="s">
        <v>792</v>
      </c>
      <c r="B54" t="s">
        <v>281</v>
      </c>
      <c r="C54" t="s">
        <v>56</v>
      </c>
      <c r="D54" t="s">
        <v>52</v>
      </c>
      <c r="E54">
        <v>215</v>
      </c>
      <c r="F54">
        <v>3</v>
      </c>
      <c r="H54" t="s">
        <v>83</v>
      </c>
      <c r="I54" t="s">
        <v>56</v>
      </c>
      <c r="J54" t="s">
        <v>53</v>
      </c>
      <c r="K54">
        <f t="shared" si="0"/>
        <v>227.68</v>
      </c>
      <c r="L54">
        <f t="shared" si="1"/>
        <v>2.6</v>
      </c>
    </row>
    <row r="55" spans="1:12">
      <c r="A55" t="s">
        <v>792</v>
      </c>
      <c r="B55" t="s">
        <v>272</v>
      </c>
      <c r="C55" t="s">
        <v>56</v>
      </c>
      <c r="D55" t="s">
        <v>52</v>
      </c>
      <c r="E55">
        <v>228</v>
      </c>
      <c r="F55">
        <v>3</v>
      </c>
      <c r="H55" t="s">
        <v>83</v>
      </c>
      <c r="I55" t="s">
        <v>486</v>
      </c>
      <c r="J55" t="s">
        <v>52</v>
      </c>
      <c r="K55">
        <f t="shared" si="0"/>
        <v>222.32</v>
      </c>
      <c r="L55">
        <f t="shared" si="1"/>
        <v>0</v>
      </c>
    </row>
    <row r="56" spans="1:12">
      <c r="A56" t="s">
        <v>792</v>
      </c>
      <c r="B56" t="s">
        <v>282</v>
      </c>
      <c r="C56" t="s">
        <v>56</v>
      </c>
      <c r="D56" t="s">
        <v>52</v>
      </c>
      <c r="E56">
        <v>146</v>
      </c>
      <c r="F56">
        <v>3</v>
      </c>
      <c r="H56" t="s">
        <v>83</v>
      </c>
      <c r="I56" t="s">
        <v>486</v>
      </c>
      <c r="J56" t="s">
        <v>53</v>
      </c>
      <c r="K56">
        <f t="shared" si="0"/>
        <v>507.96</v>
      </c>
      <c r="L56">
        <f t="shared" si="1"/>
        <v>0</v>
      </c>
    </row>
    <row r="57" spans="1:12">
      <c r="A57" t="s">
        <v>792</v>
      </c>
      <c r="B57" t="s">
        <v>283</v>
      </c>
      <c r="C57" t="s">
        <v>56</v>
      </c>
      <c r="D57" t="s">
        <v>52</v>
      </c>
      <c r="E57">
        <v>912</v>
      </c>
      <c r="F57">
        <v>3</v>
      </c>
      <c r="H57" t="s">
        <v>84</v>
      </c>
      <c r="I57" t="s">
        <v>55</v>
      </c>
      <c r="J57" t="s">
        <v>52</v>
      </c>
      <c r="K57">
        <f t="shared" si="0"/>
        <v>4900.6000000000004</v>
      </c>
      <c r="L57">
        <f t="shared" si="1"/>
        <v>3</v>
      </c>
    </row>
    <row r="58" spans="1:12">
      <c r="A58" t="s">
        <v>792</v>
      </c>
      <c r="B58" t="s">
        <v>284</v>
      </c>
      <c r="C58" t="s">
        <v>56</v>
      </c>
      <c r="D58" t="s">
        <v>52</v>
      </c>
      <c r="E58">
        <v>167</v>
      </c>
      <c r="F58">
        <v>3</v>
      </c>
      <c r="H58" t="s">
        <v>84</v>
      </c>
      <c r="I58" t="s">
        <v>55</v>
      </c>
      <c r="J58" t="s">
        <v>53</v>
      </c>
      <c r="K58">
        <f t="shared" si="0"/>
        <v>2693.4</v>
      </c>
      <c r="L58">
        <f t="shared" si="1"/>
        <v>3</v>
      </c>
    </row>
    <row r="59" spans="1:12">
      <c r="A59" t="s">
        <v>792</v>
      </c>
      <c r="B59" t="s">
        <v>285</v>
      </c>
      <c r="C59" t="s">
        <v>56</v>
      </c>
      <c r="D59" t="s">
        <v>52</v>
      </c>
      <c r="E59">
        <v>64</v>
      </c>
      <c r="F59">
        <v>2</v>
      </c>
      <c r="H59" t="s">
        <v>84</v>
      </c>
      <c r="I59" t="s">
        <v>56</v>
      </c>
      <c r="J59" t="s">
        <v>52</v>
      </c>
      <c r="K59">
        <f t="shared" si="0"/>
        <v>162.19999999999999</v>
      </c>
      <c r="L59">
        <f t="shared" si="1"/>
        <v>2.8</v>
      </c>
    </row>
    <row r="60" spans="1:12">
      <c r="A60" t="s">
        <v>792</v>
      </c>
      <c r="B60" t="s">
        <v>273</v>
      </c>
      <c r="C60" t="s">
        <v>56</v>
      </c>
      <c r="D60" t="s">
        <v>52</v>
      </c>
      <c r="E60">
        <v>68</v>
      </c>
      <c r="F60">
        <v>2</v>
      </c>
      <c r="H60" t="s">
        <v>84</v>
      </c>
      <c r="I60" t="s">
        <v>56</v>
      </c>
      <c r="J60" t="s">
        <v>53</v>
      </c>
      <c r="K60">
        <f t="shared" si="0"/>
        <v>135.4</v>
      </c>
      <c r="L60">
        <f t="shared" si="1"/>
        <v>2.6</v>
      </c>
    </row>
    <row r="61" spans="1:12">
      <c r="A61" t="s">
        <v>792</v>
      </c>
      <c r="B61" t="s">
        <v>286</v>
      </c>
      <c r="C61" t="s">
        <v>56</v>
      </c>
      <c r="D61" t="s">
        <v>52</v>
      </c>
      <c r="E61">
        <v>113</v>
      </c>
      <c r="F61">
        <v>3</v>
      </c>
      <c r="H61" t="s">
        <v>84</v>
      </c>
      <c r="I61" t="s">
        <v>486</v>
      </c>
      <c r="J61" t="s">
        <v>52</v>
      </c>
      <c r="K61">
        <f t="shared" si="0"/>
        <v>236.8</v>
      </c>
      <c r="L61">
        <f t="shared" si="1"/>
        <v>0</v>
      </c>
    </row>
    <row r="62" spans="1:12">
      <c r="A62" t="s">
        <v>792</v>
      </c>
      <c r="B62" t="s">
        <v>287</v>
      </c>
      <c r="C62" t="s">
        <v>56</v>
      </c>
      <c r="D62" t="s">
        <v>52</v>
      </c>
      <c r="E62">
        <v>110</v>
      </c>
      <c r="F62">
        <v>3</v>
      </c>
      <c r="H62" t="s">
        <v>84</v>
      </c>
      <c r="I62" t="s">
        <v>486</v>
      </c>
      <c r="J62" t="s">
        <v>53</v>
      </c>
      <c r="K62">
        <f t="shared" si="0"/>
        <v>268.60000000000002</v>
      </c>
      <c r="L62">
        <f t="shared" si="1"/>
        <v>0</v>
      </c>
    </row>
    <row r="63" spans="1:12">
      <c r="A63" t="s">
        <v>792</v>
      </c>
      <c r="B63" t="s">
        <v>288</v>
      </c>
      <c r="C63" t="s">
        <v>56</v>
      </c>
      <c r="D63" t="s">
        <v>52</v>
      </c>
      <c r="E63">
        <v>399</v>
      </c>
      <c r="F63">
        <v>3</v>
      </c>
    </row>
    <row r="64" spans="1:12">
      <c r="A64" t="s">
        <v>792</v>
      </c>
      <c r="B64" t="s">
        <v>274</v>
      </c>
      <c r="C64" t="s">
        <v>56</v>
      </c>
      <c r="D64" t="s">
        <v>52</v>
      </c>
      <c r="E64">
        <v>117</v>
      </c>
      <c r="F64">
        <v>3</v>
      </c>
    </row>
    <row r="65" spans="1:6">
      <c r="A65" t="s">
        <v>792</v>
      </c>
      <c r="B65" t="s">
        <v>289</v>
      </c>
      <c r="C65" t="s">
        <v>56</v>
      </c>
      <c r="D65" t="s">
        <v>52</v>
      </c>
      <c r="E65">
        <v>159</v>
      </c>
      <c r="F65">
        <v>3</v>
      </c>
    </row>
    <row r="66" spans="1:6">
      <c r="A66" t="s">
        <v>792</v>
      </c>
      <c r="B66" t="s">
        <v>290</v>
      </c>
      <c r="C66" t="s">
        <v>56</v>
      </c>
      <c r="D66" t="s">
        <v>52</v>
      </c>
      <c r="E66">
        <v>186</v>
      </c>
      <c r="F66">
        <v>3</v>
      </c>
    </row>
    <row r="67" spans="1:6">
      <c r="A67" t="s">
        <v>792</v>
      </c>
      <c r="B67" t="s">
        <v>291</v>
      </c>
      <c r="C67" t="s">
        <v>56</v>
      </c>
      <c r="D67" t="s">
        <v>52</v>
      </c>
      <c r="E67">
        <v>62</v>
      </c>
      <c r="F67">
        <v>2</v>
      </c>
    </row>
    <row r="68" spans="1:6">
      <c r="A68" t="s">
        <v>792</v>
      </c>
      <c r="B68" t="s">
        <v>292</v>
      </c>
      <c r="C68" t="s">
        <v>56</v>
      </c>
      <c r="D68" t="s">
        <v>52</v>
      </c>
      <c r="E68">
        <v>201</v>
      </c>
      <c r="F68">
        <v>3</v>
      </c>
    </row>
    <row r="69" spans="1:6">
      <c r="A69" t="s">
        <v>792</v>
      </c>
      <c r="B69" t="s">
        <v>275</v>
      </c>
      <c r="C69" t="s">
        <v>56</v>
      </c>
      <c r="D69" t="s">
        <v>52</v>
      </c>
      <c r="E69">
        <v>150</v>
      </c>
      <c r="F69">
        <v>3</v>
      </c>
    </row>
    <row r="70" spans="1:6">
      <c r="A70" t="s">
        <v>792</v>
      </c>
      <c r="B70" t="s">
        <v>293</v>
      </c>
      <c r="C70" t="s">
        <v>56</v>
      </c>
      <c r="D70" t="s">
        <v>52</v>
      </c>
      <c r="E70">
        <v>112</v>
      </c>
      <c r="F70">
        <v>3</v>
      </c>
    </row>
    <row r="71" spans="1:6">
      <c r="A71" t="s">
        <v>792</v>
      </c>
      <c r="B71" t="s">
        <v>276</v>
      </c>
      <c r="C71" t="s">
        <v>56</v>
      </c>
      <c r="D71" t="s">
        <v>52</v>
      </c>
      <c r="E71">
        <v>630</v>
      </c>
      <c r="F71">
        <v>2</v>
      </c>
    </row>
    <row r="72" spans="1:6">
      <c r="A72" t="s">
        <v>792</v>
      </c>
      <c r="B72" t="s">
        <v>277</v>
      </c>
      <c r="C72" t="s">
        <v>56</v>
      </c>
      <c r="D72" t="s">
        <v>52</v>
      </c>
      <c r="E72">
        <v>678</v>
      </c>
      <c r="F72">
        <v>3</v>
      </c>
    </row>
    <row r="73" spans="1:6">
      <c r="A73" t="s">
        <v>792</v>
      </c>
      <c r="B73" t="s">
        <v>294</v>
      </c>
      <c r="C73" t="s">
        <v>56</v>
      </c>
      <c r="D73" t="s">
        <v>52</v>
      </c>
      <c r="E73">
        <v>137</v>
      </c>
      <c r="F73">
        <v>2</v>
      </c>
    </row>
    <row r="74" spans="1:6">
      <c r="A74" t="s">
        <v>792</v>
      </c>
      <c r="B74" t="s">
        <v>278</v>
      </c>
      <c r="C74" t="s">
        <v>56</v>
      </c>
      <c r="D74" t="s">
        <v>52</v>
      </c>
      <c r="E74">
        <v>58</v>
      </c>
      <c r="F74">
        <v>2</v>
      </c>
    </row>
    <row r="75" spans="1:6">
      <c r="A75" t="s">
        <v>792</v>
      </c>
      <c r="B75" t="s">
        <v>295</v>
      </c>
      <c r="C75" t="s">
        <v>56</v>
      </c>
      <c r="D75" t="s">
        <v>52</v>
      </c>
      <c r="E75">
        <v>60</v>
      </c>
      <c r="F75">
        <v>2</v>
      </c>
    </row>
    <row r="76" spans="1:6">
      <c r="A76" t="s">
        <v>792</v>
      </c>
      <c r="B76" t="s">
        <v>279</v>
      </c>
      <c r="C76" t="s">
        <v>56</v>
      </c>
      <c r="D76" t="s">
        <v>52</v>
      </c>
      <c r="E76">
        <v>398</v>
      </c>
      <c r="F76">
        <v>3</v>
      </c>
    </row>
    <row r="77" spans="1:6">
      <c r="A77" t="s">
        <v>792</v>
      </c>
      <c r="B77" t="s">
        <v>280</v>
      </c>
      <c r="C77" t="s">
        <v>56</v>
      </c>
      <c r="D77" t="s">
        <v>53</v>
      </c>
      <c r="E77">
        <v>248</v>
      </c>
      <c r="F77">
        <v>3</v>
      </c>
    </row>
    <row r="78" spans="1:6">
      <c r="A78" t="s">
        <v>792</v>
      </c>
      <c r="B78" t="s">
        <v>271</v>
      </c>
      <c r="C78" t="s">
        <v>56</v>
      </c>
      <c r="D78" t="s">
        <v>53</v>
      </c>
      <c r="E78">
        <v>245</v>
      </c>
      <c r="F78">
        <v>3</v>
      </c>
    </row>
    <row r="79" spans="1:6">
      <c r="A79" t="s">
        <v>792</v>
      </c>
      <c r="B79" t="s">
        <v>281</v>
      </c>
      <c r="C79" t="s">
        <v>56</v>
      </c>
      <c r="D79" t="s">
        <v>53</v>
      </c>
      <c r="E79">
        <v>326</v>
      </c>
      <c r="F79">
        <v>3</v>
      </c>
    </row>
    <row r="80" spans="1:6">
      <c r="A80" t="s">
        <v>792</v>
      </c>
      <c r="B80" t="s">
        <v>272</v>
      </c>
      <c r="C80" t="s">
        <v>56</v>
      </c>
      <c r="D80" t="s">
        <v>53</v>
      </c>
      <c r="E80">
        <v>297</v>
      </c>
      <c r="F80">
        <v>3</v>
      </c>
    </row>
    <row r="81" spans="1:6">
      <c r="A81" t="s">
        <v>792</v>
      </c>
      <c r="B81" t="s">
        <v>282</v>
      </c>
      <c r="C81" t="s">
        <v>56</v>
      </c>
      <c r="D81" t="s">
        <v>53</v>
      </c>
      <c r="E81">
        <v>126</v>
      </c>
      <c r="F81">
        <v>2</v>
      </c>
    </row>
    <row r="82" spans="1:6">
      <c r="A82" t="s">
        <v>792</v>
      </c>
      <c r="B82" t="s">
        <v>283</v>
      </c>
      <c r="C82" t="s">
        <v>56</v>
      </c>
      <c r="D82" t="s">
        <v>53</v>
      </c>
      <c r="E82">
        <v>616</v>
      </c>
      <c r="F82">
        <v>3</v>
      </c>
    </row>
    <row r="83" spans="1:6">
      <c r="A83" t="s">
        <v>792</v>
      </c>
      <c r="B83" t="s">
        <v>284</v>
      </c>
      <c r="C83" t="s">
        <v>56</v>
      </c>
      <c r="D83" t="s">
        <v>53</v>
      </c>
      <c r="E83">
        <v>164</v>
      </c>
      <c r="F83">
        <v>3</v>
      </c>
    </row>
    <row r="84" spans="1:6">
      <c r="A84" t="s">
        <v>792</v>
      </c>
      <c r="B84" t="s">
        <v>285</v>
      </c>
      <c r="C84" t="s">
        <v>56</v>
      </c>
      <c r="D84" t="s">
        <v>53</v>
      </c>
      <c r="E84">
        <v>182</v>
      </c>
      <c r="F84">
        <v>3</v>
      </c>
    </row>
    <row r="85" spans="1:6">
      <c r="A85" t="s">
        <v>792</v>
      </c>
      <c r="B85" t="s">
        <v>273</v>
      </c>
      <c r="C85" t="s">
        <v>56</v>
      </c>
      <c r="D85" t="s">
        <v>53</v>
      </c>
      <c r="E85">
        <v>157</v>
      </c>
      <c r="F85">
        <v>3</v>
      </c>
    </row>
    <row r="86" spans="1:6">
      <c r="A86" t="s">
        <v>792</v>
      </c>
      <c r="B86" t="s">
        <v>286</v>
      </c>
      <c r="C86" t="s">
        <v>56</v>
      </c>
      <c r="D86" t="s">
        <v>53</v>
      </c>
      <c r="E86">
        <v>153</v>
      </c>
      <c r="F86">
        <v>2</v>
      </c>
    </row>
    <row r="87" spans="1:6">
      <c r="A87" t="s">
        <v>792</v>
      </c>
      <c r="B87" t="s">
        <v>287</v>
      </c>
      <c r="C87" t="s">
        <v>56</v>
      </c>
      <c r="D87" t="s">
        <v>53</v>
      </c>
      <c r="E87">
        <v>256</v>
      </c>
      <c r="F87">
        <v>3</v>
      </c>
    </row>
    <row r="88" spans="1:6">
      <c r="A88" t="s">
        <v>792</v>
      </c>
      <c r="B88" t="s">
        <v>288</v>
      </c>
      <c r="C88" t="s">
        <v>56</v>
      </c>
      <c r="D88" t="s">
        <v>53</v>
      </c>
      <c r="E88">
        <v>882</v>
      </c>
      <c r="F88">
        <v>3</v>
      </c>
    </row>
    <row r="89" spans="1:6">
      <c r="A89" t="s">
        <v>792</v>
      </c>
      <c r="B89" t="s">
        <v>274</v>
      </c>
      <c r="C89" t="s">
        <v>56</v>
      </c>
      <c r="D89" t="s">
        <v>53</v>
      </c>
      <c r="E89">
        <v>153</v>
      </c>
      <c r="F89">
        <v>2</v>
      </c>
    </row>
    <row r="90" spans="1:6">
      <c r="A90" t="s">
        <v>792</v>
      </c>
      <c r="B90" t="s">
        <v>289</v>
      </c>
      <c r="C90" t="s">
        <v>56</v>
      </c>
      <c r="D90" t="s">
        <v>53</v>
      </c>
      <c r="E90">
        <v>181</v>
      </c>
      <c r="F90">
        <v>3</v>
      </c>
    </row>
    <row r="91" spans="1:6">
      <c r="A91" t="s">
        <v>792</v>
      </c>
      <c r="B91" t="s">
        <v>290</v>
      </c>
      <c r="C91" t="s">
        <v>56</v>
      </c>
      <c r="D91" t="s">
        <v>53</v>
      </c>
      <c r="E91">
        <v>135</v>
      </c>
      <c r="F91">
        <v>3</v>
      </c>
    </row>
    <row r="92" spans="1:6">
      <c r="A92" t="s">
        <v>792</v>
      </c>
      <c r="B92" t="s">
        <v>291</v>
      </c>
      <c r="C92" t="s">
        <v>56</v>
      </c>
      <c r="D92" t="s">
        <v>53</v>
      </c>
      <c r="E92">
        <v>77</v>
      </c>
      <c r="F92">
        <v>3</v>
      </c>
    </row>
    <row r="93" spans="1:6">
      <c r="A93" t="s">
        <v>792</v>
      </c>
      <c r="B93" t="s">
        <v>292</v>
      </c>
      <c r="C93" t="s">
        <v>56</v>
      </c>
      <c r="D93" t="s">
        <v>53</v>
      </c>
      <c r="E93">
        <v>133</v>
      </c>
      <c r="F93">
        <v>3</v>
      </c>
    </row>
    <row r="94" spans="1:6">
      <c r="A94" t="s">
        <v>792</v>
      </c>
      <c r="B94" t="s">
        <v>275</v>
      </c>
      <c r="C94" t="s">
        <v>56</v>
      </c>
      <c r="D94" t="s">
        <v>53</v>
      </c>
      <c r="E94">
        <v>265</v>
      </c>
      <c r="F94">
        <v>3</v>
      </c>
    </row>
    <row r="95" spans="1:6">
      <c r="A95" t="s">
        <v>792</v>
      </c>
      <c r="B95" t="s">
        <v>293</v>
      </c>
      <c r="C95" t="s">
        <v>56</v>
      </c>
      <c r="D95" t="s">
        <v>53</v>
      </c>
      <c r="E95">
        <v>186</v>
      </c>
      <c r="F95">
        <v>2</v>
      </c>
    </row>
    <row r="96" spans="1:6">
      <c r="A96" t="s">
        <v>792</v>
      </c>
      <c r="B96" t="s">
        <v>276</v>
      </c>
      <c r="C96" t="s">
        <v>56</v>
      </c>
      <c r="D96" t="s">
        <v>53</v>
      </c>
      <c r="E96">
        <v>671</v>
      </c>
      <c r="F96">
        <v>3</v>
      </c>
    </row>
    <row r="97" spans="1:6">
      <c r="A97" t="s">
        <v>792</v>
      </c>
      <c r="B97" t="s">
        <v>277</v>
      </c>
      <c r="C97" t="s">
        <v>56</v>
      </c>
      <c r="D97" t="s">
        <v>53</v>
      </c>
      <c r="E97">
        <v>880</v>
      </c>
      <c r="F97">
        <v>3</v>
      </c>
    </row>
    <row r="98" spans="1:6">
      <c r="A98" t="s">
        <v>792</v>
      </c>
      <c r="B98" t="s">
        <v>294</v>
      </c>
      <c r="C98" t="s">
        <v>56</v>
      </c>
      <c r="D98" t="s">
        <v>53</v>
      </c>
      <c r="E98">
        <v>136</v>
      </c>
      <c r="F98">
        <v>3</v>
      </c>
    </row>
    <row r="99" spans="1:6">
      <c r="A99" t="s">
        <v>792</v>
      </c>
      <c r="B99" t="s">
        <v>278</v>
      </c>
      <c r="C99" t="s">
        <v>56</v>
      </c>
      <c r="D99" t="s">
        <v>53</v>
      </c>
      <c r="E99">
        <v>83</v>
      </c>
      <c r="F99">
        <v>3</v>
      </c>
    </row>
    <row r="100" spans="1:6">
      <c r="A100" t="s">
        <v>792</v>
      </c>
      <c r="B100" t="s">
        <v>295</v>
      </c>
      <c r="C100" t="s">
        <v>56</v>
      </c>
      <c r="D100" t="s">
        <v>53</v>
      </c>
      <c r="E100">
        <v>175</v>
      </c>
      <c r="F100">
        <v>3</v>
      </c>
    </row>
    <row r="101" spans="1:6">
      <c r="A101" t="s">
        <v>792</v>
      </c>
      <c r="B101" t="s">
        <v>279</v>
      </c>
      <c r="C101" t="s">
        <v>56</v>
      </c>
      <c r="D101" t="s">
        <v>53</v>
      </c>
      <c r="E101">
        <v>676</v>
      </c>
      <c r="F101">
        <v>2</v>
      </c>
    </row>
    <row r="102" spans="1:6">
      <c r="A102" t="s">
        <v>792</v>
      </c>
      <c r="B102" t="s">
        <v>280</v>
      </c>
      <c r="C102" t="s">
        <v>486</v>
      </c>
      <c r="D102" t="s">
        <v>52</v>
      </c>
      <c r="E102">
        <v>363</v>
      </c>
      <c r="F102">
        <v>0</v>
      </c>
    </row>
    <row r="103" spans="1:6">
      <c r="A103" t="s">
        <v>792</v>
      </c>
      <c r="B103" t="s">
        <v>271</v>
      </c>
      <c r="C103" t="s">
        <v>486</v>
      </c>
      <c r="D103" t="s">
        <v>52</v>
      </c>
      <c r="E103">
        <v>166</v>
      </c>
      <c r="F103">
        <v>0</v>
      </c>
    </row>
    <row r="104" spans="1:6">
      <c r="A104" t="s">
        <v>792</v>
      </c>
      <c r="B104" t="s">
        <v>281</v>
      </c>
      <c r="C104" t="s">
        <v>486</v>
      </c>
      <c r="D104" t="s">
        <v>52</v>
      </c>
      <c r="E104">
        <v>233</v>
      </c>
      <c r="F104">
        <v>0</v>
      </c>
    </row>
    <row r="105" spans="1:6">
      <c r="A105" t="s">
        <v>792</v>
      </c>
      <c r="B105" t="s">
        <v>272</v>
      </c>
      <c r="C105" t="s">
        <v>486</v>
      </c>
      <c r="D105" t="s">
        <v>52</v>
      </c>
      <c r="E105">
        <v>150</v>
      </c>
      <c r="F105">
        <v>0</v>
      </c>
    </row>
    <row r="106" spans="1:6">
      <c r="A106" t="s">
        <v>792</v>
      </c>
      <c r="B106" t="s">
        <v>282</v>
      </c>
      <c r="C106" t="s">
        <v>486</v>
      </c>
      <c r="D106" t="s">
        <v>52</v>
      </c>
      <c r="E106">
        <v>225</v>
      </c>
      <c r="F106">
        <v>0</v>
      </c>
    </row>
    <row r="107" spans="1:6">
      <c r="A107" t="s">
        <v>792</v>
      </c>
      <c r="B107" t="s">
        <v>283</v>
      </c>
      <c r="C107" t="s">
        <v>486</v>
      </c>
      <c r="D107" t="s">
        <v>52</v>
      </c>
      <c r="E107">
        <v>501</v>
      </c>
      <c r="F107">
        <v>0</v>
      </c>
    </row>
    <row r="108" spans="1:6">
      <c r="A108" t="s">
        <v>792</v>
      </c>
      <c r="B108" t="s">
        <v>284</v>
      </c>
      <c r="C108" t="s">
        <v>486</v>
      </c>
      <c r="D108" t="s">
        <v>52</v>
      </c>
      <c r="E108">
        <v>304</v>
      </c>
      <c r="F108">
        <v>0</v>
      </c>
    </row>
    <row r="109" spans="1:6">
      <c r="A109" t="s">
        <v>792</v>
      </c>
      <c r="B109" t="s">
        <v>285</v>
      </c>
      <c r="C109" t="s">
        <v>486</v>
      </c>
      <c r="D109" t="s">
        <v>52</v>
      </c>
      <c r="E109">
        <v>131</v>
      </c>
      <c r="F109">
        <v>0</v>
      </c>
    </row>
    <row r="110" spans="1:6">
      <c r="A110" t="s">
        <v>792</v>
      </c>
      <c r="B110" t="s">
        <v>273</v>
      </c>
      <c r="C110" t="s">
        <v>486</v>
      </c>
      <c r="D110" t="s">
        <v>52</v>
      </c>
      <c r="E110">
        <v>213</v>
      </c>
      <c r="F110">
        <v>0</v>
      </c>
    </row>
    <row r="111" spans="1:6">
      <c r="A111" t="s">
        <v>792</v>
      </c>
      <c r="B111" t="s">
        <v>286</v>
      </c>
      <c r="C111" t="s">
        <v>486</v>
      </c>
      <c r="D111" t="s">
        <v>52</v>
      </c>
      <c r="E111">
        <v>116</v>
      </c>
      <c r="F111">
        <v>0</v>
      </c>
    </row>
    <row r="112" spans="1:6">
      <c r="A112" t="s">
        <v>792</v>
      </c>
      <c r="B112" t="s">
        <v>287</v>
      </c>
      <c r="C112" t="s">
        <v>486</v>
      </c>
      <c r="D112" t="s">
        <v>52</v>
      </c>
      <c r="E112">
        <v>236</v>
      </c>
      <c r="F112">
        <v>0</v>
      </c>
    </row>
    <row r="113" spans="1:6">
      <c r="A113" t="s">
        <v>792</v>
      </c>
      <c r="B113" t="s">
        <v>288</v>
      </c>
      <c r="C113" t="s">
        <v>486</v>
      </c>
      <c r="D113" t="s">
        <v>52</v>
      </c>
      <c r="E113">
        <v>406</v>
      </c>
      <c r="F113">
        <v>0</v>
      </c>
    </row>
    <row r="114" spans="1:6">
      <c r="A114" t="s">
        <v>792</v>
      </c>
      <c r="B114" t="s">
        <v>274</v>
      </c>
      <c r="C114" t="s">
        <v>486</v>
      </c>
      <c r="D114" t="s">
        <v>52</v>
      </c>
      <c r="E114">
        <v>243</v>
      </c>
      <c r="F114">
        <v>0</v>
      </c>
    </row>
    <row r="115" spans="1:6">
      <c r="A115" t="s">
        <v>792</v>
      </c>
      <c r="B115" t="s">
        <v>289</v>
      </c>
      <c r="C115" t="s">
        <v>486</v>
      </c>
      <c r="D115" t="s">
        <v>52</v>
      </c>
      <c r="E115">
        <v>232</v>
      </c>
      <c r="F115">
        <v>0</v>
      </c>
    </row>
    <row r="116" spans="1:6">
      <c r="A116" t="s">
        <v>792</v>
      </c>
      <c r="B116" t="s">
        <v>290</v>
      </c>
      <c r="C116" t="s">
        <v>486</v>
      </c>
      <c r="D116" t="s">
        <v>52</v>
      </c>
      <c r="E116">
        <v>119</v>
      </c>
      <c r="F116">
        <v>0</v>
      </c>
    </row>
    <row r="117" spans="1:6">
      <c r="A117" t="s">
        <v>792</v>
      </c>
      <c r="B117" t="s">
        <v>291</v>
      </c>
      <c r="C117" t="s">
        <v>486</v>
      </c>
      <c r="D117" t="s">
        <v>52</v>
      </c>
      <c r="E117">
        <v>225</v>
      </c>
      <c r="F117">
        <v>0</v>
      </c>
    </row>
    <row r="118" spans="1:6">
      <c r="A118" t="s">
        <v>792</v>
      </c>
      <c r="B118" t="s">
        <v>292</v>
      </c>
      <c r="C118" t="s">
        <v>486</v>
      </c>
      <c r="D118" t="s">
        <v>52</v>
      </c>
      <c r="E118">
        <v>129</v>
      </c>
      <c r="F118">
        <v>0</v>
      </c>
    </row>
    <row r="119" spans="1:6">
      <c r="A119" t="s">
        <v>792</v>
      </c>
      <c r="B119" t="s">
        <v>275</v>
      </c>
      <c r="C119" t="s">
        <v>486</v>
      </c>
      <c r="D119" t="s">
        <v>52</v>
      </c>
      <c r="E119">
        <v>93</v>
      </c>
      <c r="F119">
        <v>0</v>
      </c>
    </row>
    <row r="120" spans="1:6">
      <c r="A120" t="s">
        <v>792</v>
      </c>
      <c r="B120" t="s">
        <v>293</v>
      </c>
      <c r="C120" t="s">
        <v>486</v>
      </c>
      <c r="D120" t="s">
        <v>52</v>
      </c>
      <c r="E120">
        <v>87</v>
      </c>
      <c r="F120">
        <v>0</v>
      </c>
    </row>
    <row r="121" spans="1:6">
      <c r="A121" t="s">
        <v>792</v>
      </c>
      <c r="B121" t="s">
        <v>276</v>
      </c>
      <c r="C121" t="s">
        <v>486</v>
      </c>
      <c r="D121" t="s">
        <v>52</v>
      </c>
      <c r="E121">
        <v>478</v>
      </c>
      <c r="F121">
        <v>0</v>
      </c>
    </row>
    <row r="122" spans="1:6">
      <c r="A122" t="s">
        <v>792</v>
      </c>
      <c r="B122" t="s">
        <v>277</v>
      </c>
      <c r="C122" t="s">
        <v>486</v>
      </c>
      <c r="D122" t="s">
        <v>52</v>
      </c>
      <c r="E122">
        <v>629</v>
      </c>
      <c r="F122">
        <v>0</v>
      </c>
    </row>
    <row r="123" spans="1:6">
      <c r="A123" t="s">
        <v>792</v>
      </c>
      <c r="B123" t="s">
        <v>294</v>
      </c>
      <c r="C123" t="s">
        <v>486</v>
      </c>
      <c r="D123" t="s">
        <v>52</v>
      </c>
      <c r="E123">
        <v>220</v>
      </c>
      <c r="F123">
        <v>0</v>
      </c>
    </row>
    <row r="124" spans="1:6">
      <c r="A124" t="s">
        <v>792</v>
      </c>
      <c r="B124" t="s">
        <v>278</v>
      </c>
      <c r="C124" t="s">
        <v>486</v>
      </c>
      <c r="D124" t="s">
        <v>52</v>
      </c>
      <c r="E124">
        <v>251</v>
      </c>
      <c r="F124">
        <v>0</v>
      </c>
    </row>
    <row r="125" spans="1:6">
      <c r="A125" t="s">
        <v>792</v>
      </c>
      <c r="B125" t="s">
        <v>295</v>
      </c>
      <c r="C125" t="s">
        <v>486</v>
      </c>
      <c r="D125" t="s">
        <v>52</v>
      </c>
      <c r="E125">
        <v>88</v>
      </c>
      <c r="F125">
        <v>0</v>
      </c>
    </row>
    <row r="126" spans="1:6">
      <c r="A126" t="s">
        <v>792</v>
      </c>
      <c r="B126" t="s">
        <v>279</v>
      </c>
      <c r="C126" t="s">
        <v>486</v>
      </c>
      <c r="D126" t="s">
        <v>52</v>
      </c>
      <c r="E126">
        <v>622</v>
      </c>
      <c r="F126">
        <v>0</v>
      </c>
    </row>
    <row r="127" spans="1:6">
      <c r="A127" t="s">
        <v>792</v>
      </c>
      <c r="B127" t="s">
        <v>280</v>
      </c>
      <c r="C127" t="s">
        <v>486</v>
      </c>
      <c r="D127" t="s">
        <v>53</v>
      </c>
      <c r="E127">
        <v>418</v>
      </c>
      <c r="F127">
        <v>0</v>
      </c>
    </row>
    <row r="128" spans="1:6">
      <c r="A128" t="s">
        <v>792</v>
      </c>
      <c r="B128" t="s">
        <v>271</v>
      </c>
      <c r="C128" t="s">
        <v>486</v>
      </c>
      <c r="D128" t="s">
        <v>53</v>
      </c>
      <c r="E128">
        <v>410</v>
      </c>
      <c r="F128">
        <v>0</v>
      </c>
    </row>
    <row r="129" spans="1:6">
      <c r="A129" t="s">
        <v>792</v>
      </c>
      <c r="B129" t="s">
        <v>281</v>
      </c>
      <c r="C129" t="s">
        <v>486</v>
      </c>
      <c r="D129" t="s">
        <v>53</v>
      </c>
      <c r="E129">
        <v>432</v>
      </c>
      <c r="F129">
        <v>0</v>
      </c>
    </row>
    <row r="130" spans="1:6">
      <c r="A130" t="s">
        <v>792</v>
      </c>
      <c r="B130" t="s">
        <v>272</v>
      </c>
      <c r="C130" t="s">
        <v>486</v>
      </c>
      <c r="D130" t="s">
        <v>53</v>
      </c>
      <c r="E130">
        <v>273</v>
      </c>
      <c r="F130">
        <v>0</v>
      </c>
    </row>
    <row r="131" spans="1:6">
      <c r="A131" t="s">
        <v>792</v>
      </c>
      <c r="B131" t="s">
        <v>282</v>
      </c>
      <c r="C131" t="s">
        <v>486</v>
      </c>
      <c r="D131" t="s">
        <v>53</v>
      </c>
      <c r="E131">
        <v>388</v>
      </c>
      <c r="F131">
        <v>0</v>
      </c>
    </row>
    <row r="132" spans="1:6">
      <c r="A132" t="s">
        <v>792</v>
      </c>
      <c r="B132" t="s">
        <v>283</v>
      </c>
      <c r="C132" t="s">
        <v>486</v>
      </c>
      <c r="D132" t="s">
        <v>53</v>
      </c>
      <c r="E132">
        <v>1118</v>
      </c>
      <c r="F132">
        <v>0</v>
      </c>
    </row>
    <row r="133" spans="1:6">
      <c r="A133" t="s">
        <v>792</v>
      </c>
      <c r="B133" t="s">
        <v>284</v>
      </c>
      <c r="C133" t="s">
        <v>486</v>
      </c>
      <c r="D133" t="s">
        <v>53</v>
      </c>
      <c r="E133">
        <v>398</v>
      </c>
      <c r="F133">
        <v>0</v>
      </c>
    </row>
    <row r="134" spans="1:6">
      <c r="A134" t="s">
        <v>792</v>
      </c>
      <c r="B134" t="s">
        <v>285</v>
      </c>
      <c r="C134" t="s">
        <v>486</v>
      </c>
      <c r="D134" t="s">
        <v>53</v>
      </c>
      <c r="E134">
        <v>295</v>
      </c>
      <c r="F134">
        <v>0</v>
      </c>
    </row>
    <row r="135" spans="1:6">
      <c r="A135" t="s">
        <v>792</v>
      </c>
      <c r="B135" t="s">
        <v>273</v>
      </c>
      <c r="C135" t="s">
        <v>486</v>
      </c>
      <c r="D135" t="s">
        <v>53</v>
      </c>
      <c r="E135">
        <v>217</v>
      </c>
      <c r="F135">
        <v>0</v>
      </c>
    </row>
    <row r="136" spans="1:6">
      <c r="A136" t="s">
        <v>792</v>
      </c>
      <c r="B136" t="s">
        <v>286</v>
      </c>
      <c r="C136" t="s">
        <v>486</v>
      </c>
      <c r="D136" t="s">
        <v>53</v>
      </c>
      <c r="E136">
        <v>379</v>
      </c>
      <c r="F136">
        <v>0</v>
      </c>
    </row>
    <row r="137" spans="1:6">
      <c r="A137" t="s">
        <v>792</v>
      </c>
      <c r="B137" t="s">
        <v>287</v>
      </c>
      <c r="C137" t="s">
        <v>486</v>
      </c>
      <c r="D137" t="s">
        <v>53</v>
      </c>
      <c r="E137">
        <v>387</v>
      </c>
      <c r="F137">
        <v>0</v>
      </c>
    </row>
    <row r="138" spans="1:6">
      <c r="A138" t="s">
        <v>792</v>
      </c>
      <c r="B138" t="s">
        <v>288</v>
      </c>
      <c r="C138" t="s">
        <v>486</v>
      </c>
      <c r="D138" t="s">
        <v>53</v>
      </c>
      <c r="E138">
        <v>1133</v>
      </c>
      <c r="F138">
        <v>0</v>
      </c>
    </row>
    <row r="139" spans="1:6">
      <c r="A139" t="s">
        <v>792</v>
      </c>
      <c r="B139" t="s">
        <v>274</v>
      </c>
      <c r="C139" t="s">
        <v>486</v>
      </c>
      <c r="D139" t="s">
        <v>53</v>
      </c>
      <c r="E139">
        <v>379</v>
      </c>
      <c r="F139">
        <v>0</v>
      </c>
    </row>
    <row r="140" spans="1:6">
      <c r="A140" t="s">
        <v>792</v>
      </c>
      <c r="B140" t="s">
        <v>289</v>
      </c>
      <c r="C140" t="s">
        <v>486</v>
      </c>
      <c r="D140" t="s">
        <v>53</v>
      </c>
      <c r="E140">
        <v>395</v>
      </c>
      <c r="F140">
        <v>0</v>
      </c>
    </row>
    <row r="141" spans="1:6">
      <c r="A141" t="s">
        <v>792</v>
      </c>
      <c r="B141" t="s">
        <v>290</v>
      </c>
      <c r="C141" t="s">
        <v>486</v>
      </c>
      <c r="D141" t="s">
        <v>53</v>
      </c>
      <c r="E141">
        <v>378</v>
      </c>
      <c r="F141">
        <v>0</v>
      </c>
    </row>
    <row r="142" spans="1:6">
      <c r="A142" t="s">
        <v>792</v>
      </c>
      <c r="B142" t="s">
        <v>291</v>
      </c>
      <c r="C142" t="s">
        <v>486</v>
      </c>
      <c r="D142" t="s">
        <v>53</v>
      </c>
      <c r="E142">
        <v>396</v>
      </c>
      <c r="F142">
        <v>0</v>
      </c>
    </row>
    <row r="143" spans="1:6">
      <c r="A143" t="s">
        <v>792</v>
      </c>
      <c r="B143" t="s">
        <v>292</v>
      </c>
      <c r="C143" t="s">
        <v>486</v>
      </c>
      <c r="D143" t="s">
        <v>53</v>
      </c>
      <c r="E143">
        <v>398</v>
      </c>
      <c r="F143">
        <v>0</v>
      </c>
    </row>
    <row r="144" spans="1:6">
      <c r="A144" t="s">
        <v>792</v>
      </c>
      <c r="B144" t="s">
        <v>275</v>
      </c>
      <c r="C144" t="s">
        <v>486</v>
      </c>
      <c r="D144" t="s">
        <v>53</v>
      </c>
      <c r="E144">
        <v>388</v>
      </c>
      <c r="F144">
        <v>0</v>
      </c>
    </row>
    <row r="145" spans="1:6">
      <c r="A145" t="s">
        <v>792</v>
      </c>
      <c r="B145" t="s">
        <v>293</v>
      </c>
      <c r="C145" t="s">
        <v>486</v>
      </c>
      <c r="D145" t="s">
        <v>53</v>
      </c>
      <c r="E145">
        <v>334</v>
      </c>
      <c r="F145">
        <v>0</v>
      </c>
    </row>
    <row r="146" spans="1:6">
      <c r="A146" t="s">
        <v>792</v>
      </c>
      <c r="B146" t="s">
        <v>276</v>
      </c>
      <c r="C146" t="s">
        <v>486</v>
      </c>
      <c r="D146" t="s">
        <v>53</v>
      </c>
      <c r="E146">
        <v>936</v>
      </c>
      <c r="F146">
        <v>0</v>
      </c>
    </row>
    <row r="147" spans="1:6">
      <c r="A147" t="s">
        <v>792</v>
      </c>
      <c r="B147" t="s">
        <v>277</v>
      </c>
      <c r="C147" t="s">
        <v>486</v>
      </c>
      <c r="D147" t="s">
        <v>53</v>
      </c>
      <c r="E147">
        <v>1127</v>
      </c>
      <c r="F147">
        <v>0</v>
      </c>
    </row>
    <row r="148" spans="1:6">
      <c r="A148" t="s">
        <v>792</v>
      </c>
      <c r="B148" t="s">
        <v>294</v>
      </c>
      <c r="C148" t="s">
        <v>486</v>
      </c>
      <c r="D148" t="s">
        <v>53</v>
      </c>
      <c r="E148">
        <v>442</v>
      </c>
      <c r="F148">
        <v>0</v>
      </c>
    </row>
    <row r="149" spans="1:6">
      <c r="A149" t="s">
        <v>792</v>
      </c>
      <c r="B149" t="s">
        <v>278</v>
      </c>
      <c r="C149" t="s">
        <v>486</v>
      </c>
      <c r="D149" t="s">
        <v>53</v>
      </c>
      <c r="E149">
        <v>389</v>
      </c>
      <c r="F149">
        <v>0</v>
      </c>
    </row>
    <row r="150" spans="1:6">
      <c r="A150" t="s">
        <v>792</v>
      </c>
      <c r="B150" t="s">
        <v>295</v>
      </c>
      <c r="C150" t="s">
        <v>486</v>
      </c>
      <c r="D150" t="s">
        <v>53</v>
      </c>
      <c r="E150">
        <v>384</v>
      </c>
      <c r="F150">
        <v>0</v>
      </c>
    </row>
    <row r="151" spans="1:6">
      <c r="A151" t="s">
        <v>792</v>
      </c>
      <c r="B151" t="s">
        <v>279</v>
      </c>
      <c r="C151" t="s">
        <v>486</v>
      </c>
      <c r="D151" t="s">
        <v>53</v>
      </c>
      <c r="E151">
        <v>1119</v>
      </c>
      <c r="F151">
        <v>0</v>
      </c>
    </row>
    <row r="152" spans="1:6">
      <c r="A152" t="s">
        <v>794</v>
      </c>
      <c r="B152" t="s">
        <v>296</v>
      </c>
      <c r="C152" t="s">
        <v>55</v>
      </c>
      <c r="D152" t="s">
        <v>52</v>
      </c>
      <c r="E152">
        <v>676</v>
      </c>
      <c r="F152">
        <v>3</v>
      </c>
    </row>
    <row r="153" spans="1:6">
      <c r="A153" t="s">
        <v>794</v>
      </c>
      <c r="B153" t="s">
        <v>297</v>
      </c>
      <c r="C153" t="s">
        <v>55</v>
      </c>
      <c r="D153" t="s">
        <v>52</v>
      </c>
      <c r="E153">
        <v>388</v>
      </c>
      <c r="F153">
        <v>3</v>
      </c>
    </row>
    <row r="154" spans="1:6">
      <c r="A154" t="s">
        <v>794</v>
      </c>
      <c r="B154" t="s">
        <v>298</v>
      </c>
      <c r="C154" t="s">
        <v>55</v>
      </c>
      <c r="D154" t="s">
        <v>52</v>
      </c>
      <c r="E154">
        <v>286</v>
      </c>
      <c r="F154">
        <v>3</v>
      </c>
    </row>
    <row r="155" spans="1:6">
      <c r="A155" t="s">
        <v>794</v>
      </c>
      <c r="B155" t="s">
        <v>299</v>
      </c>
      <c r="C155" t="s">
        <v>55</v>
      </c>
      <c r="D155" t="s">
        <v>52</v>
      </c>
      <c r="E155">
        <v>426</v>
      </c>
      <c r="F155">
        <v>3</v>
      </c>
    </row>
    <row r="156" spans="1:6">
      <c r="A156" t="s">
        <v>794</v>
      </c>
      <c r="B156" t="s">
        <v>300</v>
      </c>
      <c r="C156" t="s">
        <v>55</v>
      </c>
      <c r="D156" t="s">
        <v>52</v>
      </c>
      <c r="E156">
        <v>535</v>
      </c>
      <c r="F156">
        <v>3</v>
      </c>
    </row>
    <row r="157" spans="1:6">
      <c r="A157" t="s">
        <v>794</v>
      </c>
      <c r="B157" t="s">
        <v>301</v>
      </c>
      <c r="C157" t="s">
        <v>55</v>
      </c>
      <c r="D157" t="s">
        <v>52</v>
      </c>
      <c r="E157">
        <v>414</v>
      </c>
      <c r="F157">
        <v>3</v>
      </c>
    </row>
    <row r="158" spans="1:6">
      <c r="A158" t="s">
        <v>794</v>
      </c>
      <c r="B158" t="s">
        <v>302</v>
      </c>
      <c r="C158" t="s">
        <v>55</v>
      </c>
      <c r="D158" t="s">
        <v>52</v>
      </c>
      <c r="E158">
        <v>528</v>
      </c>
      <c r="F158">
        <v>3</v>
      </c>
    </row>
    <row r="159" spans="1:6">
      <c r="A159" t="s">
        <v>794</v>
      </c>
      <c r="B159" t="s">
        <v>303</v>
      </c>
      <c r="C159" t="s">
        <v>55</v>
      </c>
      <c r="D159" t="s">
        <v>52</v>
      </c>
      <c r="E159">
        <v>560</v>
      </c>
      <c r="F159">
        <v>3</v>
      </c>
    </row>
    <row r="160" spans="1:6">
      <c r="A160" t="s">
        <v>794</v>
      </c>
      <c r="B160" t="s">
        <v>304</v>
      </c>
      <c r="C160" t="s">
        <v>55</v>
      </c>
      <c r="D160" t="s">
        <v>52</v>
      </c>
      <c r="E160">
        <v>492</v>
      </c>
      <c r="F160">
        <v>3</v>
      </c>
    </row>
    <row r="161" spans="1:6">
      <c r="A161" t="s">
        <v>794</v>
      </c>
      <c r="B161" t="s">
        <v>305</v>
      </c>
      <c r="C161" t="s">
        <v>55</v>
      </c>
      <c r="D161" t="s">
        <v>52</v>
      </c>
      <c r="E161">
        <v>522</v>
      </c>
      <c r="F161">
        <v>3</v>
      </c>
    </row>
    <row r="162" spans="1:6">
      <c r="A162" t="s">
        <v>794</v>
      </c>
      <c r="B162" t="s">
        <v>306</v>
      </c>
      <c r="C162" t="s">
        <v>55</v>
      </c>
      <c r="D162" t="s">
        <v>52</v>
      </c>
      <c r="E162">
        <v>415</v>
      </c>
      <c r="F162">
        <v>3</v>
      </c>
    </row>
    <row r="163" spans="1:6">
      <c r="A163" t="s">
        <v>794</v>
      </c>
      <c r="B163" t="s">
        <v>307</v>
      </c>
      <c r="C163" t="s">
        <v>55</v>
      </c>
      <c r="D163" t="s">
        <v>52</v>
      </c>
      <c r="E163">
        <v>557</v>
      </c>
      <c r="F163">
        <v>3</v>
      </c>
    </row>
    <row r="164" spans="1:6">
      <c r="A164" t="s">
        <v>794</v>
      </c>
      <c r="B164" t="s">
        <v>308</v>
      </c>
      <c r="C164" t="s">
        <v>55</v>
      </c>
      <c r="D164" t="s">
        <v>52</v>
      </c>
      <c r="E164">
        <v>517</v>
      </c>
      <c r="F164">
        <v>3</v>
      </c>
    </row>
    <row r="165" spans="1:6">
      <c r="A165" t="s">
        <v>794</v>
      </c>
      <c r="B165" t="s">
        <v>309</v>
      </c>
      <c r="C165" t="s">
        <v>55</v>
      </c>
      <c r="D165" t="s">
        <v>52</v>
      </c>
      <c r="E165">
        <v>524</v>
      </c>
      <c r="F165">
        <v>3</v>
      </c>
    </row>
    <row r="166" spans="1:6">
      <c r="A166" t="s">
        <v>794</v>
      </c>
      <c r="B166" t="s">
        <v>310</v>
      </c>
      <c r="C166" t="s">
        <v>55</v>
      </c>
      <c r="D166" t="s">
        <v>52</v>
      </c>
      <c r="E166">
        <v>554</v>
      </c>
      <c r="F166">
        <v>3</v>
      </c>
    </row>
    <row r="167" spans="1:6">
      <c r="A167" t="s">
        <v>794</v>
      </c>
      <c r="B167" t="s">
        <v>311</v>
      </c>
      <c r="C167" t="s">
        <v>55</v>
      </c>
      <c r="D167" t="s">
        <v>52</v>
      </c>
      <c r="E167">
        <v>587</v>
      </c>
      <c r="F167">
        <v>3</v>
      </c>
    </row>
    <row r="168" spans="1:6">
      <c r="A168" t="s">
        <v>794</v>
      </c>
      <c r="B168" t="s">
        <v>312</v>
      </c>
      <c r="C168" t="s">
        <v>55</v>
      </c>
      <c r="D168" t="s">
        <v>52</v>
      </c>
      <c r="E168">
        <v>537</v>
      </c>
      <c r="F168">
        <v>3</v>
      </c>
    </row>
    <row r="169" spans="1:6">
      <c r="A169" t="s">
        <v>794</v>
      </c>
      <c r="B169" t="s">
        <v>313</v>
      </c>
      <c r="C169" t="s">
        <v>55</v>
      </c>
      <c r="D169" t="s">
        <v>52</v>
      </c>
      <c r="E169">
        <v>359</v>
      </c>
      <c r="F169">
        <v>3</v>
      </c>
    </row>
    <row r="170" spans="1:6">
      <c r="A170" t="s">
        <v>794</v>
      </c>
      <c r="B170" t="s">
        <v>314</v>
      </c>
      <c r="C170" t="s">
        <v>55</v>
      </c>
      <c r="D170" t="s">
        <v>52</v>
      </c>
      <c r="E170">
        <v>332</v>
      </c>
      <c r="F170">
        <v>3</v>
      </c>
    </row>
    <row r="171" spans="1:6">
      <c r="A171" t="s">
        <v>794</v>
      </c>
      <c r="B171" t="s">
        <v>315</v>
      </c>
      <c r="C171" t="s">
        <v>55</v>
      </c>
      <c r="D171" t="s">
        <v>52</v>
      </c>
      <c r="E171">
        <v>517</v>
      </c>
      <c r="F171">
        <v>3</v>
      </c>
    </row>
    <row r="172" spans="1:6">
      <c r="A172" t="s">
        <v>794</v>
      </c>
      <c r="B172" t="s">
        <v>316</v>
      </c>
      <c r="C172" t="s">
        <v>55</v>
      </c>
      <c r="D172" t="s">
        <v>52</v>
      </c>
      <c r="E172">
        <v>639</v>
      </c>
      <c r="F172">
        <v>3</v>
      </c>
    </row>
    <row r="173" spans="1:6">
      <c r="A173" t="s">
        <v>794</v>
      </c>
      <c r="B173" t="s">
        <v>317</v>
      </c>
      <c r="C173" t="s">
        <v>55</v>
      </c>
      <c r="D173" t="s">
        <v>52</v>
      </c>
      <c r="E173">
        <v>410</v>
      </c>
      <c r="F173">
        <v>3</v>
      </c>
    </row>
    <row r="174" spans="1:6">
      <c r="A174" t="s">
        <v>794</v>
      </c>
      <c r="B174" t="s">
        <v>318</v>
      </c>
      <c r="C174" t="s">
        <v>55</v>
      </c>
      <c r="D174" t="s">
        <v>52</v>
      </c>
      <c r="E174">
        <v>322</v>
      </c>
      <c r="F174">
        <v>3</v>
      </c>
    </row>
    <row r="175" spans="1:6">
      <c r="A175" t="s">
        <v>794</v>
      </c>
      <c r="B175" t="s">
        <v>319</v>
      </c>
      <c r="C175" t="s">
        <v>55</v>
      </c>
      <c r="D175" t="s">
        <v>52</v>
      </c>
      <c r="E175">
        <v>316</v>
      </c>
      <c r="F175">
        <v>3</v>
      </c>
    </row>
    <row r="176" spans="1:6">
      <c r="A176" t="s">
        <v>794</v>
      </c>
      <c r="B176" t="s">
        <v>320</v>
      </c>
      <c r="C176" t="s">
        <v>55</v>
      </c>
      <c r="D176" t="s">
        <v>52</v>
      </c>
      <c r="E176">
        <v>235</v>
      </c>
      <c r="F176">
        <v>3</v>
      </c>
    </row>
    <row r="177" spans="1:6">
      <c r="A177" t="s">
        <v>794</v>
      </c>
      <c r="B177" t="s">
        <v>321</v>
      </c>
      <c r="C177" t="s">
        <v>55</v>
      </c>
      <c r="D177" t="s">
        <v>52</v>
      </c>
      <c r="E177">
        <v>317</v>
      </c>
      <c r="F177">
        <v>3</v>
      </c>
    </row>
    <row r="178" spans="1:6">
      <c r="A178" t="s">
        <v>794</v>
      </c>
      <c r="B178" t="s">
        <v>322</v>
      </c>
      <c r="C178" t="s">
        <v>55</v>
      </c>
      <c r="D178" t="s">
        <v>52</v>
      </c>
      <c r="E178">
        <v>244</v>
      </c>
      <c r="F178">
        <v>3</v>
      </c>
    </row>
    <row r="179" spans="1:6">
      <c r="A179" t="s">
        <v>794</v>
      </c>
      <c r="B179" t="s">
        <v>323</v>
      </c>
      <c r="C179" t="s">
        <v>55</v>
      </c>
      <c r="D179" t="s">
        <v>52</v>
      </c>
      <c r="E179">
        <v>243</v>
      </c>
      <c r="F179">
        <v>3</v>
      </c>
    </row>
    <row r="180" spans="1:6">
      <c r="A180" t="s">
        <v>794</v>
      </c>
      <c r="B180" t="s">
        <v>324</v>
      </c>
      <c r="C180" t="s">
        <v>55</v>
      </c>
      <c r="D180" t="s">
        <v>52</v>
      </c>
      <c r="E180">
        <v>429</v>
      </c>
      <c r="F180">
        <v>3</v>
      </c>
    </row>
    <row r="181" spans="1:6">
      <c r="A181" t="s">
        <v>794</v>
      </c>
      <c r="B181" t="s">
        <v>325</v>
      </c>
      <c r="C181" t="s">
        <v>55</v>
      </c>
      <c r="D181" t="s">
        <v>52</v>
      </c>
      <c r="E181">
        <v>514</v>
      </c>
      <c r="F181">
        <v>3</v>
      </c>
    </row>
    <row r="182" spans="1:6">
      <c r="A182" t="s">
        <v>794</v>
      </c>
      <c r="B182" t="s">
        <v>326</v>
      </c>
      <c r="C182" t="s">
        <v>55</v>
      </c>
      <c r="D182" t="s">
        <v>52</v>
      </c>
      <c r="E182">
        <v>465</v>
      </c>
      <c r="F182">
        <v>3</v>
      </c>
    </row>
    <row r="183" spans="1:6">
      <c r="A183" t="s">
        <v>794</v>
      </c>
      <c r="B183" t="s">
        <v>327</v>
      </c>
      <c r="C183" t="s">
        <v>55</v>
      </c>
      <c r="D183" t="s">
        <v>52</v>
      </c>
      <c r="E183">
        <v>422</v>
      </c>
      <c r="F183">
        <v>3</v>
      </c>
    </row>
    <row r="184" spans="1:6">
      <c r="A184" t="s">
        <v>794</v>
      </c>
      <c r="B184" t="s">
        <v>328</v>
      </c>
      <c r="C184" t="s">
        <v>55</v>
      </c>
      <c r="D184" t="s">
        <v>52</v>
      </c>
      <c r="E184">
        <v>311</v>
      </c>
      <c r="F184">
        <v>3</v>
      </c>
    </row>
    <row r="185" spans="1:6">
      <c r="A185" t="s">
        <v>794</v>
      </c>
      <c r="B185" t="s">
        <v>329</v>
      </c>
      <c r="C185" t="s">
        <v>55</v>
      </c>
      <c r="D185" t="s">
        <v>52</v>
      </c>
      <c r="E185">
        <v>331</v>
      </c>
      <c r="F185">
        <v>3</v>
      </c>
    </row>
    <row r="186" spans="1:6">
      <c r="A186" t="s">
        <v>794</v>
      </c>
      <c r="B186" t="s">
        <v>330</v>
      </c>
      <c r="C186" t="s">
        <v>55</v>
      </c>
      <c r="D186" t="s">
        <v>52</v>
      </c>
      <c r="E186">
        <v>337</v>
      </c>
      <c r="F186">
        <v>3</v>
      </c>
    </row>
    <row r="187" spans="1:6">
      <c r="A187" t="s">
        <v>794</v>
      </c>
      <c r="B187" t="s">
        <v>331</v>
      </c>
      <c r="C187" t="s">
        <v>55</v>
      </c>
      <c r="D187" t="s">
        <v>52</v>
      </c>
      <c r="E187">
        <v>303</v>
      </c>
      <c r="F187">
        <v>3</v>
      </c>
    </row>
    <row r="188" spans="1:6">
      <c r="A188" t="s">
        <v>794</v>
      </c>
      <c r="B188" t="s">
        <v>332</v>
      </c>
      <c r="C188" t="s">
        <v>55</v>
      </c>
      <c r="D188" t="s">
        <v>52</v>
      </c>
      <c r="E188">
        <v>532</v>
      </c>
      <c r="F188">
        <v>3</v>
      </c>
    </row>
    <row r="189" spans="1:6">
      <c r="A189" t="s">
        <v>794</v>
      </c>
      <c r="B189" t="s">
        <v>333</v>
      </c>
      <c r="C189" t="s">
        <v>55</v>
      </c>
      <c r="D189" t="s">
        <v>52</v>
      </c>
      <c r="E189">
        <v>606</v>
      </c>
      <c r="F189">
        <v>3</v>
      </c>
    </row>
    <row r="190" spans="1:6">
      <c r="A190" t="s">
        <v>794</v>
      </c>
      <c r="B190" t="s">
        <v>334</v>
      </c>
      <c r="C190" t="s">
        <v>55</v>
      </c>
      <c r="D190" t="s">
        <v>52</v>
      </c>
      <c r="E190">
        <v>335</v>
      </c>
      <c r="F190">
        <v>3</v>
      </c>
    </row>
    <row r="191" spans="1:6">
      <c r="A191" t="s">
        <v>794</v>
      </c>
      <c r="B191" t="s">
        <v>335</v>
      </c>
      <c r="C191" t="s">
        <v>55</v>
      </c>
      <c r="D191" t="s">
        <v>52</v>
      </c>
      <c r="E191">
        <v>347</v>
      </c>
      <c r="F191">
        <v>3</v>
      </c>
    </row>
    <row r="192" spans="1:6">
      <c r="A192" t="s">
        <v>794</v>
      </c>
      <c r="B192" t="s">
        <v>336</v>
      </c>
      <c r="C192" t="s">
        <v>55</v>
      </c>
      <c r="D192" t="s">
        <v>52</v>
      </c>
      <c r="E192">
        <v>326</v>
      </c>
      <c r="F192">
        <v>3</v>
      </c>
    </row>
    <row r="193" spans="1:6">
      <c r="A193" t="s">
        <v>794</v>
      </c>
      <c r="B193" t="s">
        <v>337</v>
      </c>
      <c r="C193" t="s">
        <v>55</v>
      </c>
      <c r="D193" t="s">
        <v>52</v>
      </c>
      <c r="E193">
        <v>298</v>
      </c>
      <c r="F193">
        <v>3</v>
      </c>
    </row>
    <row r="194" spans="1:6">
      <c r="A194" t="s">
        <v>794</v>
      </c>
      <c r="B194" t="s">
        <v>338</v>
      </c>
      <c r="C194" t="s">
        <v>55</v>
      </c>
      <c r="D194" t="s">
        <v>52</v>
      </c>
      <c r="E194">
        <v>545</v>
      </c>
      <c r="F194">
        <v>3</v>
      </c>
    </row>
    <row r="195" spans="1:6">
      <c r="A195" t="s">
        <v>794</v>
      </c>
      <c r="B195" t="s">
        <v>339</v>
      </c>
      <c r="C195" t="s">
        <v>55</v>
      </c>
      <c r="D195" t="s">
        <v>52</v>
      </c>
      <c r="E195">
        <v>523</v>
      </c>
      <c r="F195">
        <v>3</v>
      </c>
    </row>
    <row r="196" spans="1:6">
      <c r="A196" t="s">
        <v>794</v>
      </c>
      <c r="B196" t="s">
        <v>340</v>
      </c>
      <c r="C196" t="s">
        <v>55</v>
      </c>
      <c r="D196" t="s">
        <v>52</v>
      </c>
      <c r="E196">
        <v>500</v>
      </c>
      <c r="F196">
        <v>3</v>
      </c>
    </row>
    <row r="197" spans="1:6">
      <c r="A197" t="s">
        <v>794</v>
      </c>
      <c r="B197" t="s">
        <v>341</v>
      </c>
      <c r="C197" t="s">
        <v>55</v>
      </c>
      <c r="D197" t="s">
        <v>52</v>
      </c>
      <c r="E197">
        <v>252</v>
      </c>
      <c r="F197">
        <v>3</v>
      </c>
    </row>
    <row r="198" spans="1:6">
      <c r="A198" t="s">
        <v>794</v>
      </c>
      <c r="B198" t="s">
        <v>342</v>
      </c>
      <c r="C198" t="s">
        <v>55</v>
      </c>
      <c r="D198" t="s">
        <v>52</v>
      </c>
      <c r="E198">
        <v>259</v>
      </c>
      <c r="F198">
        <v>3</v>
      </c>
    </row>
    <row r="199" spans="1:6">
      <c r="A199" t="s">
        <v>794</v>
      </c>
      <c r="B199" t="s">
        <v>343</v>
      </c>
      <c r="C199" t="s">
        <v>55</v>
      </c>
      <c r="D199" t="s">
        <v>52</v>
      </c>
      <c r="E199">
        <v>250</v>
      </c>
      <c r="F199">
        <v>3</v>
      </c>
    </row>
    <row r="200" spans="1:6">
      <c r="A200" t="s">
        <v>794</v>
      </c>
      <c r="B200" t="s">
        <v>344</v>
      </c>
      <c r="C200" t="s">
        <v>55</v>
      </c>
      <c r="D200" t="s">
        <v>52</v>
      </c>
      <c r="E200">
        <v>360</v>
      </c>
      <c r="F200">
        <v>3</v>
      </c>
    </row>
    <row r="201" spans="1:6">
      <c r="A201" t="s">
        <v>794</v>
      </c>
      <c r="B201" t="s">
        <v>345</v>
      </c>
      <c r="C201" t="s">
        <v>55</v>
      </c>
      <c r="D201" t="s">
        <v>52</v>
      </c>
      <c r="E201">
        <v>394</v>
      </c>
      <c r="F201">
        <v>3</v>
      </c>
    </row>
    <row r="202" spans="1:6">
      <c r="A202" t="s">
        <v>794</v>
      </c>
      <c r="B202" t="s">
        <v>346</v>
      </c>
      <c r="C202" t="s">
        <v>55</v>
      </c>
      <c r="D202" t="s">
        <v>52</v>
      </c>
      <c r="E202">
        <v>391</v>
      </c>
      <c r="F202">
        <v>3</v>
      </c>
    </row>
    <row r="203" spans="1:6">
      <c r="A203" t="s">
        <v>794</v>
      </c>
      <c r="B203" t="s">
        <v>347</v>
      </c>
      <c r="C203" t="s">
        <v>55</v>
      </c>
      <c r="D203" t="s">
        <v>52</v>
      </c>
      <c r="E203">
        <v>596</v>
      </c>
      <c r="F203">
        <v>3</v>
      </c>
    </row>
    <row r="204" spans="1:6">
      <c r="A204" t="s">
        <v>794</v>
      </c>
      <c r="B204" t="s">
        <v>348</v>
      </c>
      <c r="C204" t="s">
        <v>55</v>
      </c>
      <c r="D204" t="s">
        <v>52</v>
      </c>
      <c r="E204">
        <v>321</v>
      </c>
      <c r="F204">
        <v>3</v>
      </c>
    </row>
    <row r="205" spans="1:6">
      <c r="A205" t="s">
        <v>794</v>
      </c>
      <c r="B205" t="s">
        <v>349</v>
      </c>
      <c r="C205" t="s">
        <v>55</v>
      </c>
      <c r="D205" t="s">
        <v>52</v>
      </c>
      <c r="E205">
        <v>238</v>
      </c>
      <c r="F205">
        <v>3</v>
      </c>
    </row>
    <row r="206" spans="1:6">
      <c r="A206" t="s">
        <v>794</v>
      </c>
      <c r="B206" t="s">
        <v>350</v>
      </c>
      <c r="C206" t="s">
        <v>55</v>
      </c>
      <c r="D206" t="s">
        <v>52</v>
      </c>
      <c r="E206">
        <v>323</v>
      </c>
      <c r="F206">
        <v>3</v>
      </c>
    </row>
    <row r="207" spans="1:6">
      <c r="A207" t="s">
        <v>794</v>
      </c>
      <c r="B207" t="s">
        <v>351</v>
      </c>
      <c r="C207" t="s">
        <v>55</v>
      </c>
      <c r="D207" t="s">
        <v>52</v>
      </c>
      <c r="E207">
        <v>503</v>
      </c>
      <c r="F207">
        <v>3</v>
      </c>
    </row>
    <row r="208" spans="1:6">
      <c r="A208" t="s">
        <v>794</v>
      </c>
      <c r="B208" t="s">
        <v>352</v>
      </c>
      <c r="C208" t="s">
        <v>55</v>
      </c>
      <c r="D208" t="s">
        <v>52</v>
      </c>
      <c r="E208">
        <v>410</v>
      </c>
      <c r="F208">
        <v>3</v>
      </c>
    </row>
    <row r="209" spans="1:6">
      <c r="A209" t="s">
        <v>794</v>
      </c>
      <c r="B209" t="s">
        <v>353</v>
      </c>
      <c r="C209" t="s">
        <v>55</v>
      </c>
      <c r="D209" t="s">
        <v>52</v>
      </c>
      <c r="E209">
        <v>557</v>
      </c>
      <c r="F209">
        <v>3</v>
      </c>
    </row>
    <row r="210" spans="1:6">
      <c r="A210" t="s">
        <v>794</v>
      </c>
      <c r="B210" t="s">
        <v>354</v>
      </c>
      <c r="C210" t="s">
        <v>55</v>
      </c>
      <c r="D210" t="s">
        <v>52</v>
      </c>
      <c r="E210">
        <v>286</v>
      </c>
      <c r="F210">
        <v>3</v>
      </c>
    </row>
    <row r="211" spans="1:6">
      <c r="A211" t="s">
        <v>794</v>
      </c>
      <c r="B211" t="s">
        <v>355</v>
      </c>
      <c r="C211" t="s">
        <v>55</v>
      </c>
      <c r="D211" t="s">
        <v>52</v>
      </c>
      <c r="E211">
        <v>322</v>
      </c>
      <c r="F211">
        <v>3</v>
      </c>
    </row>
    <row r="212" spans="1:6">
      <c r="A212" t="s">
        <v>794</v>
      </c>
      <c r="B212" t="s">
        <v>356</v>
      </c>
      <c r="C212" t="s">
        <v>55</v>
      </c>
      <c r="D212" t="s">
        <v>52</v>
      </c>
      <c r="E212">
        <v>331</v>
      </c>
      <c r="F212">
        <v>3</v>
      </c>
    </row>
    <row r="213" spans="1:6">
      <c r="A213" t="s">
        <v>794</v>
      </c>
      <c r="B213" t="s">
        <v>357</v>
      </c>
      <c r="C213" t="s">
        <v>55</v>
      </c>
      <c r="D213" t="s">
        <v>52</v>
      </c>
      <c r="E213">
        <v>380</v>
      </c>
      <c r="F213">
        <v>3</v>
      </c>
    </row>
    <row r="214" spans="1:6">
      <c r="A214" t="s">
        <v>794</v>
      </c>
      <c r="B214" t="s">
        <v>358</v>
      </c>
      <c r="C214" t="s">
        <v>55</v>
      </c>
      <c r="D214" t="s">
        <v>52</v>
      </c>
      <c r="E214">
        <v>397</v>
      </c>
      <c r="F214">
        <v>3</v>
      </c>
    </row>
    <row r="215" spans="1:6">
      <c r="A215" t="s">
        <v>794</v>
      </c>
      <c r="B215" t="s">
        <v>359</v>
      </c>
      <c r="C215" t="s">
        <v>55</v>
      </c>
      <c r="D215" t="s">
        <v>52</v>
      </c>
      <c r="E215">
        <v>398</v>
      </c>
      <c r="F215">
        <v>3</v>
      </c>
    </row>
    <row r="216" spans="1:6">
      <c r="A216" t="s">
        <v>794</v>
      </c>
      <c r="B216" t="s">
        <v>296</v>
      </c>
      <c r="C216" t="s">
        <v>55</v>
      </c>
      <c r="D216" t="s">
        <v>53</v>
      </c>
      <c r="E216">
        <v>713</v>
      </c>
      <c r="F216">
        <v>3</v>
      </c>
    </row>
    <row r="217" spans="1:6">
      <c r="A217" t="s">
        <v>794</v>
      </c>
      <c r="B217" t="s">
        <v>297</v>
      </c>
      <c r="C217" t="s">
        <v>55</v>
      </c>
      <c r="D217" t="s">
        <v>53</v>
      </c>
      <c r="E217">
        <v>410</v>
      </c>
      <c r="F217">
        <v>3</v>
      </c>
    </row>
    <row r="218" spans="1:6">
      <c r="A218" t="s">
        <v>794</v>
      </c>
      <c r="B218" t="s">
        <v>298</v>
      </c>
      <c r="C218" t="s">
        <v>55</v>
      </c>
      <c r="D218" t="s">
        <v>53</v>
      </c>
      <c r="E218">
        <v>277</v>
      </c>
      <c r="F218">
        <v>3</v>
      </c>
    </row>
    <row r="219" spans="1:6">
      <c r="A219" t="s">
        <v>794</v>
      </c>
      <c r="B219" t="s">
        <v>299</v>
      </c>
      <c r="C219" t="s">
        <v>55</v>
      </c>
      <c r="D219" t="s">
        <v>53</v>
      </c>
      <c r="E219">
        <v>464</v>
      </c>
      <c r="F219">
        <v>3</v>
      </c>
    </row>
    <row r="220" spans="1:6">
      <c r="A220" t="s">
        <v>794</v>
      </c>
      <c r="B220" t="s">
        <v>300</v>
      </c>
      <c r="C220" t="s">
        <v>55</v>
      </c>
      <c r="D220" t="s">
        <v>53</v>
      </c>
      <c r="E220">
        <v>544</v>
      </c>
      <c r="F220">
        <v>3</v>
      </c>
    </row>
    <row r="221" spans="1:6">
      <c r="A221" t="s">
        <v>794</v>
      </c>
      <c r="B221" t="s">
        <v>301</v>
      </c>
      <c r="C221" t="s">
        <v>55</v>
      </c>
      <c r="D221" t="s">
        <v>53</v>
      </c>
      <c r="E221">
        <v>464</v>
      </c>
      <c r="F221">
        <v>3</v>
      </c>
    </row>
    <row r="222" spans="1:6">
      <c r="A222" t="s">
        <v>794</v>
      </c>
      <c r="B222" t="s">
        <v>302</v>
      </c>
      <c r="C222" t="s">
        <v>55</v>
      </c>
      <c r="D222" t="s">
        <v>53</v>
      </c>
      <c r="E222">
        <v>488</v>
      </c>
      <c r="F222">
        <v>3</v>
      </c>
    </row>
    <row r="223" spans="1:6">
      <c r="A223" t="s">
        <v>794</v>
      </c>
      <c r="B223" t="s">
        <v>303</v>
      </c>
      <c r="C223" t="s">
        <v>55</v>
      </c>
      <c r="D223" t="s">
        <v>53</v>
      </c>
      <c r="E223">
        <v>561</v>
      </c>
      <c r="F223">
        <v>3</v>
      </c>
    </row>
    <row r="224" spans="1:6">
      <c r="A224" t="s">
        <v>794</v>
      </c>
      <c r="B224" t="s">
        <v>304</v>
      </c>
      <c r="C224" t="s">
        <v>55</v>
      </c>
      <c r="D224" t="s">
        <v>53</v>
      </c>
      <c r="E224">
        <v>439</v>
      </c>
      <c r="F224">
        <v>3</v>
      </c>
    </row>
    <row r="225" spans="1:6">
      <c r="A225" t="s">
        <v>794</v>
      </c>
      <c r="B225" t="s">
        <v>305</v>
      </c>
      <c r="C225" t="s">
        <v>55</v>
      </c>
      <c r="D225" t="s">
        <v>53</v>
      </c>
      <c r="E225">
        <v>615</v>
      </c>
      <c r="F225">
        <v>3</v>
      </c>
    </row>
    <row r="226" spans="1:6">
      <c r="A226" t="s">
        <v>794</v>
      </c>
      <c r="B226" t="s">
        <v>306</v>
      </c>
      <c r="C226" t="s">
        <v>55</v>
      </c>
      <c r="D226" t="s">
        <v>53</v>
      </c>
      <c r="E226">
        <v>385</v>
      </c>
      <c r="F226">
        <v>3</v>
      </c>
    </row>
    <row r="227" spans="1:6">
      <c r="A227" t="s">
        <v>794</v>
      </c>
      <c r="B227" t="s">
        <v>307</v>
      </c>
      <c r="C227" t="s">
        <v>55</v>
      </c>
      <c r="D227" t="s">
        <v>53</v>
      </c>
      <c r="E227">
        <v>572</v>
      </c>
      <c r="F227">
        <v>3</v>
      </c>
    </row>
    <row r="228" spans="1:6">
      <c r="A228" t="s">
        <v>794</v>
      </c>
      <c r="B228" t="s">
        <v>308</v>
      </c>
      <c r="C228" t="s">
        <v>55</v>
      </c>
      <c r="D228" t="s">
        <v>53</v>
      </c>
      <c r="E228">
        <v>593</v>
      </c>
      <c r="F228">
        <v>3</v>
      </c>
    </row>
    <row r="229" spans="1:6">
      <c r="A229" t="s">
        <v>794</v>
      </c>
      <c r="B229" t="s">
        <v>309</v>
      </c>
      <c r="C229" t="s">
        <v>55</v>
      </c>
      <c r="D229" t="s">
        <v>53</v>
      </c>
      <c r="E229">
        <v>520</v>
      </c>
      <c r="F229">
        <v>3</v>
      </c>
    </row>
    <row r="230" spans="1:6">
      <c r="A230" t="s">
        <v>794</v>
      </c>
      <c r="B230" t="s">
        <v>310</v>
      </c>
      <c r="C230" t="s">
        <v>55</v>
      </c>
      <c r="D230" t="s">
        <v>53</v>
      </c>
      <c r="E230">
        <v>603</v>
      </c>
      <c r="F230">
        <v>3</v>
      </c>
    </row>
    <row r="231" spans="1:6">
      <c r="A231" t="s">
        <v>794</v>
      </c>
      <c r="B231" t="s">
        <v>311</v>
      </c>
      <c r="C231" t="s">
        <v>55</v>
      </c>
      <c r="D231" t="s">
        <v>53</v>
      </c>
      <c r="E231">
        <v>629</v>
      </c>
      <c r="F231">
        <v>3</v>
      </c>
    </row>
    <row r="232" spans="1:6">
      <c r="A232" t="s">
        <v>794</v>
      </c>
      <c r="B232" t="s">
        <v>312</v>
      </c>
      <c r="C232" t="s">
        <v>55</v>
      </c>
      <c r="D232" t="s">
        <v>53</v>
      </c>
      <c r="E232">
        <v>426</v>
      </c>
      <c r="F232">
        <v>3</v>
      </c>
    </row>
    <row r="233" spans="1:6">
      <c r="A233" t="s">
        <v>794</v>
      </c>
      <c r="B233" t="s">
        <v>313</v>
      </c>
      <c r="C233" t="s">
        <v>55</v>
      </c>
      <c r="D233" t="s">
        <v>53</v>
      </c>
      <c r="E233">
        <v>305</v>
      </c>
      <c r="F233">
        <v>3</v>
      </c>
    </row>
    <row r="234" spans="1:6">
      <c r="A234" t="s">
        <v>794</v>
      </c>
      <c r="B234" t="s">
        <v>314</v>
      </c>
      <c r="C234" t="s">
        <v>55</v>
      </c>
      <c r="D234" t="s">
        <v>53</v>
      </c>
      <c r="E234">
        <v>300</v>
      </c>
      <c r="F234">
        <v>3</v>
      </c>
    </row>
    <row r="235" spans="1:6">
      <c r="A235" t="s">
        <v>794</v>
      </c>
      <c r="B235" t="s">
        <v>315</v>
      </c>
      <c r="C235" t="s">
        <v>55</v>
      </c>
      <c r="D235" t="s">
        <v>53</v>
      </c>
      <c r="E235">
        <v>613</v>
      </c>
      <c r="F235">
        <v>3</v>
      </c>
    </row>
    <row r="236" spans="1:6">
      <c r="A236" t="s">
        <v>794</v>
      </c>
      <c r="B236" t="s">
        <v>316</v>
      </c>
      <c r="C236" t="s">
        <v>55</v>
      </c>
      <c r="D236" t="s">
        <v>53</v>
      </c>
      <c r="E236">
        <v>396</v>
      </c>
      <c r="F236">
        <v>3</v>
      </c>
    </row>
    <row r="237" spans="1:6">
      <c r="A237" t="s">
        <v>794</v>
      </c>
      <c r="B237" t="s">
        <v>317</v>
      </c>
      <c r="C237" t="s">
        <v>55</v>
      </c>
      <c r="D237" t="s">
        <v>53</v>
      </c>
      <c r="E237">
        <v>294</v>
      </c>
      <c r="F237">
        <v>3</v>
      </c>
    </row>
    <row r="238" spans="1:6">
      <c r="A238" t="s">
        <v>794</v>
      </c>
      <c r="B238" t="s">
        <v>318</v>
      </c>
      <c r="C238" t="s">
        <v>55</v>
      </c>
      <c r="D238" t="s">
        <v>53</v>
      </c>
      <c r="E238">
        <v>294</v>
      </c>
      <c r="F238">
        <v>3</v>
      </c>
    </row>
    <row r="239" spans="1:6">
      <c r="A239" t="s">
        <v>794</v>
      </c>
      <c r="B239" t="s">
        <v>319</v>
      </c>
      <c r="C239" t="s">
        <v>55</v>
      </c>
      <c r="D239" t="s">
        <v>53</v>
      </c>
      <c r="E239">
        <v>351</v>
      </c>
      <c r="F239">
        <v>3</v>
      </c>
    </row>
    <row r="240" spans="1:6">
      <c r="A240" t="s">
        <v>794</v>
      </c>
      <c r="B240" t="s">
        <v>320</v>
      </c>
      <c r="C240" t="s">
        <v>55</v>
      </c>
      <c r="D240" t="s">
        <v>53</v>
      </c>
      <c r="E240">
        <v>398</v>
      </c>
      <c r="F240">
        <v>3</v>
      </c>
    </row>
    <row r="241" spans="1:6">
      <c r="A241" t="s">
        <v>794</v>
      </c>
      <c r="B241" t="s">
        <v>321</v>
      </c>
      <c r="C241" t="s">
        <v>55</v>
      </c>
      <c r="D241" t="s">
        <v>53</v>
      </c>
      <c r="E241">
        <v>602</v>
      </c>
      <c r="F241">
        <v>3</v>
      </c>
    </row>
    <row r="242" spans="1:6">
      <c r="A242" t="s">
        <v>794</v>
      </c>
      <c r="B242" t="s">
        <v>322</v>
      </c>
      <c r="C242" t="s">
        <v>55</v>
      </c>
      <c r="D242" t="s">
        <v>53</v>
      </c>
      <c r="E242">
        <v>329</v>
      </c>
      <c r="F242">
        <v>3</v>
      </c>
    </row>
    <row r="243" spans="1:6">
      <c r="A243" t="s">
        <v>794</v>
      </c>
      <c r="B243" t="s">
        <v>323</v>
      </c>
      <c r="C243" t="s">
        <v>55</v>
      </c>
      <c r="D243" t="s">
        <v>53</v>
      </c>
      <c r="E243">
        <v>245</v>
      </c>
      <c r="F243">
        <v>3</v>
      </c>
    </row>
    <row r="244" spans="1:6">
      <c r="A244" t="s">
        <v>794</v>
      </c>
      <c r="B244" t="s">
        <v>324</v>
      </c>
      <c r="C244" t="s">
        <v>55</v>
      </c>
      <c r="D244" t="s">
        <v>53</v>
      </c>
      <c r="E244">
        <v>297</v>
      </c>
      <c r="F244">
        <v>3</v>
      </c>
    </row>
    <row r="245" spans="1:6">
      <c r="A245" t="s">
        <v>794</v>
      </c>
      <c r="B245" t="s">
        <v>325</v>
      </c>
      <c r="C245" t="s">
        <v>55</v>
      </c>
      <c r="D245" t="s">
        <v>53</v>
      </c>
      <c r="E245">
        <v>319</v>
      </c>
      <c r="F245">
        <v>3</v>
      </c>
    </row>
    <row r="246" spans="1:6">
      <c r="A246" t="s">
        <v>794</v>
      </c>
      <c r="B246" t="s">
        <v>326</v>
      </c>
      <c r="C246" t="s">
        <v>55</v>
      </c>
      <c r="D246" t="s">
        <v>53</v>
      </c>
      <c r="E246">
        <v>423</v>
      </c>
      <c r="F246">
        <v>3</v>
      </c>
    </row>
    <row r="247" spans="1:6">
      <c r="A247" t="s">
        <v>794</v>
      </c>
      <c r="B247" t="s">
        <v>327</v>
      </c>
      <c r="C247" t="s">
        <v>55</v>
      </c>
      <c r="D247" t="s">
        <v>53</v>
      </c>
      <c r="E247">
        <v>578</v>
      </c>
      <c r="F247">
        <v>3</v>
      </c>
    </row>
    <row r="248" spans="1:6">
      <c r="A248" t="s">
        <v>794</v>
      </c>
      <c r="B248" t="s">
        <v>328</v>
      </c>
      <c r="C248" t="s">
        <v>55</v>
      </c>
      <c r="D248" t="s">
        <v>53</v>
      </c>
      <c r="E248">
        <v>375</v>
      </c>
      <c r="F248">
        <v>3</v>
      </c>
    </row>
    <row r="249" spans="1:6">
      <c r="A249" t="s">
        <v>794</v>
      </c>
      <c r="B249" t="s">
        <v>329</v>
      </c>
      <c r="C249" t="s">
        <v>55</v>
      </c>
      <c r="D249" t="s">
        <v>53</v>
      </c>
      <c r="E249">
        <v>289</v>
      </c>
      <c r="F249">
        <v>3</v>
      </c>
    </row>
    <row r="250" spans="1:6">
      <c r="A250" t="s">
        <v>794</v>
      </c>
      <c r="B250" t="s">
        <v>330</v>
      </c>
      <c r="C250" t="s">
        <v>55</v>
      </c>
      <c r="D250" t="s">
        <v>53</v>
      </c>
      <c r="E250">
        <v>329</v>
      </c>
      <c r="F250">
        <v>3</v>
      </c>
    </row>
    <row r="251" spans="1:6">
      <c r="A251" t="s">
        <v>794</v>
      </c>
      <c r="B251" t="s">
        <v>331</v>
      </c>
      <c r="C251" t="s">
        <v>55</v>
      </c>
      <c r="D251" t="s">
        <v>53</v>
      </c>
      <c r="E251">
        <v>412</v>
      </c>
      <c r="F251">
        <v>3</v>
      </c>
    </row>
    <row r="252" spans="1:6">
      <c r="A252" t="s">
        <v>794</v>
      </c>
      <c r="B252" t="s">
        <v>332</v>
      </c>
      <c r="C252" t="s">
        <v>55</v>
      </c>
      <c r="D252" t="s">
        <v>53</v>
      </c>
      <c r="E252">
        <v>525</v>
      </c>
      <c r="F252">
        <v>3</v>
      </c>
    </row>
    <row r="253" spans="1:6">
      <c r="A253" t="s">
        <v>794</v>
      </c>
      <c r="B253" t="s">
        <v>333</v>
      </c>
      <c r="C253" t="s">
        <v>55</v>
      </c>
      <c r="D253" t="s">
        <v>53</v>
      </c>
      <c r="E253">
        <v>473</v>
      </c>
      <c r="F253">
        <v>3</v>
      </c>
    </row>
    <row r="254" spans="1:6">
      <c r="A254" t="s">
        <v>794</v>
      </c>
      <c r="B254" t="s">
        <v>334</v>
      </c>
      <c r="C254" t="s">
        <v>55</v>
      </c>
      <c r="D254" t="s">
        <v>53</v>
      </c>
      <c r="E254">
        <v>244</v>
      </c>
      <c r="F254">
        <v>3</v>
      </c>
    </row>
    <row r="255" spans="1:6">
      <c r="A255" t="s">
        <v>794</v>
      </c>
      <c r="B255" t="s">
        <v>335</v>
      </c>
      <c r="C255" t="s">
        <v>55</v>
      </c>
      <c r="D255" t="s">
        <v>53</v>
      </c>
      <c r="E255">
        <v>511</v>
      </c>
      <c r="F255">
        <v>3</v>
      </c>
    </row>
    <row r="256" spans="1:6">
      <c r="A256" t="s">
        <v>794</v>
      </c>
      <c r="B256" t="s">
        <v>336</v>
      </c>
      <c r="C256" t="s">
        <v>55</v>
      </c>
      <c r="D256" t="s">
        <v>53</v>
      </c>
      <c r="E256">
        <v>528</v>
      </c>
      <c r="F256">
        <v>3</v>
      </c>
    </row>
    <row r="257" spans="1:6">
      <c r="A257" t="s">
        <v>794</v>
      </c>
      <c r="B257" t="s">
        <v>337</v>
      </c>
      <c r="C257" t="s">
        <v>55</v>
      </c>
      <c r="D257" t="s">
        <v>53</v>
      </c>
      <c r="E257">
        <v>539</v>
      </c>
      <c r="F257">
        <v>3</v>
      </c>
    </row>
    <row r="258" spans="1:6">
      <c r="A258" t="s">
        <v>794</v>
      </c>
      <c r="B258" t="s">
        <v>338</v>
      </c>
      <c r="C258" t="s">
        <v>55</v>
      </c>
      <c r="D258" t="s">
        <v>53</v>
      </c>
      <c r="E258">
        <v>395</v>
      </c>
      <c r="F258">
        <v>3</v>
      </c>
    </row>
    <row r="259" spans="1:6">
      <c r="A259" t="s">
        <v>794</v>
      </c>
      <c r="B259" t="s">
        <v>339</v>
      </c>
      <c r="C259" t="s">
        <v>55</v>
      </c>
      <c r="D259" t="s">
        <v>53</v>
      </c>
      <c r="E259">
        <v>564</v>
      </c>
      <c r="F259">
        <v>3</v>
      </c>
    </row>
    <row r="260" spans="1:6">
      <c r="A260" t="s">
        <v>794</v>
      </c>
      <c r="B260" t="s">
        <v>340</v>
      </c>
      <c r="C260" t="s">
        <v>55</v>
      </c>
      <c r="D260" t="s">
        <v>53</v>
      </c>
      <c r="E260">
        <v>601</v>
      </c>
      <c r="F260">
        <v>3</v>
      </c>
    </row>
    <row r="261" spans="1:6">
      <c r="A261" t="s">
        <v>794</v>
      </c>
      <c r="B261" t="s">
        <v>341</v>
      </c>
      <c r="C261" t="s">
        <v>55</v>
      </c>
      <c r="D261" t="s">
        <v>53</v>
      </c>
      <c r="E261">
        <v>431</v>
      </c>
      <c r="F261">
        <v>3</v>
      </c>
    </row>
    <row r="262" spans="1:6">
      <c r="A262" t="s">
        <v>794</v>
      </c>
      <c r="B262" t="s">
        <v>342</v>
      </c>
      <c r="C262" t="s">
        <v>55</v>
      </c>
      <c r="D262" t="s">
        <v>53</v>
      </c>
      <c r="E262">
        <v>342</v>
      </c>
      <c r="F262">
        <v>3</v>
      </c>
    </row>
    <row r="263" spans="1:6">
      <c r="A263" t="s">
        <v>794</v>
      </c>
      <c r="B263" t="s">
        <v>343</v>
      </c>
      <c r="C263" t="s">
        <v>55</v>
      </c>
      <c r="D263" t="s">
        <v>53</v>
      </c>
      <c r="E263">
        <v>448</v>
      </c>
      <c r="F263">
        <v>3</v>
      </c>
    </row>
    <row r="264" spans="1:6">
      <c r="A264" t="s">
        <v>794</v>
      </c>
      <c r="B264" t="s">
        <v>344</v>
      </c>
      <c r="C264" t="s">
        <v>55</v>
      </c>
      <c r="D264" t="s">
        <v>53</v>
      </c>
      <c r="E264">
        <v>725</v>
      </c>
      <c r="F264">
        <v>3</v>
      </c>
    </row>
    <row r="265" spans="1:6">
      <c r="A265" t="s">
        <v>794</v>
      </c>
      <c r="B265" t="s">
        <v>345</v>
      </c>
      <c r="C265" t="s">
        <v>55</v>
      </c>
      <c r="D265" t="s">
        <v>53</v>
      </c>
      <c r="E265">
        <v>466</v>
      </c>
      <c r="F265">
        <v>3</v>
      </c>
    </row>
    <row r="266" spans="1:6">
      <c r="A266" t="s">
        <v>794</v>
      </c>
      <c r="B266" t="s">
        <v>346</v>
      </c>
      <c r="C266" t="s">
        <v>55</v>
      </c>
      <c r="D266" t="s">
        <v>53</v>
      </c>
      <c r="E266">
        <v>472</v>
      </c>
      <c r="F266">
        <v>3</v>
      </c>
    </row>
    <row r="267" spans="1:6">
      <c r="A267" t="s">
        <v>794</v>
      </c>
      <c r="B267" t="s">
        <v>347</v>
      </c>
      <c r="C267" t="s">
        <v>55</v>
      </c>
      <c r="D267" t="s">
        <v>53</v>
      </c>
      <c r="E267">
        <v>583</v>
      </c>
      <c r="F267">
        <v>3</v>
      </c>
    </row>
    <row r="268" spans="1:6">
      <c r="A268" t="s">
        <v>794</v>
      </c>
      <c r="B268" t="s">
        <v>348</v>
      </c>
      <c r="C268" t="s">
        <v>55</v>
      </c>
      <c r="D268" t="s">
        <v>53</v>
      </c>
      <c r="E268">
        <v>536</v>
      </c>
      <c r="F268">
        <v>3</v>
      </c>
    </row>
    <row r="269" spans="1:6">
      <c r="A269" t="s">
        <v>794</v>
      </c>
      <c r="B269" t="s">
        <v>349</v>
      </c>
      <c r="C269" t="s">
        <v>55</v>
      </c>
      <c r="D269" t="s">
        <v>53</v>
      </c>
      <c r="E269">
        <v>478</v>
      </c>
      <c r="F269">
        <v>3</v>
      </c>
    </row>
    <row r="270" spans="1:6">
      <c r="A270" t="s">
        <v>794</v>
      </c>
      <c r="B270" t="s">
        <v>350</v>
      </c>
      <c r="C270" t="s">
        <v>55</v>
      </c>
      <c r="D270" t="s">
        <v>53</v>
      </c>
      <c r="E270">
        <v>558</v>
      </c>
      <c r="F270">
        <v>3</v>
      </c>
    </row>
    <row r="271" spans="1:6">
      <c r="A271" t="s">
        <v>794</v>
      </c>
      <c r="B271" t="s">
        <v>351</v>
      </c>
      <c r="C271" t="s">
        <v>55</v>
      </c>
      <c r="D271" t="s">
        <v>53</v>
      </c>
      <c r="E271">
        <v>571</v>
      </c>
      <c r="F271">
        <v>3</v>
      </c>
    </row>
    <row r="272" spans="1:6">
      <c r="A272" t="s">
        <v>794</v>
      </c>
      <c r="B272" t="s">
        <v>352</v>
      </c>
      <c r="C272" t="s">
        <v>55</v>
      </c>
      <c r="D272" t="s">
        <v>53</v>
      </c>
      <c r="E272">
        <v>443</v>
      </c>
      <c r="F272">
        <v>3</v>
      </c>
    </row>
    <row r="273" spans="1:6">
      <c r="A273" t="s">
        <v>794</v>
      </c>
      <c r="B273" t="s">
        <v>353</v>
      </c>
      <c r="C273" t="s">
        <v>55</v>
      </c>
      <c r="D273" t="s">
        <v>53</v>
      </c>
      <c r="E273">
        <v>520</v>
      </c>
      <c r="F273">
        <v>3</v>
      </c>
    </row>
    <row r="274" spans="1:6">
      <c r="A274" t="s">
        <v>794</v>
      </c>
      <c r="B274" t="s">
        <v>354</v>
      </c>
      <c r="C274" t="s">
        <v>55</v>
      </c>
      <c r="D274" t="s">
        <v>53</v>
      </c>
      <c r="E274">
        <v>497</v>
      </c>
      <c r="F274">
        <v>3</v>
      </c>
    </row>
    <row r="275" spans="1:6">
      <c r="A275" t="s">
        <v>794</v>
      </c>
      <c r="B275" t="s">
        <v>355</v>
      </c>
      <c r="C275" t="s">
        <v>55</v>
      </c>
      <c r="D275" t="s">
        <v>53</v>
      </c>
      <c r="E275">
        <v>524</v>
      </c>
      <c r="F275">
        <v>3</v>
      </c>
    </row>
    <row r="276" spans="1:6">
      <c r="A276" t="s">
        <v>794</v>
      </c>
      <c r="B276" t="s">
        <v>356</v>
      </c>
      <c r="C276" t="s">
        <v>55</v>
      </c>
      <c r="D276" t="s">
        <v>53</v>
      </c>
      <c r="E276">
        <v>447</v>
      </c>
      <c r="F276">
        <v>3</v>
      </c>
    </row>
    <row r="277" spans="1:6">
      <c r="A277" t="s">
        <v>794</v>
      </c>
      <c r="B277" t="s">
        <v>357</v>
      </c>
      <c r="C277" t="s">
        <v>55</v>
      </c>
      <c r="D277" t="s">
        <v>53</v>
      </c>
      <c r="E277">
        <v>401</v>
      </c>
      <c r="F277">
        <v>3</v>
      </c>
    </row>
    <row r="278" spans="1:6">
      <c r="A278" t="s">
        <v>794</v>
      </c>
      <c r="B278" t="s">
        <v>358</v>
      </c>
      <c r="C278" t="s">
        <v>55</v>
      </c>
      <c r="D278" t="s">
        <v>53</v>
      </c>
      <c r="E278">
        <v>458</v>
      </c>
      <c r="F278">
        <v>3</v>
      </c>
    </row>
    <row r="279" spans="1:6">
      <c r="A279" t="s">
        <v>794</v>
      </c>
      <c r="B279" t="s">
        <v>359</v>
      </c>
      <c r="C279" t="s">
        <v>55</v>
      </c>
      <c r="D279" t="s">
        <v>53</v>
      </c>
      <c r="E279">
        <v>447</v>
      </c>
      <c r="F279">
        <v>3</v>
      </c>
    </row>
    <row r="280" spans="1:6">
      <c r="A280" t="s">
        <v>794</v>
      </c>
      <c r="B280" t="s">
        <v>296</v>
      </c>
      <c r="C280" t="s">
        <v>56</v>
      </c>
      <c r="D280" t="s">
        <v>52</v>
      </c>
      <c r="E280">
        <v>314</v>
      </c>
      <c r="F280">
        <v>3</v>
      </c>
    </row>
    <row r="281" spans="1:6">
      <c r="A281" t="s">
        <v>794</v>
      </c>
      <c r="B281" t="s">
        <v>297</v>
      </c>
      <c r="C281" t="s">
        <v>56</v>
      </c>
      <c r="D281" t="s">
        <v>52</v>
      </c>
      <c r="E281">
        <v>137</v>
      </c>
      <c r="F281">
        <v>2</v>
      </c>
    </row>
    <row r="282" spans="1:6">
      <c r="A282" t="s">
        <v>794</v>
      </c>
      <c r="B282" t="s">
        <v>298</v>
      </c>
      <c r="C282" t="s">
        <v>56</v>
      </c>
      <c r="D282" t="s">
        <v>52</v>
      </c>
      <c r="E282">
        <v>72</v>
      </c>
      <c r="F282">
        <v>2</v>
      </c>
    </row>
    <row r="283" spans="1:6">
      <c r="A283" t="s">
        <v>794</v>
      </c>
      <c r="B283" t="s">
        <v>299</v>
      </c>
      <c r="C283" t="s">
        <v>56</v>
      </c>
      <c r="D283" t="s">
        <v>52</v>
      </c>
      <c r="E283">
        <v>134</v>
      </c>
      <c r="F283">
        <v>2</v>
      </c>
    </row>
    <row r="284" spans="1:6">
      <c r="A284" t="s">
        <v>794</v>
      </c>
      <c r="B284" t="s">
        <v>300</v>
      </c>
      <c r="C284" t="s">
        <v>56</v>
      </c>
      <c r="D284" t="s">
        <v>52</v>
      </c>
      <c r="E284">
        <v>202</v>
      </c>
      <c r="F284">
        <v>3</v>
      </c>
    </row>
    <row r="285" spans="1:6">
      <c r="A285" t="s">
        <v>794</v>
      </c>
      <c r="B285" t="s">
        <v>301</v>
      </c>
      <c r="C285" t="s">
        <v>56</v>
      </c>
      <c r="D285" t="s">
        <v>52</v>
      </c>
      <c r="E285">
        <v>81</v>
      </c>
      <c r="F285">
        <v>2</v>
      </c>
    </row>
    <row r="286" spans="1:6">
      <c r="A286" t="s">
        <v>794</v>
      </c>
      <c r="B286" t="s">
        <v>302</v>
      </c>
      <c r="C286" t="s">
        <v>56</v>
      </c>
      <c r="D286" t="s">
        <v>52</v>
      </c>
      <c r="E286">
        <v>242</v>
      </c>
      <c r="F286">
        <v>3</v>
      </c>
    </row>
    <row r="287" spans="1:6">
      <c r="A287" t="s">
        <v>794</v>
      </c>
      <c r="B287" t="s">
        <v>303</v>
      </c>
      <c r="C287" t="s">
        <v>56</v>
      </c>
      <c r="D287" t="s">
        <v>52</v>
      </c>
      <c r="E287">
        <v>176</v>
      </c>
      <c r="F287">
        <v>3</v>
      </c>
    </row>
    <row r="288" spans="1:6">
      <c r="A288" t="s">
        <v>794</v>
      </c>
      <c r="B288" t="s">
        <v>304</v>
      </c>
      <c r="C288" t="s">
        <v>56</v>
      </c>
      <c r="D288" t="s">
        <v>52</v>
      </c>
      <c r="E288">
        <v>66</v>
      </c>
      <c r="F288">
        <v>2</v>
      </c>
    </row>
    <row r="289" spans="1:6">
      <c r="A289" t="s">
        <v>794</v>
      </c>
      <c r="B289" t="s">
        <v>305</v>
      </c>
      <c r="C289" t="s">
        <v>56</v>
      </c>
      <c r="D289" t="s">
        <v>52</v>
      </c>
      <c r="E289">
        <v>244</v>
      </c>
      <c r="F289">
        <v>3</v>
      </c>
    </row>
    <row r="290" spans="1:6">
      <c r="A290" t="s">
        <v>794</v>
      </c>
      <c r="B290" t="s">
        <v>306</v>
      </c>
      <c r="C290" t="s">
        <v>56</v>
      </c>
      <c r="D290" t="s">
        <v>52</v>
      </c>
      <c r="E290">
        <v>78</v>
      </c>
      <c r="F290">
        <v>2</v>
      </c>
    </row>
    <row r="291" spans="1:6">
      <c r="A291" t="s">
        <v>794</v>
      </c>
      <c r="B291" t="s">
        <v>307</v>
      </c>
      <c r="C291" t="s">
        <v>56</v>
      </c>
      <c r="D291" t="s">
        <v>52</v>
      </c>
      <c r="E291">
        <v>144</v>
      </c>
      <c r="F291">
        <v>3</v>
      </c>
    </row>
    <row r="292" spans="1:6">
      <c r="A292" t="s">
        <v>794</v>
      </c>
      <c r="B292" t="s">
        <v>308</v>
      </c>
      <c r="C292" t="s">
        <v>56</v>
      </c>
      <c r="D292" t="s">
        <v>52</v>
      </c>
      <c r="E292">
        <v>277</v>
      </c>
      <c r="F292">
        <v>3</v>
      </c>
    </row>
    <row r="293" spans="1:6">
      <c r="A293" t="s">
        <v>794</v>
      </c>
      <c r="B293" t="s">
        <v>309</v>
      </c>
      <c r="C293" t="s">
        <v>56</v>
      </c>
      <c r="D293" t="s">
        <v>52</v>
      </c>
      <c r="E293">
        <v>128</v>
      </c>
      <c r="F293">
        <v>3</v>
      </c>
    </row>
    <row r="294" spans="1:6">
      <c r="A294" t="s">
        <v>794</v>
      </c>
      <c r="B294" t="s">
        <v>310</v>
      </c>
      <c r="C294" t="s">
        <v>56</v>
      </c>
      <c r="D294" t="s">
        <v>52</v>
      </c>
      <c r="E294">
        <v>239</v>
      </c>
      <c r="F294">
        <v>3</v>
      </c>
    </row>
    <row r="295" spans="1:6">
      <c r="A295" t="s">
        <v>794</v>
      </c>
      <c r="B295" t="s">
        <v>311</v>
      </c>
      <c r="C295" t="s">
        <v>56</v>
      </c>
      <c r="D295" t="s">
        <v>52</v>
      </c>
      <c r="E295">
        <v>173</v>
      </c>
      <c r="F295">
        <v>3</v>
      </c>
    </row>
    <row r="296" spans="1:6">
      <c r="A296" t="s">
        <v>794</v>
      </c>
      <c r="B296" t="s">
        <v>312</v>
      </c>
      <c r="C296" t="s">
        <v>56</v>
      </c>
      <c r="D296" t="s">
        <v>52</v>
      </c>
      <c r="E296">
        <v>155</v>
      </c>
      <c r="F296">
        <v>3</v>
      </c>
    </row>
    <row r="297" spans="1:6">
      <c r="A297" t="s">
        <v>794</v>
      </c>
      <c r="B297" t="s">
        <v>313</v>
      </c>
      <c r="C297" t="s">
        <v>56</v>
      </c>
      <c r="D297" t="s">
        <v>52</v>
      </c>
      <c r="E297">
        <v>301</v>
      </c>
      <c r="F297">
        <v>3</v>
      </c>
    </row>
    <row r="298" spans="1:6">
      <c r="A298" t="s">
        <v>794</v>
      </c>
      <c r="B298" t="s">
        <v>314</v>
      </c>
      <c r="C298" t="s">
        <v>56</v>
      </c>
      <c r="D298" t="s">
        <v>52</v>
      </c>
      <c r="E298">
        <v>137</v>
      </c>
      <c r="F298">
        <v>3</v>
      </c>
    </row>
    <row r="299" spans="1:6">
      <c r="A299" t="s">
        <v>794</v>
      </c>
      <c r="B299" t="s">
        <v>315</v>
      </c>
      <c r="C299" t="s">
        <v>56</v>
      </c>
      <c r="D299" t="s">
        <v>52</v>
      </c>
      <c r="E299">
        <v>259</v>
      </c>
      <c r="F299">
        <v>3</v>
      </c>
    </row>
    <row r="300" spans="1:6">
      <c r="A300" t="s">
        <v>794</v>
      </c>
      <c r="B300" t="s">
        <v>316</v>
      </c>
      <c r="C300" t="s">
        <v>56</v>
      </c>
      <c r="D300" t="s">
        <v>52</v>
      </c>
      <c r="E300">
        <v>170</v>
      </c>
      <c r="F300">
        <v>3</v>
      </c>
    </row>
    <row r="301" spans="1:6">
      <c r="A301" t="s">
        <v>794</v>
      </c>
      <c r="B301" t="s">
        <v>317</v>
      </c>
      <c r="C301" t="s">
        <v>56</v>
      </c>
      <c r="D301" t="s">
        <v>52</v>
      </c>
      <c r="E301">
        <v>142</v>
      </c>
      <c r="F301">
        <v>3</v>
      </c>
    </row>
    <row r="302" spans="1:6">
      <c r="A302" t="s">
        <v>794</v>
      </c>
      <c r="B302" t="s">
        <v>318</v>
      </c>
      <c r="C302" t="s">
        <v>56</v>
      </c>
      <c r="D302" t="s">
        <v>52</v>
      </c>
      <c r="E302">
        <v>268</v>
      </c>
      <c r="F302">
        <v>3</v>
      </c>
    </row>
    <row r="303" spans="1:6">
      <c r="A303" t="s">
        <v>794</v>
      </c>
      <c r="B303" t="s">
        <v>319</v>
      </c>
      <c r="C303" t="s">
        <v>56</v>
      </c>
      <c r="D303" t="s">
        <v>52</v>
      </c>
      <c r="E303">
        <v>117</v>
      </c>
      <c r="F303">
        <v>3</v>
      </c>
    </row>
    <row r="304" spans="1:6">
      <c r="A304" t="s">
        <v>794</v>
      </c>
      <c r="B304" t="s">
        <v>320</v>
      </c>
      <c r="C304" t="s">
        <v>56</v>
      </c>
      <c r="D304" t="s">
        <v>52</v>
      </c>
      <c r="E304">
        <v>115</v>
      </c>
      <c r="F304">
        <v>2</v>
      </c>
    </row>
    <row r="305" spans="1:6">
      <c r="A305" t="s">
        <v>794</v>
      </c>
      <c r="B305" t="s">
        <v>321</v>
      </c>
      <c r="C305" t="s">
        <v>56</v>
      </c>
      <c r="D305" t="s">
        <v>52</v>
      </c>
      <c r="E305">
        <v>265</v>
      </c>
      <c r="F305">
        <v>3</v>
      </c>
    </row>
    <row r="306" spans="1:6">
      <c r="A306" t="s">
        <v>794</v>
      </c>
      <c r="B306" t="s">
        <v>322</v>
      </c>
      <c r="C306" t="s">
        <v>56</v>
      </c>
      <c r="D306" t="s">
        <v>52</v>
      </c>
      <c r="E306">
        <v>62</v>
      </c>
      <c r="F306">
        <v>2</v>
      </c>
    </row>
    <row r="307" spans="1:6">
      <c r="A307" t="s">
        <v>794</v>
      </c>
      <c r="B307" t="s">
        <v>323</v>
      </c>
      <c r="C307" t="s">
        <v>56</v>
      </c>
      <c r="D307" t="s">
        <v>52</v>
      </c>
      <c r="E307">
        <v>125</v>
      </c>
      <c r="F307">
        <v>2</v>
      </c>
    </row>
    <row r="308" spans="1:6">
      <c r="A308" t="s">
        <v>794</v>
      </c>
      <c r="B308" t="s">
        <v>324</v>
      </c>
      <c r="C308" t="s">
        <v>56</v>
      </c>
      <c r="D308" t="s">
        <v>52</v>
      </c>
      <c r="E308">
        <v>271</v>
      </c>
      <c r="F308">
        <v>3</v>
      </c>
    </row>
    <row r="309" spans="1:6">
      <c r="A309" t="s">
        <v>794</v>
      </c>
      <c r="B309" t="s">
        <v>325</v>
      </c>
      <c r="C309" t="s">
        <v>56</v>
      </c>
      <c r="D309" t="s">
        <v>52</v>
      </c>
      <c r="E309">
        <v>135</v>
      </c>
      <c r="F309">
        <v>3</v>
      </c>
    </row>
    <row r="310" spans="1:6">
      <c r="A310" t="s">
        <v>794</v>
      </c>
      <c r="B310" t="s">
        <v>326</v>
      </c>
      <c r="C310" t="s">
        <v>56</v>
      </c>
      <c r="D310" t="s">
        <v>52</v>
      </c>
      <c r="E310">
        <v>187</v>
      </c>
      <c r="F310">
        <v>2</v>
      </c>
    </row>
    <row r="311" spans="1:6">
      <c r="A311" t="s">
        <v>794</v>
      </c>
      <c r="B311" t="s">
        <v>327</v>
      </c>
      <c r="C311" t="s">
        <v>56</v>
      </c>
      <c r="D311" t="s">
        <v>52</v>
      </c>
      <c r="E311">
        <v>222</v>
      </c>
      <c r="F311">
        <v>3</v>
      </c>
    </row>
    <row r="312" spans="1:6">
      <c r="A312" t="s">
        <v>794</v>
      </c>
      <c r="B312" t="s">
        <v>328</v>
      </c>
      <c r="C312" t="s">
        <v>56</v>
      </c>
      <c r="D312" t="s">
        <v>52</v>
      </c>
      <c r="E312">
        <v>113</v>
      </c>
      <c r="F312">
        <v>3</v>
      </c>
    </row>
    <row r="313" spans="1:6">
      <c r="A313" t="s">
        <v>794</v>
      </c>
      <c r="B313" t="s">
        <v>329</v>
      </c>
      <c r="C313" t="s">
        <v>56</v>
      </c>
      <c r="D313" t="s">
        <v>52</v>
      </c>
      <c r="E313">
        <v>267</v>
      </c>
      <c r="F313">
        <v>3</v>
      </c>
    </row>
    <row r="314" spans="1:6">
      <c r="A314" t="s">
        <v>794</v>
      </c>
      <c r="B314" t="s">
        <v>330</v>
      </c>
      <c r="C314" t="s">
        <v>56</v>
      </c>
      <c r="D314" t="s">
        <v>52</v>
      </c>
      <c r="E314">
        <v>131</v>
      </c>
      <c r="F314">
        <v>3</v>
      </c>
    </row>
    <row r="315" spans="1:6">
      <c r="A315" t="s">
        <v>794</v>
      </c>
      <c r="B315" t="s">
        <v>331</v>
      </c>
      <c r="C315" t="s">
        <v>56</v>
      </c>
      <c r="D315" t="s">
        <v>52</v>
      </c>
      <c r="E315">
        <v>184</v>
      </c>
      <c r="F315">
        <v>2</v>
      </c>
    </row>
    <row r="316" spans="1:6">
      <c r="A316" t="s">
        <v>794</v>
      </c>
      <c r="B316" t="s">
        <v>332</v>
      </c>
      <c r="C316" t="s">
        <v>56</v>
      </c>
      <c r="D316" t="s">
        <v>52</v>
      </c>
      <c r="E316">
        <v>221</v>
      </c>
      <c r="F316">
        <v>3</v>
      </c>
    </row>
    <row r="317" spans="1:6">
      <c r="A317" t="s">
        <v>794</v>
      </c>
      <c r="B317" t="s">
        <v>333</v>
      </c>
      <c r="C317" t="s">
        <v>56</v>
      </c>
      <c r="D317" t="s">
        <v>52</v>
      </c>
      <c r="E317">
        <v>133</v>
      </c>
      <c r="F317">
        <v>3</v>
      </c>
    </row>
    <row r="318" spans="1:6">
      <c r="A318" t="s">
        <v>794</v>
      </c>
      <c r="B318" t="s">
        <v>334</v>
      </c>
      <c r="C318" t="s">
        <v>56</v>
      </c>
      <c r="D318" t="s">
        <v>52</v>
      </c>
      <c r="E318">
        <v>184</v>
      </c>
      <c r="F318">
        <v>2</v>
      </c>
    </row>
    <row r="319" spans="1:6">
      <c r="A319" t="s">
        <v>794</v>
      </c>
      <c r="B319" t="s">
        <v>335</v>
      </c>
      <c r="C319" t="s">
        <v>56</v>
      </c>
      <c r="D319" t="s">
        <v>52</v>
      </c>
      <c r="E319">
        <v>190</v>
      </c>
      <c r="F319">
        <v>3</v>
      </c>
    </row>
    <row r="320" spans="1:6">
      <c r="A320" t="s">
        <v>794</v>
      </c>
      <c r="B320" t="s">
        <v>336</v>
      </c>
      <c r="C320" t="s">
        <v>56</v>
      </c>
      <c r="D320" t="s">
        <v>52</v>
      </c>
      <c r="E320">
        <v>126</v>
      </c>
      <c r="F320">
        <v>3</v>
      </c>
    </row>
    <row r="321" spans="1:6">
      <c r="A321" t="s">
        <v>794</v>
      </c>
      <c r="B321" t="s">
        <v>337</v>
      </c>
      <c r="C321" t="s">
        <v>56</v>
      </c>
      <c r="D321" t="s">
        <v>52</v>
      </c>
      <c r="E321">
        <v>181</v>
      </c>
      <c r="F321">
        <v>2</v>
      </c>
    </row>
    <row r="322" spans="1:6">
      <c r="A322" t="s">
        <v>794</v>
      </c>
      <c r="B322" t="s">
        <v>338</v>
      </c>
      <c r="C322" t="s">
        <v>56</v>
      </c>
      <c r="D322" t="s">
        <v>52</v>
      </c>
      <c r="E322">
        <v>189</v>
      </c>
      <c r="F322">
        <v>3</v>
      </c>
    </row>
    <row r="323" spans="1:6">
      <c r="A323" t="s">
        <v>794</v>
      </c>
      <c r="B323" t="s">
        <v>339</v>
      </c>
      <c r="C323" t="s">
        <v>56</v>
      </c>
      <c r="D323" t="s">
        <v>52</v>
      </c>
      <c r="E323">
        <v>168</v>
      </c>
      <c r="F323">
        <v>3</v>
      </c>
    </row>
    <row r="324" spans="1:6">
      <c r="A324" t="s">
        <v>794</v>
      </c>
      <c r="B324" t="s">
        <v>340</v>
      </c>
      <c r="C324" t="s">
        <v>56</v>
      </c>
      <c r="D324" t="s">
        <v>52</v>
      </c>
      <c r="E324">
        <v>255</v>
      </c>
      <c r="F324">
        <v>3</v>
      </c>
    </row>
    <row r="325" spans="1:6">
      <c r="A325" t="s">
        <v>794</v>
      </c>
      <c r="B325" t="s">
        <v>341</v>
      </c>
      <c r="C325" t="s">
        <v>56</v>
      </c>
      <c r="D325" t="s">
        <v>52</v>
      </c>
      <c r="E325">
        <v>78</v>
      </c>
      <c r="F325">
        <v>2</v>
      </c>
    </row>
    <row r="326" spans="1:6">
      <c r="A326" t="s">
        <v>794</v>
      </c>
      <c r="B326" t="s">
        <v>342</v>
      </c>
      <c r="C326" t="s">
        <v>56</v>
      </c>
      <c r="D326" t="s">
        <v>52</v>
      </c>
      <c r="E326">
        <v>136</v>
      </c>
      <c r="F326">
        <v>2</v>
      </c>
    </row>
    <row r="327" spans="1:6">
      <c r="A327" t="s">
        <v>794</v>
      </c>
      <c r="B327" t="s">
        <v>343</v>
      </c>
      <c r="C327" t="s">
        <v>56</v>
      </c>
      <c r="D327" t="s">
        <v>52</v>
      </c>
      <c r="E327">
        <v>133</v>
      </c>
      <c r="F327">
        <v>2</v>
      </c>
    </row>
    <row r="328" spans="1:6">
      <c r="A328" t="s">
        <v>794</v>
      </c>
      <c r="B328" t="s">
        <v>344</v>
      </c>
      <c r="C328" t="s">
        <v>56</v>
      </c>
      <c r="D328" t="s">
        <v>52</v>
      </c>
      <c r="E328">
        <v>158</v>
      </c>
      <c r="F328">
        <v>3</v>
      </c>
    </row>
    <row r="329" spans="1:6">
      <c r="A329" t="s">
        <v>794</v>
      </c>
      <c r="B329" t="s">
        <v>345</v>
      </c>
      <c r="C329" t="s">
        <v>56</v>
      </c>
      <c r="D329" t="s">
        <v>52</v>
      </c>
      <c r="E329">
        <v>142</v>
      </c>
      <c r="F329">
        <v>2</v>
      </c>
    </row>
    <row r="330" spans="1:6">
      <c r="A330" t="s">
        <v>794</v>
      </c>
      <c r="B330" t="s">
        <v>346</v>
      </c>
      <c r="C330" t="s">
        <v>56</v>
      </c>
      <c r="D330" t="s">
        <v>52</v>
      </c>
      <c r="E330">
        <v>128</v>
      </c>
      <c r="F330">
        <v>2</v>
      </c>
    </row>
    <row r="331" spans="1:6">
      <c r="A331" t="s">
        <v>794</v>
      </c>
      <c r="B331" t="s">
        <v>347</v>
      </c>
      <c r="C331" t="s">
        <v>56</v>
      </c>
      <c r="D331" t="s">
        <v>52</v>
      </c>
      <c r="E331">
        <v>157</v>
      </c>
      <c r="F331">
        <v>3</v>
      </c>
    </row>
    <row r="332" spans="1:6">
      <c r="A332" t="s">
        <v>794</v>
      </c>
      <c r="B332" t="s">
        <v>348</v>
      </c>
      <c r="C332" t="s">
        <v>56</v>
      </c>
      <c r="D332" t="s">
        <v>52</v>
      </c>
      <c r="E332">
        <v>197</v>
      </c>
      <c r="F332">
        <v>3</v>
      </c>
    </row>
    <row r="333" spans="1:6">
      <c r="A333" t="s">
        <v>794</v>
      </c>
      <c r="B333" t="s">
        <v>349</v>
      </c>
      <c r="C333" t="s">
        <v>56</v>
      </c>
      <c r="D333" t="s">
        <v>52</v>
      </c>
      <c r="E333">
        <v>115</v>
      </c>
      <c r="F333">
        <v>2</v>
      </c>
    </row>
    <row r="334" spans="1:6">
      <c r="A334" t="s">
        <v>794</v>
      </c>
      <c r="B334" t="s">
        <v>350</v>
      </c>
      <c r="C334" t="s">
        <v>56</v>
      </c>
      <c r="D334" t="s">
        <v>52</v>
      </c>
      <c r="E334">
        <v>122</v>
      </c>
      <c r="F334">
        <v>3</v>
      </c>
    </row>
    <row r="335" spans="1:6">
      <c r="A335" t="s">
        <v>794</v>
      </c>
      <c r="B335" t="s">
        <v>351</v>
      </c>
      <c r="C335" t="s">
        <v>56</v>
      </c>
      <c r="D335" t="s">
        <v>52</v>
      </c>
      <c r="E335">
        <v>275</v>
      </c>
      <c r="F335">
        <v>3</v>
      </c>
    </row>
    <row r="336" spans="1:6">
      <c r="A336" t="s">
        <v>794</v>
      </c>
      <c r="B336" t="s">
        <v>352</v>
      </c>
      <c r="C336" t="s">
        <v>56</v>
      </c>
      <c r="D336" t="s">
        <v>52</v>
      </c>
      <c r="E336">
        <v>82</v>
      </c>
      <c r="F336">
        <v>2</v>
      </c>
    </row>
    <row r="337" spans="1:6">
      <c r="A337" t="s">
        <v>794</v>
      </c>
      <c r="B337" t="s">
        <v>353</v>
      </c>
      <c r="C337" t="s">
        <v>56</v>
      </c>
      <c r="D337" t="s">
        <v>52</v>
      </c>
      <c r="E337">
        <v>124</v>
      </c>
      <c r="F337">
        <v>3</v>
      </c>
    </row>
    <row r="338" spans="1:6">
      <c r="A338" t="s">
        <v>794</v>
      </c>
      <c r="B338" t="s">
        <v>354</v>
      </c>
      <c r="C338" t="s">
        <v>56</v>
      </c>
      <c r="D338" t="s">
        <v>52</v>
      </c>
      <c r="E338">
        <v>183</v>
      </c>
      <c r="F338">
        <v>2</v>
      </c>
    </row>
    <row r="339" spans="1:6">
      <c r="A339" t="s">
        <v>794</v>
      </c>
      <c r="B339" t="s">
        <v>355</v>
      </c>
      <c r="C339" t="s">
        <v>56</v>
      </c>
      <c r="D339" t="s">
        <v>52</v>
      </c>
      <c r="E339">
        <v>139</v>
      </c>
      <c r="F339">
        <v>3</v>
      </c>
    </row>
    <row r="340" spans="1:6">
      <c r="A340" t="s">
        <v>794</v>
      </c>
      <c r="B340" t="s">
        <v>356</v>
      </c>
      <c r="C340" t="s">
        <v>56</v>
      </c>
      <c r="D340" t="s">
        <v>52</v>
      </c>
      <c r="E340">
        <v>78</v>
      </c>
      <c r="F340">
        <v>2</v>
      </c>
    </row>
    <row r="341" spans="1:6">
      <c r="A341" t="s">
        <v>794</v>
      </c>
      <c r="B341" t="s">
        <v>357</v>
      </c>
      <c r="C341" t="s">
        <v>56</v>
      </c>
      <c r="D341" t="s">
        <v>52</v>
      </c>
      <c r="E341">
        <v>170</v>
      </c>
      <c r="F341">
        <v>2</v>
      </c>
    </row>
    <row r="342" spans="1:6">
      <c r="A342" t="s">
        <v>794</v>
      </c>
      <c r="B342" t="s">
        <v>358</v>
      </c>
      <c r="C342" t="s">
        <v>56</v>
      </c>
      <c r="D342" t="s">
        <v>52</v>
      </c>
      <c r="E342">
        <v>68</v>
      </c>
      <c r="F342">
        <v>2</v>
      </c>
    </row>
    <row r="343" spans="1:6">
      <c r="A343" t="s">
        <v>794</v>
      </c>
      <c r="B343" t="s">
        <v>359</v>
      </c>
      <c r="C343" t="s">
        <v>56</v>
      </c>
      <c r="D343" t="s">
        <v>52</v>
      </c>
      <c r="E343">
        <v>79</v>
      </c>
      <c r="F343">
        <v>2</v>
      </c>
    </row>
    <row r="344" spans="1:6">
      <c r="A344" t="s">
        <v>794</v>
      </c>
      <c r="B344" t="s">
        <v>296</v>
      </c>
      <c r="C344" t="s">
        <v>56</v>
      </c>
      <c r="D344" t="s">
        <v>53</v>
      </c>
      <c r="E344">
        <v>251</v>
      </c>
      <c r="F344">
        <v>2</v>
      </c>
    </row>
    <row r="345" spans="1:6">
      <c r="A345" t="s">
        <v>794</v>
      </c>
      <c r="B345" t="s">
        <v>297</v>
      </c>
      <c r="C345" t="s">
        <v>56</v>
      </c>
      <c r="D345" t="s">
        <v>53</v>
      </c>
      <c r="E345">
        <v>210</v>
      </c>
      <c r="F345">
        <v>3</v>
      </c>
    </row>
    <row r="346" spans="1:6">
      <c r="A346" t="s">
        <v>794</v>
      </c>
      <c r="B346" t="s">
        <v>298</v>
      </c>
      <c r="C346" t="s">
        <v>56</v>
      </c>
      <c r="D346" t="s">
        <v>53</v>
      </c>
      <c r="E346">
        <v>195</v>
      </c>
      <c r="F346">
        <v>3</v>
      </c>
    </row>
    <row r="347" spans="1:6">
      <c r="A347" t="s">
        <v>794</v>
      </c>
      <c r="B347" t="s">
        <v>299</v>
      </c>
      <c r="C347" t="s">
        <v>56</v>
      </c>
      <c r="D347" t="s">
        <v>53</v>
      </c>
      <c r="E347">
        <v>179</v>
      </c>
      <c r="F347">
        <v>3</v>
      </c>
    </row>
    <row r="348" spans="1:6">
      <c r="A348" t="s">
        <v>794</v>
      </c>
      <c r="B348" t="s">
        <v>300</v>
      </c>
      <c r="C348" t="s">
        <v>56</v>
      </c>
      <c r="D348" t="s">
        <v>53</v>
      </c>
      <c r="E348">
        <v>327</v>
      </c>
      <c r="F348">
        <v>3</v>
      </c>
    </row>
    <row r="349" spans="1:6">
      <c r="A349" t="s">
        <v>794</v>
      </c>
      <c r="B349" t="s">
        <v>301</v>
      </c>
      <c r="C349" t="s">
        <v>56</v>
      </c>
      <c r="D349" t="s">
        <v>53</v>
      </c>
      <c r="E349">
        <v>262</v>
      </c>
      <c r="F349">
        <v>3</v>
      </c>
    </row>
    <row r="350" spans="1:6">
      <c r="A350" t="s">
        <v>794</v>
      </c>
      <c r="B350" t="s">
        <v>302</v>
      </c>
      <c r="C350" t="s">
        <v>56</v>
      </c>
      <c r="D350" t="s">
        <v>53</v>
      </c>
      <c r="E350">
        <v>188</v>
      </c>
      <c r="F350">
        <v>2</v>
      </c>
    </row>
    <row r="351" spans="1:6">
      <c r="A351" t="s">
        <v>794</v>
      </c>
      <c r="B351" t="s">
        <v>303</v>
      </c>
      <c r="C351" t="s">
        <v>56</v>
      </c>
      <c r="D351" t="s">
        <v>53</v>
      </c>
      <c r="E351">
        <v>357</v>
      </c>
      <c r="F351">
        <v>3</v>
      </c>
    </row>
    <row r="352" spans="1:6">
      <c r="A352" t="s">
        <v>794</v>
      </c>
      <c r="B352" t="s">
        <v>304</v>
      </c>
      <c r="C352" t="s">
        <v>56</v>
      </c>
      <c r="D352" t="s">
        <v>53</v>
      </c>
      <c r="E352">
        <v>280</v>
      </c>
      <c r="F352">
        <v>3</v>
      </c>
    </row>
    <row r="353" spans="1:6">
      <c r="A353" t="s">
        <v>794</v>
      </c>
      <c r="B353" t="s">
        <v>305</v>
      </c>
      <c r="C353" t="s">
        <v>56</v>
      </c>
      <c r="D353" t="s">
        <v>53</v>
      </c>
      <c r="E353">
        <v>377</v>
      </c>
      <c r="F353">
        <v>3</v>
      </c>
    </row>
    <row r="354" spans="1:6">
      <c r="A354" t="s">
        <v>794</v>
      </c>
      <c r="B354" t="s">
        <v>306</v>
      </c>
      <c r="C354" t="s">
        <v>56</v>
      </c>
      <c r="D354" t="s">
        <v>53</v>
      </c>
      <c r="E354">
        <v>242</v>
      </c>
      <c r="F354">
        <v>3</v>
      </c>
    </row>
    <row r="355" spans="1:6">
      <c r="A355" t="s">
        <v>794</v>
      </c>
      <c r="B355" t="s">
        <v>307</v>
      </c>
      <c r="C355" t="s">
        <v>56</v>
      </c>
      <c r="D355" t="s">
        <v>53</v>
      </c>
      <c r="E355">
        <v>175</v>
      </c>
      <c r="F355">
        <v>2</v>
      </c>
    </row>
    <row r="356" spans="1:6">
      <c r="A356" t="s">
        <v>794</v>
      </c>
      <c r="B356" t="s">
        <v>308</v>
      </c>
      <c r="C356" t="s">
        <v>56</v>
      </c>
      <c r="D356" t="s">
        <v>53</v>
      </c>
      <c r="E356">
        <v>323</v>
      </c>
      <c r="F356">
        <v>3</v>
      </c>
    </row>
    <row r="357" spans="1:6">
      <c r="A357" t="s">
        <v>794</v>
      </c>
      <c r="B357" t="s">
        <v>309</v>
      </c>
      <c r="C357" t="s">
        <v>56</v>
      </c>
      <c r="D357" t="s">
        <v>53</v>
      </c>
      <c r="E357">
        <v>322</v>
      </c>
      <c r="F357">
        <v>3</v>
      </c>
    </row>
    <row r="358" spans="1:6">
      <c r="A358" t="s">
        <v>794</v>
      </c>
      <c r="B358" t="s">
        <v>310</v>
      </c>
      <c r="C358" t="s">
        <v>56</v>
      </c>
      <c r="D358" t="s">
        <v>53</v>
      </c>
      <c r="E358">
        <v>337</v>
      </c>
      <c r="F358">
        <v>3</v>
      </c>
    </row>
    <row r="359" spans="1:6">
      <c r="A359" t="s">
        <v>794</v>
      </c>
      <c r="B359" t="s">
        <v>311</v>
      </c>
      <c r="C359" t="s">
        <v>56</v>
      </c>
      <c r="D359" t="s">
        <v>53</v>
      </c>
      <c r="E359">
        <v>373</v>
      </c>
      <c r="F359">
        <v>3</v>
      </c>
    </row>
    <row r="360" spans="1:6">
      <c r="A360" t="s">
        <v>794</v>
      </c>
      <c r="B360" t="s">
        <v>312</v>
      </c>
      <c r="C360" t="s">
        <v>56</v>
      </c>
      <c r="D360" t="s">
        <v>53</v>
      </c>
      <c r="E360">
        <v>314</v>
      </c>
      <c r="F360">
        <v>3</v>
      </c>
    </row>
    <row r="361" spans="1:6">
      <c r="A361" t="s">
        <v>794</v>
      </c>
      <c r="B361" t="s">
        <v>313</v>
      </c>
      <c r="C361" t="s">
        <v>56</v>
      </c>
      <c r="D361" t="s">
        <v>53</v>
      </c>
      <c r="E361">
        <v>343</v>
      </c>
      <c r="F361">
        <v>3</v>
      </c>
    </row>
    <row r="362" spans="1:6">
      <c r="A362" t="s">
        <v>794</v>
      </c>
      <c r="B362" t="s">
        <v>314</v>
      </c>
      <c r="C362" t="s">
        <v>56</v>
      </c>
      <c r="D362" t="s">
        <v>53</v>
      </c>
      <c r="E362">
        <v>342</v>
      </c>
      <c r="F362">
        <v>3</v>
      </c>
    </row>
    <row r="363" spans="1:6">
      <c r="A363" t="s">
        <v>794</v>
      </c>
      <c r="B363" t="s">
        <v>315</v>
      </c>
      <c r="C363" t="s">
        <v>56</v>
      </c>
      <c r="D363" t="s">
        <v>53</v>
      </c>
      <c r="E363">
        <v>215</v>
      </c>
      <c r="F363">
        <v>2</v>
      </c>
    </row>
    <row r="364" spans="1:6">
      <c r="A364" t="s">
        <v>794</v>
      </c>
      <c r="B364" t="s">
        <v>316</v>
      </c>
      <c r="C364" t="s">
        <v>56</v>
      </c>
      <c r="D364" t="s">
        <v>53</v>
      </c>
      <c r="E364">
        <v>216</v>
      </c>
      <c r="F364">
        <v>2</v>
      </c>
    </row>
    <row r="365" spans="1:6">
      <c r="A365" t="s">
        <v>794</v>
      </c>
      <c r="B365" t="s">
        <v>317</v>
      </c>
      <c r="C365" t="s">
        <v>56</v>
      </c>
      <c r="D365" t="s">
        <v>53</v>
      </c>
      <c r="E365">
        <v>345</v>
      </c>
      <c r="F365">
        <v>3</v>
      </c>
    </row>
    <row r="366" spans="1:6">
      <c r="A366" t="s">
        <v>794</v>
      </c>
      <c r="B366" t="s">
        <v>318</v>
      </c>
      <c r="C366" t="s">
        <v>56</v>
      </c>
      <c r="D366" t="s">
        <v>53</v>
      </c>
      <c r="E366">
        <v>257</v>
      </c>
      <c r="F366">
        <v>2</v>
      </c>
    </row>
    <row r="367" spans="1:6">
      <c r="A367" t="s">
        <v>794</v>
      </c>
      <c r="B367" t="s">
        <v>319</v>
      </c>
      <c r="C367" t="s">
        <v>56</v>
      </c>
      <c r="D367" t="s">
        <v>53</v>
      </c>
      <c r="E367">
        <v>237</v>
      </c>
      <c r="F367">
        <v>2</v>
      </c>
    </row>
    <row r="368" spans="1:6">
      <c r="A368" t="s">
        <v>794</v>
      </c>
      <c r="B368" t="s">
        <v>320</v>
      </c>
      <c r="C368" t="s">
        <v>56</v>
      </c>
      <c r="D368" t="s">
        <v>53</v>
      </c>
      <c r="E368">
        <v>223</v>
      </c>
      <c r="F368">
        <v>3</v>
      </c>
    </row>
    <row r="369" spans="1:6">
      <c r="A369" t="s">
        <v>794</v>
      </c>
      <c r="B369" t="s">
        <v>321</v>
      </c>
      <c r="C369" t="s">
        <v>56</v>
      </c>
      <c r="D369" t="s">
        <v>53</v>
      </c>
      <c r="E369">
        <v>208</v>
      </c>
      <c r="F369">
        <v>2</v>
      </c>
    </row>
    <row r="370" spans="1:6">
      <c r="A370" t="s">
        <v>794</v>
      </c>
      <c r="B370" t="s">
        <v>322</v>
      </c>
      <c r="C370" t="s">
        <v>56</v>
      </c>
      <c r="D370" t="s">
        <v>53</v>
      </c>
      <c r="E370">
        <v>198</v>
      </c>
      <c r="F370">
        <v>3</v>
      </c>
    </row>
    <row r="371" spans="1:6">
      <c r="A371" t="s">
        <v>794</v>
      </c>
      <c r="B371" t="s">
        <v>323</v>
      </c>
      <c r="C371" t="s">
        <v>56</v>
      </c>
      <c r="D371" t="s">
        <v>53</v>
      </c>
      <c r="E371">
        <v>215</v>
      </c>
      <c r="F371">
        <v>3</v>
      </c>
    </row>
    <row r="372" spans="1:6">
      <c r="A372" t="s">
        <v>794</v>
      </c>
      <c r="B372" t="s">
        <v>324</v>
      </c>
      <c r="C372" t="s">
        <v>56</v>
      </c>
      <c r="D372" t="s">
        <v>53</v>
      </c>
      <c r="E372">
        <v>399</v>
      </c>
      <c r="F372">
        <v>3</v>
      </c>
    </row>
    <row r="373" spans="1:6">
      <c r="A373" t="s">
        <v>794</v>
      </c>
      <c r="B373" t="s">
        <v>325</v>
      </c>
      <c r="C373" t="s">
        <v>56</v>
      </c>
      <c r="D373" t="s">
        <v>53</v>
      </c>
      <c r="E373">
        <v>323</v>
      </c>
      <c r="F373">
        <v>2</v>
      </c>
    </row>
    <row r="374" spans="1:6">
      <c r="A374" t="s">
        <v>794</v>
      </c>
      <c r="B374" t="s">
        <v>326</v>
      </c>
      <c r="C374" t="s">
        <v>56</v>
      </c>
      <c r="D374" t="s">
        <v>53</v>
      </c>
      <c r="E374">
        <v>188</v>
      </c>
      <c r="F374">
        <v>3</v>
      </c>
    </row>
    <row r="375" spans="1:6">
      <c r="A375" t="s">
        <v>794</v>
      </c>
      <c r="B375" t="s">
        <v>327</v>
      </c>
      <c r="C375" t="s">
        <v>56</v>
      </c>
      <c r="D375" t="s">
        <v>53</v>
      </c>
      <c r="E375">
        <v>184</v>
      </c>
      <c r="F375">
        <v>2</v>
      </c>
    </row>
    <row r="376" spans="1:6">
      <c r="A376" t="s">
        <v>794</v>
      </c>
      <c r="B376" t="s">
        <v>328</v>
      </c>
      <c r="C376" t="s">
        <v>56</v>
      </c>
      <c r="D376" t="s">
        <v>53</v>
      </c>
      <c r="E376">
        <v>384</v>
      </c>
      <c r="F376">
        <v>3</v>
      </c>
    </row>
    <row r="377" spans="1:6">
      <c r="A377" t="s">
        <v>794</v>
      </c>
      <c r="B377" t="s">
        <v>329</v>
      </c>
      <c r="C377" t="s">
        <v>56</v>
      </c>
      <c r="D377" t="s">
        <v>53</v>
      </c>
      <c r="E377">
        <v>384</v>
      </c>
      <c r="F377">
        <v>3</v>
      </c>
    </row>
    <row r="378" spans="1:6">
      <c r="A378" t="s">
        <v>794</v>
      </c>
      <c r="B378" t="s">
        <v>330</v>
      </c>
      <c r="C378" t="s">
        <v>56</v>
      </c>
      <c r="D378" t="s">
        <v>53</v>
      </c>
      <c r="E378">
        <v>409</v>
      </c>
      <c r="F378">
        <v>3</v>
      </c>
    </row>
    <row r="379" spans="1:6">
      <c r="A379" t="s">
        <v>794</v>
      </c>
      <c r="B379" t="s">
        <v>331</v>
      </c>
      <c r="C379" t="s">
        <v>56</v>
      </c>
      <c r="D379" t="s">
        <v>53</v>
      </c>
      <c r="E379">
        <v>225</v>
      </c>
      <c r="F379">
        <v>3</v>
      </c>
    </row>
    <row r="380" spans="1:6">
      <c r="A380" t="s">
        <v>794</v>
      </c>
      <c r="B380" t="s">
        <v>332</v>
      </c>
      <c r="C380" t="s">
        <v>56</v>
      </c>
      <c r="D380" t="s">
        <v>53</v>
      </c>
      <c r="E380">
        <v>352</v>
      </c>
      <c r="F380">
        <v>3</v>
      </c>
    </row>
    <row r="381" spans="1:6">
      <c r="A381" t="s">
        <v>794</v>
      </c>
      <c r="B381" t="s">
        <v>333</v>
      </c>
      <c r="C381" t="s">
        <v>56</v>
      </c>
      <c r="D381" t="s">
        <v>53</v>
      </c>
      <c r="E381">
        <v>361</v>
      </c>
      <c r="F381">
        <v>3</v>
      </c>
    </row>
    <row r="382" spans="1:6">
      <c r="A382" t="s">
        <v>794</v>
      </c>
      <c r="B382" t="s">
        <v>334</v>
      </c>
      <c r="C382" t="s">
        <v>56</v>
      </c>
      <c r="D382" t="s">
        <v>53</v>
      </c>
      <c r="E382">
        <v>221</v>
      </c>
      <c r="F382">
        <v>3</v>
      </c>
    </row>
    <row r="383" spans="1:6">
      <c r="A383" t="s">
        <v>794</v>
      </c>
      <c r="B383" t="s">
        <v>335</v>
      </c>
      <c r="C383" t="s">
        <v>56</v>
      </c>
      <c r="D383" t="s">
        <v>53</v>
      </c>
      <c r="E383">
        <v>304</v>
      </c>
      <c r="F383">
        <v>3</v>
      </c>
    </row>
    <row r="384" spans="1:6">
      <c r="A384" t="s">
        <v>794</v>
      </c>
      <c r="B384" t="s">
        <v>336</v>
      </c>
      <c r="C384" t="s">
        <v>56</v>
      </c>
      <c r="D384" t="s">
        <v>53</v>
      </c>
      <c r="E384">
        <v>233</v>
      </c>
      <c r="F384">
        <v>2</v>
      </c>
    </row>
    <row r="385" spans="1:6">
      <c r="A385" t="s">
        <v>794</v>
      </c>
      <c r="B385" t="s">
        <v>337</v>
      </c>
      <c r="C385" t="s">
        <v>56</v>
      </c>
      <c r="D385" t="s">
        <v>53</v>
      </c>
      <c r="E385">
        <v>235</v>
      </c>
      <c r="F385">
        <v>3</v>
      </c>
    </row>
    <row r="386" spans="1:6">
      <c r="A386" t="s">
        <v>794</v>
      </c>
      <c r="B386" t="s">
        <v>338</v>
      </c>
      <c r="C386" t="s">
        <v>56</v>
      </c>
      <c r="D386" t="s">
        <v>53</v>
      </c>
      <c r="E386">
        <v>347</v>
      </c>
      <c r="F386">
        <v>3</v>
      </c>
    </row>
    <row r="387" spans="1:6">
      <c r="A387" t="s">
        <v>794</v>
      </c>
      <c r="B387" t="s">
        <v>339</v>
      </c>
      <c r="C387" t="s">
        <v>56</v>
      </c>
      <c r="D387" t="s">
        <v>53</v>
      </c>
      <c r="E387">
        <v>366</v>
      </c>
      <c r="F387">
        <v>3</v>
      </c>
    </row>
    <row r="388" spans="1:6">
      <c r="A388" t="s">
        <v>794</v>
      </c>
      <c r="B388" t="s">
        <v>340</v>
      </c>
      <c r="C388" t="s">
        <v>56</v>
      </c>
      <c r="D388" t="s">
        <v>53</v>
      </c>
      <c r="E388">
        <v>359</v>
      </c>
      <c r="F388">
        <v>3</v>
      </c>
    </row>
    <row r="389" spans="1:6">
      <c r="A389" t="s">
        <v>794</v>
      </c>
      <c r="B389" t="s">
        <v>341</v>
      </c>
      <c r="C389" t="s">
        <v>56</v>
      </c>
      <c r="D389" t="s">
        <v>53</v>
      </c>
      <c r="E389">
        <v>242</v>
      </c>
      <c r="F389">
        <v>3</v>
      </c>
    </row>
    <row r="390" spans="1:6">
      <c r="A390" t="s">
        <v>794</v>
      </c>
      <c r="B390" t="s">
        <v>342</v>
      </c>
      <c r="C390" t="s">
        <v>56</v>
      </c>
      <c r="D390" t="s">
        <v>53</v>
      </c>
      <c r="E390">
        <v>169</v>
      </c>
      <c r="F390">
        <v>3</v>
      </c>
    </row>
    <row r="391" spans="1:6">
      <c r="A391" t="s">
        <v>794</v>
      </c>
      <c r="B391" t="s">
        <v>343</v>
      </c>
      <c r="C391" t="s">
        <v>56</v>
      </c>
      <c r="D391" t="s">
        <v>53</v>
      </c>
      <c r="E391">
        <v>209</v>
      </c>
      <c r="F391">
        <v>3</v>
      </c>
    </row>
    <row r="392" spans="1:6">
      <c r="A392" t="s">
        <v>794</v>
      </c>
      <c r="B392" t="s">
        <v>344</v>
      </c>
      <c r="C392" t="s">
        <v>56</v>
      </c>
      <c r="D392" t="s">
        <v>53</v>
      </c>
      <c r="E392">
        <v>377</v>
      </c>
      <c r="F392">
        <v>3</v>
      </c>
    </row>
    <row r="393" spans="1:6">
      <c r="A393" t="s">
        <v>794</v>
      </c>
      <c r="B393" t="s">
        <v>345</v>
      </c>
      <c r="C393" t="s">
        <v>56</v>
      </c>
      <c r="D393" t="s">
        <v>53</v>
      </c>
      <c r="E393">
        <v>246</v>
      </c>
      <c r="F393">
        <v>3</v>
      </c>
    </row>
    <row r="394" spans="1:6">
      <c r="A394" t="s">
        <v>794</v>
      </c>
      <c r="B394" t="s">
        <v>346</v>
      </c>
      <c r="C394" t="s">
        <v>56</v>
      </c>
      <c r="D394" t="s">
        <v>53</v>
      </c>
      <c r="E394">
        <v>201</v>
      </c>
      <c r="F394">
        <v>3</v>
      </c>
    </row>
    <row r="395" spans="1:6">
      <c r="A395" t="s">
        <v>794</v>
      </c>
      <c r="B395" t="s">
        <v>347</v>
      </c>
      <c r="C395" t="s">
        <v>56</v>
      </c>
      <c r="D395" t="s">
        <v>53</v>
      </c>
      <c r="E395">
        <v>215</v>
      </c>
      <c r="F395">
        <v>2</v>
      </c>
    </row>
    <row r="396" spans="1:6">
      <c r="A396" t="s">
        <v>794</v>
      </c>
      <c r="B396" t="s">
        <v>348</v>
      </c>
      <c r="C396" t="s">
        <v>56</v>
      </c>
      <c r="D396" t="s">
        <v>53</v>
      </c>
      <c r="E396">
        <v>213</v>
      </c>
      <c r="F396">
        <v>2</v>
      </c>
    </row>
    <row r="397" spans="1:6">
      <c r="A397" t="s">
        <v>794</v>
      </c>
      <c r="B397" t="s">
        <v>349</v>
      </c>
      <c r="C397" t="s">
        <v>56</v>
      </c>
      <c r="D397" t="s">
        <v>53</v>
      </c>
      <c r="E397">
        <v>190</v>
      </c>
      <c r="F397">
        <v>3</v>
      </c>
    </row>
    <row r="398" spans="1:6">
      <c r="A398" t="s">
        <v>794</v>
      </c>
      <c r="B398" t="s">
        <v>350</v>
      </c>
      <c r="C398" t="s">
        <v>56</v>
      </c>
      <c r="D398" t="s">
        <v>53</v>
      </c>
      <c r="E398">
        <v>334</v>
      </c>
      <c r="F398">
        <v>3</v>
      </c>
    </row>
    <row r="399" spans="1:6">
      <c r="A399" t="s">
        <v>794</v>
      </c>
      <c r="B399" t="s">
        <v>351</v>
      </c>
      <c r="C399" t="s">
        <v>56</v>
      </c>
      <c r="D399" t="s">
        <v>53</v>
      </c>
      <c r="E399">
        <v>363</v>
      </c>
      <c r="F399">
        <v>3</v>
      </c>
    </row>
    <row r="400" spans="1:6">
      <c r="A400" t="s">
        <v>794</v>
      </c>
      <c r="B400" t="s">
        <v>352</v>
      </c>
      <c r="C400" t="s">
        <v>56</v>
      </c>
      <c r="D400" t="s">
        <v>53</v>
      </c>
      <c r="E400">
        <v>234</v>
      </c>
      <c r="F400">
        <v>3</v>
      </c>
    </row>
    <row r="401" spans="1:6">
      <c r="A401" t="s">
        <v>794</v>
      </c>
      <c r="B401" t="s">
        <v>353</v>
      </c>
      <c r="C401" t="s">
        <v>56</v>
      </c>
      <c r="D401" t="s">
        <v>53</v>
      </c>
      <c r="E401">
        <v>354</v>
      </c>
      <c r="F401">
        <v>3</v>
      </c>
    </row>
    <row r="402" spans="1:6">
      <c r="A402" t="s">
        <v>794</v>
      </c>
      <c r="B402" t="s">
        <v>354</v>
      </c>
      <c r="C402" t="s">
        <v>56</v>
      </c>
      <c r="D402" t="s">
        <v>53</v>
      </c>
      <c r="E402">
        <v>313</v>
      </c>
      <c r="F402">
        <v>3</v>
      </c>
    </row>
    <row r="403" spans="1:6">
      <c r="A403" t="s">
        <v>794</v>
      </c>
      <c r="B403" t="s">
        <v>355</v>
      </c>
      <c r="C403" t="s">
        <v>56</v>
      </c>
      <c r="D403" t="s">
        <v>53</v>
      </c>
      <c r="E403">
        <v>147</v>
      </c>
      <c r="F403">
        <v>2</v>
      </c>
    </row>
    <row r="404" spans="1:6">
      <c r="A404" t="s">
        <v>794</v>
      </c>
      <c r="B404" t="s">
        <v>356</v>
      </c>
      <c r="C404" t="s">
        <v>56</v>
      </c>
      <c r="D404" t="s">
        <v>53</v>
      </c>
      <c r="E404">
        <v>116</v>
      </c>
      <c r="F404">
        <v>3</v>
      </c>
    </row>
    <row r="405" spans="1:6">
      <c r="A405" t="s">
        <v>794</v>
      </c>
      <c r="B405" t="s">
        <v>357</v>
      </c>
      <c r="C405" t="s">
        <v>56</v>
      </c>
      <c r="D405" t="s">
        <v>53</v>
      </c>
      <c r="E405">
        <v>130</v>
      </c>
      <c r="F405">
        <v>3</v>
      </c>
    </row>
    <row r="406" spans="1:6">
      <c r="A406" t="s">
        <v>794</v>
      </c>
      <c r="B406" t="s">
        <v>358</v>
      </c>
      <c r="C406" t="s">
        <v>56</v>
      </c>
      <c r="D406" t="s">
        <v>53</v>
      </c>
      <c r="E406">
        <v>95</v>
      </c>
      <c r="F406">
        <v>3</v>
      </c>
    </row>
    <row r="407" spans="1:6">
      <c r="A407" t="s">
        <v>794</v>
      </c>
      <c r="B407" t="s">
        <v>359</v>
      </c>
      <c r="C407" t="s">
        <v>56</v>
      </c>
      <c r="D407" t="s">
        <v>53</v>
      </c>
      <c r="E407">
        <v>98</v>
      </c>
      <c r="F407">
        <v>3</v>
      </c>
    </row>
    <row r="408" spans="1:6">
      <c r="A408" t="s">
        <v>794</v>
      </c>
      <c r="B408" t="s">
        <v>296</v>
      </c>
      <c r="C408" t="s">
        <v>486</v>
      </c>
      <c r="D408" t="s">
        <v>52</v>
      </c>
      <c r="E408">
        <v>394</v>
      </c>
      <c r="F408">
        <v>0</v>
      </c>
    </row>
    <row r="409" spans="1:6">
      <c r="A409" t="s">
        <v>794</v>
      </c>
      <c r="B409" t="s">
        <v>297</v>
      </c>
      <c r="C409" t="s">
        <v>486</v>
      </c>
      <c r="D409" t="s">
        <v>52</v>
      </c>
      <c r="E409">
        <v>124</v>
      </c>
      <c r="F409">
        <v>0</v>
      </c>
    </row>
    <row r="410" spans="1:6">
      <c r="A410" t="s">
        <v>794</v>
      </c>
      <c r="B410" t="s">
        <v>298</v>
      </c>
      <c r="C410" t="s">
        <v>486</v>
      </c>
      <c r="D410" t="s">
        <v>52</v>
      </c>
      <c r="E410">
        <v>378</v>
      </c>
      <c r="F410">
        <v>0</v>
      </c>
    </row>
    <row r="411" spans="1:6">
      <c r="A411" t="s">
        <v>794</v>
      </c>
      <c r="B411" t="s">
        <v>299</v>
      </c>
      <c r="C411" t="s">
        <v>486</v>
      </c>
      <c r="D411" t="s">
        <v>52</v>
      </c>
      <c r="E411">
        <v>125</v>
      </c>
      <c r="F411">
        <v>0</v>
      </c>
    </row>
    <row r="412" spans="1:6">
      <c r="A412" t="s">
        <v>794</v>
      </c>
      <c r="B412" t="s">
        <v>300</v>
      </c>
      <c r="C412" t="s">
        <v>486</v>
      </c>
      <c r="D412" t="s">
        <v>52</v>
      </c>
      <c r="E412">
        <v>138</v>
      </c>
      <c r="F412">
        <v>0</v>
      </c>
    </row>
    <row r="413" spans="1:6">
      <c r="A413" t="s">
        <v>794</v>
      </c>
      <c r="B413" t="s">
        <v>301</v>
      </c>
      <c r="C413" t="s">
        <v>486</v>
      </c>
      <c r="D413" t="s">
        <v>52</v>
      </c>
      <c r="E413">
        <v>132</v>
      </c>
      <c r="F413">
        <v>0</v>
      </c>
    </row>
    <row r="414" spans="1:6">
      <c r="A414" t="s">
        <v>794</v>
      </c>
      <c r="B414" t="s">
        <v>302</v>
      </c>
      <c r="C414" t="s">
        <v>486</v>
      </c>
      <c r="D414" t="s">
        <v>52</v>
      </c>
      <c r="E414">
        <v>143</v>
      </c>
      <c r="F414">
        <v>0</v>
      </c>
    </row>
    <row r="415" spans="1:6">
      <c r="A415" t="s">
        <v>794</v>
      </c>
      <c r="B415" t="s">
        <v>303</v>
      </c>
      <c r="C415" t="s">
        <v>486</v>
      </c>
      <c r="D415" t="s">
        <v>52</v>
      </c>
      <c r="E415">
        <v>136</v>
      </c>
      <c r="F415">
        <v>0</v>
      </c>
    </row>
    <row r="416" spans="1:6">
      <c r="A416" t="s">
        <v>794</v>
      </c>
      <c r="B416" t="s">
        <v>304</v>
      </c>
      <c r="C416" t="s">
        <v>486</v>
      </c>
      <c r="D416" t="s">
        <v>52</v>
      </c>
      <c r="E416">
        <v>133</v>
      </c>
      <c r="F416">
        <v>0</v>
      </c>
    </row>
    <row r="417" spans="1:6">
      <c r="A417" t="s">
        <v>794</v>
      </c>
      <c r="B417" t="s">
        <v>305</v>
      </c>
      <c r="C417" t="s">
        <v>486</v>
      </c>
      <c r="D417" t="s">
        <v>52</v>
      </c>
      <c r="E417">
        <v>114</v>
      </c>
      <c r="F417">
        <v>0</v>
      </c>
    </row>
    <row r="418" spans="1:6">
      <c r="A418" t="s">
        <v>794</v>
      </c>
      <c r="B418" t="s">
        <v>306</v>
      </c>
      <c r="C418" t="s">
        <v>486</v>
      </c>
      <c r="D418" t="s">
        <v>52</v>
      </c>
      <c r="E418">
        <v>122</v>
      </c>
      <c r="F418">
        <v>0</v>
      </c>
    </row>
    <row r="419" spans="1:6">
      <c r="A419" t="s">
        <v>794</v>
      </c>
      <c r="B419" t="s">
        <v>307</v>
      </c>
      <c r="C419" t="s">
        <v>486</v>
      </c>
      <c r="D419" t="s">
        <v>52</v>
      </c>
      <c r="E419">
        <v>120</v>
      </c>
      <c r="F419">
        <v>0</v>
      </c>
    </row>
    <row r="420" spans="1:6">
      <c r="A420" t="s">
        <v>794</v>
      </c>
      <c r="B420" t="s">
        <v>308</v>
      </c>
      <c r="C420" t="s">
        <v>486</v>
      </c>
      <c r="D420" t="s">
        <v>52</v>
      </c>
      <c r="E420">
        <v>126</v>
      </c>
      <c r="F420">
        <v>0</v>
      </c>
    </row>
    <row r="421" spans="1:6">
      <c r="A421" t="s">
        <v>794</v>
      </c>
      <c r="B421" t="s">
        <v>309</v>
      </c>
      <c r="C421" t="s">
        <v>486</v>
      </c>
      <c r="D421" t="s">
        <v>52</v>
      </c>
      <c r="E421">
        <v>111</v>
      </c>
      <c r="F421">
        <v>0</v>
      </c>
    </row>
    <row r="422" spans="1:6">
      <c r="A422" t="s">
        <v>794</v>
      </c>
      <c r="B422" t="s">
        <v>310</v>
      </c>
      <c r="C422" t="s">
        <v>486</v>
      </c>
      <c r="D422" t="s">
        <v>52</v>
      </c>
      <c r="E422">
        <v>109</v>
      </c>
      <c r="F422">
        <v>0</v>
      </c>
    </row>
    <row r="423" spans="1:6">
      <c r="A423" t="s">
        <v>794</v>
      </c>
      <c r="B423" t="s">
        <v>311</v>
      </c>
      <c r="C423" t="s">
        <v>486</v>
      </c>
      <c r="D423" t="s">
        <v>52</v>
      </c>
      <c r="E423">
        <v>114</v>
      </c>
      <c r="F423">
        <v>0</v>
      </c>
    </row>
    <row r="424" spans="1:6">
      <c r="A424" t="s">
        <v>794</v>
      </c>
      <c r="B424" t="s">
        <v>312</v>
      </c>
      <c r="C424" t="s">
        <v>486</v>
      </c>
      <c r="D424" t="s">
        <v>52</v>
      </c>
      <c r="E424">
        <v>121</v>
      </c>
      <c r="F424">
        <v>0</v>
      </c>
    </row>
    <row r="425" spans="1:6">
      <c r="A425" t="s">
        <v>794</v>
      </c>
      <c r="B425" t="s">
        <v>313</v>
      </c>
      <c r="C425" t="s">
        <v>486</v>
      </c>
      <c r="D425" t="s">
        <v>52</v>
      </c>
      <c r="E425">
        <v>271</v>
      </c>
      <c r="F425">
        <v>0</v>
      </c>
    </row>
    <row r="426" spans="1:6">
      <c r="A426" t="s">
        <v>794</v>
      </c>
      <c r="B426" t="s">
        <v>314</v>
      </c>
      <c r="C426" t="s">
        <v>486</v>
      </c>
      <c r="D426" t="s">
        <v>52</v>
      </c>
      <c r="E426">
        <v>189</v>
      </c>
      <c r="F426">
        <v>0</v>
      </c>
    </row>
    <row r="427" spans="1:6">
      <c r="A427" t="s">
        <v>794</v>
      </c>
      <c r="B427" t="s">
        <v>315</v>
      </c>
      <c r="C427" t="s">
        <v>486</v>
      </c>
      <c r="D427" t="s">
        <v>52</v>
      </c>
      <c r="E427">
        <v>265</v>
      </c>
      <c r="F427">
        <v>0</v>
      </c>
    </row>
    <row r="428" spans="1:6">
      <c r="A428" t="s">
        <v>794</v>
      </c>
      <c r="B428" t="s">
        <v>316</v>
      </c>
      <c r="C428" t="s">
        <v>486</v>
      </c>
      <c r="D428" t="s">
        <v>52</v>
      </c>
      <c r="E428">
        <v>157</v>
      </c>
      <c r="F428">
        <v>0</v>
      </c>
    </row>
    <row r="429" spans="1:6">
      <c r="A429" t="s">
        <v>794</v>
      </c>
      <c r="B429" t="s">
        <v>317</v>
      </c>
      <c r="C429" t="s">
        <v>486</v>
      </c>
      <c r="D429" t="s">
        <v>52</v>
      </c>
      <c r="E429">
        <v>294</v>
      </c>
      <c r="F429">
        <v>0</v>
      </c>
    </row>
    <row r="430" spans="1:6">
      <c r="A430" t="s">
        <v>794</v>
      </c>
      <c r="B430" t="s">
        <v>318</v>
      </c>
      <c r="C430" t="s">
        <v>486</v>
      </c>
      <c r="D430" t="s">
        <v>52</v>
      </c>
      <c r="E430">
        <v>144</v>
      </c>
      <c r="F430">
        <v>0</v>
      </c>
    </row>
    <row r="431" spans="1:6">
      <c r="A431" t="s">
        <v>794</v>
      </c>
      <c r="B431" t="s">
        <v>319</v>
      </c>
      <c r="C431" t="s">
        <v>486</v>
      </c>
      <c r="D431" t="s">
        <v>52</v>
      </c>
      <c r="E431">
        <v>307</v>
      </c>
      <c r="F431">
        <v>0</v>
      </c>
    </row>
    <row r="432" spans="1:6">
      <c r="A432" t="s">
        <v>794</v>
      </c>
      <c r="B432" t="s">
        <v>320</v>
      </c>
      <c r="C432" t="s">
        <v>486</v>
      </c>
      <c r="D432" t="s">
        <v>52</v>
      </c>
      <c r="E432">
        <v>168</v>
      </c>
      <c r="F432">
        <v>0</v>
      </c>
    </row>
    <row r="433" spans="1:6">
      <c r="A433" t="s">
        <v>794</v>
      </c>
      <c r="B433" t="s">
        <v>321</v>
      </c>
      <c r="C433" t="s">
        <v>486</v>
      </c>
      <c r="D433" t="s">
        <v>52</v>
      </c>
      <c r="E433">
        <v>374</v>
      </c>
      <c r="F433">
        <v>0</v>
      </c>
    </row>
    <row r="434" spans="1:6">
      <c r="A434" t="s">
        <v>794</v>
      </c>
      <c r="B434" t="s">
        <v>322</v>
      </c>
      <c r="C434" t="s">
        <v>486</v>
      </c>
      <c r="D434" t="s">
        <v>52</v>
      </c>
      <c r="E434">
        <v>124</v>
      </c>
      <c r="F434">
        <v>0</v>
      </c>
    </row>
    <row r="435" spans="1:6">
      <c r="A435" t="s">
        <v>794</v>
      </c>
      <c r="B435" t="s">
        <v>323</v>
      </c>
      <c r="C435" t="s">
        <v>486</v>
      </c>
      <c r="D435" t="s">
        <v>52</v>
      </c>
      <c r="E435">
        <v>132</v>
      </c>
      <c r="F435">
        <v>0</v>
      </c>
    </row>
    <row r="436" spans="1:6">
      <c r="A436" t="s">
        <v>794</v>
      </c>
      <c r="B436" t="s">
        <v>324</v>
      </c>
      <c r="C436" t="s">
        <v>486</v>
      </c>
      <c r="D436" t="s">
        <v>52</v>
      </c>
      <c r="E436">
        <v>123</v>
      </c>
      <c r="F436">
        <v>0</v>
      </c>
    </row>
    <row r="437" spans="1:6">
      <c r="A437" t="s">
        <v>794</v>
      </c>
      <c r="B437" t="s">
        <v>325</v>
      </c>
      <c r="C437" t="s">
        <v>486</v>
      </c>
      <c r="D437" t="s">
        <v>52</v>
      </c>
      <c r="E437">
        <v>106</v>
      </c>
      <c r="F437">
        <v>0</v>
      </c>
    </row>
    <row r="438" spans="1:6">
      <c r="A438" t="s">
        <v>794</v>
      </c>
      <c r="B438" t="s">
        <v>326</v>
      </c>
      <c r="C438" t="s">
        <v>486</v>
      </c>
      <c r="D438" t="s">
        <v>52</v>
      </c>
      <c r="E438">
        <v>98</v>
      </c>
      <c r="F438">
        <v>0</v>
      </c>
    </row>
    <row r="439" spans="1:6">
      <c r="A439" t="s">
        <v>794</v>
      </c>
      <c r="B439" t="s">
        <v>327</v>
      </c>
      <c r="C439" t="s">
        <v>486</v>
      </c>
      <c r="D439" t="s">
        <v>52</v>
      </c>
      <c r="E439">
        <v>112</v>
      </c>
      <c r="F439">
        <v>0</v>
      </c>
    </row>
    <row r="440" spans="1:6">
      <c r="A440" t="s">
        <v>794</v>
      </c>
      <c r="B440" t="s">
        <v>328</v>
      </c>
      <c r="C440" t="s">
        <v>486</v>
      </c>
      <c r="D440" t="s">
        <v>52</v>
      </c>
      <c r="E440">
        <v>96</v>
      </c>
      <c r="F440">
        <v>0</v>
      </c>
    </row>
    <row r="441" spans="1:6">
      <c r="A441" t="s">
        <v>794</v>
      </c>
      <c r="B441" t="s">
        <v>329</v>
      </c>
      <c r="C441" t="s">
        <v>486</v>
      </c>
      <c r="D441" t="s">
        <v>52</v>
      </c>
      <c r="E441">
        <v>106</v>
      </c>
      <c r="F441">
        <v>0</v>
      </c>
    </row>
    <row r="442" spans="1:6">
      <c r="A442" t="s">
        <v>794</v>
      </c>
      <c r="B442" t="s">
        <v>330</v>
      </c>
      <c r="C442" t="s">
        <v>486</v>
      </c>
      <c r="D442" t="s">
        <v>52</v>
      </c>
      <c r="E442">
        <v>127</v>
      </c>
      <c r="F442">
        <v>0</v>
      </c>
    </row>
    <row r="443" spans="1:6">
      <c r="A443" t="s">
        <v>794</v>
      </c>
      <c r="B443" t="s">
        <v>331</v>
      </c>
      <c r="C443" t="s">
        <v>486</v>
      </c>
      <c r="D443" t="s">
        <v>52</v>
      </c>
      <c r="E443">
        <v>116</v>
      </c>
      <c r="F443">
        <v>0</v>
      </c>
    </row>
    <row r="444" spans="1:6">
      <c r="A444" t="s">
        <v>794</v>
      </c>
      <c r="B444" t="s">
        <v>332</v>
      </c>
      <c r="C444" t="s">
        <v>486</v>
      </c>
      <c r="D444" t="s">
        <v>52</v>
      </c>
      <c r="E444">
        <v>146</v>
      </c>
      <c r="F444">
        <v>0</v>
      </c>
    </row>
    <row r="445" spans="1:6">
      <c r="A445" t="s">
        <v>794</v>
      </c>
      <c r="B445" t="s">
        <v>333</v>
      </c>
      <c r="C445" t="s">
        <v>486</v>
      </c>
      <c r="D445" t="s">
        <v>52</v>
      </c>
      <c r="E445">
        <v>131</v>
      </c>
      <c r="F445">
        <v>0</v>
      </c>
    </row>
    <row r="446" spans="1:6">
      <c r="A446" t="s">
        <v>794</v>
      </c>
      <c r="B446" t="s">
        <v>334</v>
      </c>
      <c r="C446" t="s">
        <v>486</v>
      </c>
      <c r="D446" t="s">
        <v>52</v>
      </c>
      <c r="E446">
        <v>128</v>
      </c>
      <c r="F446">
        <v>0</v>
      </c>
    </row>
    <row r="447" spans="1:6">
      <c r="A447" t="s">
        <v>794</v>
      </c>
      <c r="B447" t="s">
        <v>335</v>
      </c>
      <c r="C447" t="s">
        <v>486</v>
      </c>
      <c r="D447" t="s">
        <v>52</v>
      </c>
      <c r="E447">
        <v>111</v>
      </c>
      <c r="F447">
        <v>0</v>
      </c>
    </row>
    <row r="448" spans="1:6">
      <c r="A448" t="s">
        <v>794</v>
      </c>
      <c r="B448" t="s">
        <v>336</v>
      </c>
      <c r="C448" t="s">
        <v>486</v>
      </c>
      <c r="D448" t="s">
        <v>52</v>
      </c>
      <c r="E448">
        <v>116</v>
      </c>
      <c r="F448">
        <v>0</v>
      </c>
    </row>
    <row r="449" spans="1:6">
      <c r="A449" t="s">
        <v>794</v>
      </c>
      <c r="B449" t="s">
        <v>337</v>
      </c>
      <c r="C449" t="s">
        <v>486</v>
      </c>
      <c r="D449" t="s">
        <v>52</v>
      </c>
      <c r="E449">
        <v>199</v>
      </c>
      <c r="F449">
        <v>0</v>
      </c>
    </row>
    <row r="450" spans="1:6">
      <c r="A450" t="s">
        <v>794</v>
      </c>
      <c r="B450" t="s">
        <v>338</v>
      </c>
      <c r="C450" t="s">
        <v>486</v>
      </c>
      <c r="D450" t="s">
        <v>52</v>
      </c>
      <c r="E450">
        <v>265</v>
      </c>
      <c r="F450">
        <v>0</v>
      </c>
    </row>
    <row r="451" spans="1:6">
      <c r="A451" t="s">
        <v>794</v>
      </c>
      <c r="B451" t="s">
        <v>339</v>
      </c>
      <c r="C451" t="s">
        <v>486</v>
      </c>
      <c r="D451" t="s">
        <v>52</v>
      </c>
      <c r="E451">
        <v>163</v>
      </c>
      <c r="F451">
        <v>0</v>
      </c>
    </row>
    <row r="452" spans="1:6">
      <c r="A452" t="s">
        <v>794</v>
      </c>
      <c r="B452" t="s">
        <v>340</v>
      </c>
      <c r="C452" t="s">
        <v>486</v>
      </c>
      <c r="D452" t="s">
        <v>52</v>
      </c>
      <c r="E452">
        <v>295</v>
      </c>
      <c r="F452">
        <v>0</v>
      </c>
    </row>
    <row r="453" spans="1:6">
      <c r="A453" t="s">
        <v>794</v>
      </c>
      <c r="B453" t="s">
        <v>341</v>
      </c>
      <c r="C453" t="s">
        <v>486</v>
      </c>
      <c r="D453" t="s">
        <v>52</v>
      </c>
      <c r="E453">
        <v>150</v>
      </c>
      <c r="F453">
        <v>0</v>
      </c>
    </row>
    <row r="454" spans="1:6">
      <c r="A454" t="s">
        <v>794</v>
      </c>
      <c r="B454" t="s">
        <v>342</v>
      </c>
      <c r="C454" t="s">
        <v>486</v>
      </c>
      <c r="D454" t="s">
        <v>52</v>
      </c>
      <c r="E454">
        <v>323</v>
      </c>
      <c r="F454">
        <v>0</v>
      </c>
    </row>
    <row r="455" spans="1:6">
      <c r="A455" t="s">
        <v>794</v>
      </c>
      <c r="B455" t="s">
        <v>343</v>
      </c>
      <c r="C455" t="s">
        <v>486</v>
      </c>
      <c r="D455" t="s">
        <v>52</v>
      </c>
      <c r="E455">
        <v>136</v>
      </c>
      <c r="F455">
        <v>0</v>
      </c>
    </row>
    <row r="456" spans="1:6">
      <c r="A456" t="s">
        <v>794</v>
      </c>
      <c r="B456" t="s">
        <v>344</v>
      </c>
      <c r="C456" t="s">
        <v>486</v>
      </c>
      <c r="D456" t="s">
        <v>52</v>
      </c>
      <c r="E456">
        <v>314</v>
      </c>
      <c r="F456">
        <v>0</v>
      </c>
    </row>
    <row r="457" spans="1:6">
      <c r="A457" t="s">
        <v>794</v>
      </c>
      <c r="B457" t="s">
        <v>345</v>
      </c>
      <c r="C457" t="s">
        <v>486</v>
      </c>
      <c r="D457" t="s">
        <v>52</v>
      </c>
      <c r="E457">
        <v>144</v>
      </c>
      <c r="F457">
        <v>0</v>
      </c>
    </row>
    <row r="458" spans="1:6">
      <c r="A458" t="s">
        <v>794</v>
      </c>
      <c r="B458" t="s">
        <v>346</v>
      </c>
      <c r="C458" t="s">
        <v>486</v>
      </c>
      <c r="D458" t="s">
        <v>52</v>
      </c>
      <c r="E458">
        <v>111</v>
      </c>
      <c r="F458">
        <v>0</v>
      </c>
    </row>
    <row r="459" spans="1:6">
      <c r="A459" t="s">
        <v>794</v>
      </c>
      <c r="B459" t="s">
        <v>347</v>
      </c>
      <c r="C459" t="s">
        <v>486</v>
      </c>
      <c r="D459" t="s">
        <v>52</v>
      </c>
      <c r="E459">
        <v>100</v>
      </c>
      <c r="F459">
        <v>0</v>
      </c>
    </row>
    <row r="460" spans="1:6">
      <c r="A460" t="s">
        <v>794</v>
      </c>
      <c r="B460" t="s">
        <v>348</v>
      </c>
      <c r="C460" t="s">
        <v>486</v>
      </c>
      <c r="D460" t="s">
        <v>52</v>
      </c>
      <c r="E460">
        <v>110</v>
      </c>
      <c r="F460">
        <v>0</v>
      </c>
    </row>
    <row r="461" spans="1:6">
      <c r="A461" t="s">
        <v>794</v>
      </c>
      <c r="B461" t="s">
        <v>349</v>
      </c>
      <c r="C461" t="s">
        <v>486</v>
      </c>
      <c r="D461" t="s">
        <v>52</v>
      </c>
      <c r="E461">
        <v>109</v>
      </c>
      <c r="F461">
        <v>0</v>
      </c>
    </row>
    <row r="462" spans="1:6">
      <c r="A462" t="s">
        <v>794</v>
      </c>
      <c r="B462" t="s">
        <v>350</v>
      </c>
      <c r="C462" t="s">
        <v>486</v>
      </c>
      <c r="D462" t="s">
        <v>52</v>
      </c>
      <c r="E462">
        <v>111</v>
      </c>
      <c r="F462">
        <v>0</v>
      </c>
    </row>
    <row r="463" spans="1:6">
      <c r="A463" t="s">
        <v>794</v>
      </c>
      <c r="B463" t="s">
        <v>351</v>
      </c>
      <c r="C463" t="s">
        <v>486</v>
      </c>
      <c r="D463" t="s">
        <v>52</v>
      </c>
      <c r="E463">
        <v>104</v>
      </c>
      <c r="F463">
        <v>0</v>
      </c>
    </row>
    <row r="464" spans="1:6">
      <c r="A464" t="s">
        <v>794</v>
      </c>
      <c r="B464" t="s">
        <v>352</v>
      </c>
      <c r="C464" t="s">
        <v>486</v>
      </c>
      <c r="D464" t="s">
        <v>52</v>
      </c>
      <c r="E464">
        <v>135</v>
      </c>
      <c r="F464">
        <v>0</v>
      </c>
    </row>
    <row r="465" spans="1:6">
      <c r="A465" t="s">
        <v>794</v>
      </c>
      <c r="B465" t="s">
        <v>353</v>
      </c>
      <c r="C465" t="s">
        <v>486</v>
      </c>
      <c r="D465" t="s">
        <v>52</v>
      </c>
      <c r="E465">
        <v>107</v>
      </c>
      <c r="F465">
        <v>0</v>
      </c>
    </row>
    <row r="466" spans="1:6">
      <c r="A466" t="s">
        <v>794</v>
      </c>
      <c r="B466" t="s">
        <v>354</v>
      </c>
      <c r="C466" t="s">
        <v>486</v>
      </c>
      <c r="D466" t="s">
        <v>52</v>
      </c>
      <c r="E466">
        <v>103</v>
      </c>
      <c r="F466">
        <v>0</v>
      </c>
    </row>
    <row r="467" spans="1:6">
      <c r="A467" t="s">
        <v>794</v>
      </c>
      <c r="B467" t="s">
        <v>355</v>
      </c>
      <c r="C467" t="s">
        <v>486</v>
      </c>
      <c r="D467" t="s">
        <v>52</v>
      </c>
      <c r="E467">
        <v>99</v>
      </c>
      <c r="F467">
        <v>0</v>
      </c>
    </row>
    <row r="468" spans="1:6">
      <c r="A468" t="s">
        <v>794</v>
      </c>
      <c r="B468" t="s">
        <v>356</v>
      </c>
      <c r="C468" t="s">
        <v>486</v>
      </c>
      <c r="D468" t="s">
        <v>52</v>
      </c>
      <c r="E468">
        <v>97</v>
      </c>
      <c r="F468">
        <v>0</v>
      </c>
    </row>
    <row r="469" spans="1:6">
      <c r="A469" t="s">
        <v>794</v>
      </c>
      <c r="B469" t="s">
        <v>357</v>
      </c>
      <c r="C469" t="s">
        <v>486</v>
      </c>
      <c r="D469" t="s">
        <v>52</v>
      </c>
      <c r="E469">
        <v>100</v>
      </c>
      <c r="F469">
        <v>0</v>
      </c>
    </row>
    <row r="470" spans="1:6">
      <c r="A470" t="s">
        <v>794</v>
      </c>
      <c r="B470" t="s">
        <v>358</v>
      </c>
      <c r="C470" t="s">
        <v>486</v>
      </c>
      <c r="D470" t="s">
        <v>52</v>
      </c>
      <c r="E470">
        <v>100</v>
      </c>
      <c r="F470">
        <v>0</v>
      </c>
    </row>
    <row r="471" spans="1:6">
      <c r="A471" t="s">
        <v>794</v>
      </c>
      <c r="B471" t="s">
        <v>359</v>
      </c>
      <c r="C471" t="s">
        <v>486</v>
      </c>
      <c r="D471" t="s">
        <v>52</v>
      </c>
      <c r="E471">
        <v>102</v>
      </c>
      <c r="F471">
        <v>0</v>
      </c>
    </row>
    <row r="472" spans="1:6">
      <c r="A472" t="s">
        <v>794</v>
      </c>
      <c r="B472" t="s">
        <v>296</v>
      </c>
      <c r="C472" t="s">
        <v>486</v>
      </c>
      <c r="D472" t="s">
        <v>53</v>
      </c>
      <c r="E472">
        <v>481</v>
      </c>
      <c r="F472">
        <v>0</v>
      </c>
    </row>
    <row r="473" spans="1:6">
      <c r="A473" t="s">
        <v>794</v>
      </c>
      <c r="B473" t="s">
        <v>297</v>
      </c>
      <c r="C473" t="s">
        <v>486</v>
      </c>
      <c r="D473" t="s">
        <v>53</v>
      </c>
      <c r="E473">
        <v>256</v>
      </c>
      <c r="F473">
        <v>0</v>
      </c>
    </row>
    <row r="474" spans="1:6">
      <c r="A474" t="s">
        <v>794</v>
      </c>
      <c r="B474" t="s">
        <v>298</v>
      </c>
      <c r="C474" t="s">
        <v>486</v>
      </c>
      <c r="D474" t="s">
        <v>53</v>
      </c>
      <c r="E474">
        <v>252</v>
      </c>
      <c r="F474">
        <v>0</v>
      </c>
    </row>
    <row r="475" spans="1:6">
      <c r="A475" t="s">
        <v>794</v>
      </c>
      <c r="B475" t="s">
        <v>299</v>
      </c>
      <c r="C475" t="s">
        <v>486</v>
      </c>
      <c r="D475" t="s">
        <v>53</v>
      </c>
      <c r="E475">
        <v>257</v>
      </c>
      <c r="F475">
        <v>0</v>
      </c>
    </row>
    <row r="476" spans="1:6">
      <c r="A476" t="s">
        <v>794</v>
      </c>
      <c r="B476" t="s">
        <v>300</v>
      </c>
      <c r="C476" t="s">
        <v>486</v>
      </c>
      <c r="D476" t="s">
        <v>53</v>
      </c>
      <c r="E476">
        <v>274</v>
      </c>
      <c r="F476">
        <v>0</v>
      </c>
    </row>
    <row r="477" spans="1:6">
      <c r="A477" t="s">
        <v>794</v>
      </c>
      <c r="B477" t="s">
        <v>301</v>
      </c>
      <c r="C477" t="s">
        <v>486</v>
      </c>
      <c r="D477" t="s">
        <v>53</v>
      </c>
      <c r="E477">
        <v>265</v>
      </c>
      <c r="F477">
        <v>0</v>
      </c>
    </row>
    <row r="478" spans="1:6">
      <c r="A478" t="s">
        <v>794</v>
      </c>
      <c r="B478" t="s">
        <v>302</v>
      </c>
      <c r="C478" t="s">
        <v>486</v>
      </c>
      <c r="D478" t="s">
        <v>53</v>
      </c>
      <c r="E478">
        <v>391</v>
      </c>
      <c r="F478">
        <v>0</v>
      </c>
    </row>
    <row r="479" spans="1:6">
      <c r="A479" t="s">
        <v>794</v>
      </c>
      <c r="B479" t="s">
        <v>303</v>
      </c>
      <c r="C479" t="s">
        <v>486</v>
      </c>
      <c r="D479" t="s">
        <v>53</v>
      </c>
      <c r="E479">
        <v>506</v>
      </c>
      <c r="F479">
        <v>0</v>
      </c>
    </row>
    <row r="480" spans="1:6">
      <c r="A480" t="s">
        <v>794</v>
      </c>
      <c r="B480" t="s">
        <v>304</v>
      </c>
      <c r="C480" t="s">
        <v>486</v>
      </c>
      <c r="D480" t="s">
        <v>53</v>
      </c>
      <c r="E480">
        <v>452</v>
      </c>
      <c r="F480">
        <v>0</v>
      </c>
    </row>
    <row r="481" spans="1:6">
      <c r="A481" t="s">
        <v>794</v>
      </c>
      <c r="B481" t="s">
        <v>305</v>
      </c>
      <c r="C481" t="s">
        <v>486</v>
      </c>
      <c r="D481" t="s">
        <v>53</v>
      </c>
      <c r="E481">
        <v>497</v>
      </c>
      <c r="F481">
        <v>0</v>
      </c>
    </row>
    <row r="482" spans="1:6">
      <c r="A482" t="s">
        <v>794</v>
      </c>
      <c r="B482" t="s">
        <v>306</v>
      </c>
      <c r="C482" t="s">
        <v>486</v>
      </c>
      <c r="D482" t="s">
        <v>53</v>
      </c>
      <c r="E482">
        <v>531</v>
      </c>
      <c r="F482">
        <v>0</v>
      </c>
    </row>
    <row r="483" spans="1:6">
      <c r="A483" t="s">
        <v>794</v>
      </c>
      <c r="B483" t="s">
        <v>307</v>
      </c>
      <c r="C483" t="s">
        <v>486</v>
      </c>
      <c r="D483" t="s">
        <v>53</v>
      </c>
      <c r="E483">
        <v>294</v>
      </c>
      <c r="F483">
        <v>0</v>
      </c>
    </row>
    <row r="484" spans="1:6">
      <c r="A484" t="s">
        <v>794</v>
      </c>
      <c r="B484" t="s">
        <v>308</v>
      </c>
      <c r="C484" t="s">
        <v>486</v>
      </c>
      <c r="D484" t="s">
        <v>53</v>
      </c>
      <c r="E484">
        <v>242</v>
      </c>
      <c r="F484">
        <v>0</v>
      </c>
    </row>
    <row r="485" spans="1:6">
      <c r="A485" t="s">
        <v>794</v>
      </c>
      <c r="B485" t="s">
        <v>309</v>
      </c>
      <c r="C485" t="s">
        <v>486</v>
      </c>
      <c r="D485" t="s">
        <v>53</v>
      </c>
      <c r="E485">
        <v>256</v>
      </c>
      <c r="F485">
        <v>0</v>
      </c>
    </row>
    <row r="486" spans="1:6">
      <c r="A486" t="s">
        <v>794</v>
      </c>
      <c r="B486" t="s">
        <v>310</v>
      </c>
      <c r="C486" t="s">
        <v>486</v>
      </c>
      <c r="D486" t="s">
        <v>53</v>
      </c>
      <c r="E486">
        <v>235</v>
      </c>
      <c r="F486">
        <v>0</v>
      </c>
    </row>
    <row r="487" spans="1:6">
      <c r="A487" t="s">
        <v>794</v>
      </c>
      <c r="B487" t="s">
        <v>311</v>
      </c>
      <c r="C487" t="s">
        <v>486</v>
      </c>
      <c r="D487" t="s">
        <v>53</v>
      </c>
      <c r="E487">
        <v>237</v>
      </c>
      <c r="F487">
        <v>0</v>
      </c>
    </row>
    <row r="488" spans="1:6">
      <c r="A488" t="s">
        <v>794</v>
      </c>
      <c r="B488" t="s">
        <v>312</v>
      </c>
      <c r="C488" t="s">
        <v>486</v>
      </c>
      <c r="D488" t="s">
        <v>53</v>
      </c>
      <c r="E488">
        <v>214</v>
      </c>
      <c r="F488">
        <v>0</v>
      </c>
    </row>
    <row r="489" spans="1:6">
      <c r="A489" t="s">
        <v>794</v>
      </c>
      <c r="B489" t="s">
        <v>313</v>
      </c>
      <c r="C489" t="s">
        <v>486</v>
      </c>
      <c r="D489" t="s">
        <v>53</v>
      </c>
      <c r="E489">
        <v>443</v>
      </c>
      <c r="F489">
        <v>0</v>
      </c>
    </row>
    <row r="490" spans="1:6">
      <c r="A490" t="s">
        <v>794</v>
      </c>
      <c r="B490" t="s">
        <v>314</v>
      </c>
      <c r="C490" t="s">
        <v>486</v>
      </c>
      <c r="D490" t="s">
        <v>53</v>
      </c>
      <c r="E490">
        <v>421</v>
      </c>
      <c r="F490">
        <v>0</v>
      </c>
    </row>
    <row r="491" spans="1:6">
      <c r="A491" t="s">
        <v>794</v>
      </c>
      <c r="B491" t="s">
        <v>315</v>
      </c>
      <c r="C491" t="s">
        <v>486</v>
      </c>
      <c r="D491" t="s">
        <v>53</v>
      </c>
      <c r="E491">
        <v>397</v>
      </c>
      <c r="F491">
        <v>0</v>
      </c>
    </row>
    <row r="492" spans="1:6">
      <c r="A492" t="s">
        <v>794</v>
      </c>
      <c r="B492" t="s">
        <v>316</v>
      </c>
      <c r="C492" t="s">
        <v>486</v>
      </c>
      <c r="D492" t="s">
        <v>53</v>
      </c>
      <c r="E492">
        <v>419</v>
      </c>
      <c r="F492">
        <v>0</v>
      </c>
    </row>
    <row r="493" spans="1:6">
      <c r="A493" t="s">
        <v>794</v>
      </c>
      <c r="B493" t="s">
        <v>317</v>
      </c>
      <c r="C493" t="s">
        <v>486</v>
      </c>
      <c r="D493" t="s">
        <v>53</v>
      </c>
      <c r="E493">
        <v>432</v>
      </c>
      <c r="F493">
        <v>0</v>
      </c>
    </row>
    <row r="494" spans="1:6">
      <c r="A494" t="s">
        <v>794</v>
      </c>
      <c r="B494" t="s">
        <v>318</v>
      </c>
      <c r="C494" t="s">
        <v>486</v>
      </c>
      <c r="D494" t="s">
        <v>53</v>
      </c>
      <c r="E494">
        <v>232</v>
      </c>
      <c r="F494">
        <v>0</v>
      </c>
    </row>
    <row r="495" spans="1:6">
      <c r="A495" t="s">
        <v>794</v>
      </c>
      <c r="B495" t="s">
        <v>319</v>
      </c>
      <c r="C495" t="s">
        <v>486</v>
      </c>
      <c r="D495" t="s">
        <v>53</v>
      </c>
      <c r="E495">
        <v>232</v>
      </c>
      <c r="F495">
        <v>0</v>
      </c>
    </row>
    <row r="496" spans="1:6">
      <c r="A496" t="s">
        <v>794</v>
      </c>
      <c r="B496" t="s">
        <v>320</v>
      </c>
      <c r="C496" t="s">
        <v>486</v>
      </c>
      <c r="D496" t="s">
        <v>53</v>
      </c>
      <c r="E496">
        <v>239</v>
      </c>
      <c r="F496">
        <v>0</v>
      </c>
    </row>
    <row r="497" spans="1:6">
      <c r="A497" t="s">
        <v>794</v>
      </c>
      <c r="B497" t="s">
        <v>321</v>
      </c>
      <c r="C497" t="s">
        <v>486</v>
      </c>
      <c r="D497" t="s">
        <v>53</v>
      </c>
      <c r="E497">
        <v>223</v>
      </c>
      <c r="F497">
        <v>0</v>
      </c>
    </row>
    <row r="498" spans="1:6">
      <c r="A498" t="s">
        <v>794</v>
      </c>
      <c r="B498" t="s">
        <v>322</v>
      </c>
      <c r="C498" t="s">
        <v>486</v>
      </c>
      <c r="D498" t="s">
        <v>53</v>
      </c>
      <c r="E498">
        <v>252</v>
      </c>
      <c r="F498">
        <v>0</v>
      </c>
    </row>
    <row r="499" spans="1:6">
      <c r="A499" t="s">
        <v>794</v>
      </c>
      <c r="B499" t="s">
        <v>323</v>
      </c>
      <c r="C499" t="s">
        <v>486</v>
      </c>
      <c r="D499" t="s">
        <v>53</v>
      </c>
      <c r="E499">
        <v>237</v>
      </c>
      <c r="F499">
        <v>0</v>
      </c>
    </row>
    <row r="500" spans="1:6">
      <c r="A500" t="s">
        <v>794</v>
      </c>
      <c r="B500" t="s">
        <v>324</v>
      </c>
      <c r="C500" t="s">
        <v>486</v>
      </c>
      <c r="D500" t="s">
        <v>53</v>
      </c>
      <c r="E500">
        <v>404</v>
      </c>
      <c r="F500">
        <v>0</v>
      </c>
    </row>
    <row r="501" spans="1:6">
      <c r="A501" t="s">
        <v>794</v>
      </c>
      <c r="B501" t="s">
        <v>325</v>
      </c>
      <c r="C501" t="s">
        <v>486</v>
      </c>
      <c r="D501" t="s">
        <v>53</v>
      </c>
      <c r="E501">
        <v>509</v>
      </c>
      <c r="F501">
        <v>0</v>
      </c>
    </row>
    <row r="502" spans="1:6">
      <c r="A502" t="s">
        <v>794</v>
      </c>
      <c r="B502" t="s">
        <v>326</v>
      </c>
      <c r="C502" t="s">
        <v>486</v>
      </c>
      <c r="D502" t="s">
        <v>53</v>
      </c>
      <c r="E502">
        <v>473</v>
      </c>
      <c r="F502">
        <v>0</v>
      </c>
    </row>
    <row r="503" spans="1:6">
      <c r="A503" t="s">
        <v>794</v>
      </c>
      <c r="B503" t="s">
        <v>327</v>
      </c>
      <c r="C503" t="s">
        <v>486</v>
      </c>
      <c r="D503" t="s">
        <v>53</v>
      </c>
      <c r="E503">
        <v>484</v>
      </c>
      <c r="F503">
        <v>0</v>
      </c>
    </row>
    <row r="504" spans="1:6">
      <c r="A504" t="s">
        <v>794</v>
      </c>
      <c r="B504" t="s">
        <v>328</v>
      </c>
      <c r="C504" t="s">
        <v>486</v>
      </c>
      <c r="D504" t="s">
        <v>53</v>
      </c>
      <c r="E504">
        <v>496</v>
      </c>
      <c r="F504">
        <v>0</v>
      </c>
    </row>
    <row r="505" spans="1:6">
      <c r="A505" t="s">
        <v>794</v>
      </c>
      <c r="B505" t="s">
        <v>329</v>
      </c>
      <c r="C505" t="s">
        <v>486</v>
      </c>
      <c r="D505" t="s">
        <v>53</v>
      </c>
      <c r="E505">
        <v>271</v>
      </c>
      <c r="F505">
        <v>0</v>
      </c>
    </row>
    <row r="506" spans="1:6">
      <c r="A506" t="s">
        <v>794</v>
      </c>
      <c r="B506" t="s">
        <v>330</v>
      </c>
      <c r="C506" t="s">
        <v>486</v>
      </c>
      <c r="D506" t="s">
        <v>53</v>
      </c>
      <c r="E506">
        <v>226</v>
      </c>
      <c r="F506">
        <v>0</v>
      </c>
    </row>
    <row r="507" spans="1:6">
      <c r="A507" t="s">
        <v>794</v>
      </c>
      <c r="B507" t="s">
        <v>331</v>
      </c>
      <c r="C507" t="s">
        <v>486</v>
      </c>
      <c r="D507" t="s">
        <v>53</v>
      </c>
      <c r="E507">
        <v>227</v>
      </c>
      <c r="F507">
        <v>0</v>
      </c>
    </row>
    <row r="508" spans="1:6">
      <c r="A508" t="s">
        <v>794</v>
      </c>
      <c r="B508" t="s">
        <v>332</v>
      </c>
      <c r="C508" t="s">
        <v>486</v>
      </c>
      <c r="D508" t="s">
        <v>53</v>
      </c>
      <c r="E508">
        <v>258</v>
      </c>
      <c r="F508">
        <v>0</v>
      </c>
    </row>
    <row r="509" spans="1:6">
      <c r="A509" t="s">
        <v>794</v>
      </c>
      <c r="B509" t="s">
        <v>333</v>
      </c>
      <c r="C509" t="s">
        <v>486</v>
      </c>
      <c r="D509" t="s">
        <v>53</v>
      </c>
      <c r="E509">
        <v>255</v>
      </c>
      <c r="F509">
        <v>0</v>
      </c>
    </row>
    <row r="510" spans="1:6">
      <c r="A510" t="s">
        <v>794</v>
      </c>
      <c r="B510" t="s">
        <v>334</v>
      </c>
      <c r="C510" t="s">
        <v>486</v>
      </c>
      <c r="D510" t="s">
        <v>53</v>
      </c>
      <c r="E510">
        <v>250</v>
      </c>
      <c r="F510">
        <v>0</v>
      </c>
    </row>
    <row r="511" spans="1:6">
      <c r="A511" t="s">
        <v>794</v>
      </c>
      <c r="B511" t="s">
        <v>335</v>
      </c>
      <c r="C511" t="s">
        <v>486</v>
      </c>
      <c r="D511" t="s">
        <v>53</v>
      </c>
      <c r="E511">
        <v>444</v>
      </c>
      <c r="F511">
        <v>0</v>
      </c>
    </row>
    <row r="512" spans="1:6">
      <c r="A512" t="s">
        <v>794</v>
      </c>
      <c r="B512" t="s">
        <v>336</v>
      </c>
      <c r="C512" t="s">
        <v>486</v>
      </c>
      <c r="D512" t="s">
        <v>53</v>
      </c>
      <c r="E512">
        <v>528</v>
      </c>
      <c r="F512">
        <v>0</v>
      </c>
    </row>
    <row r="513" spans="1:6">
      <c r="A513" t="s">
        <v>794</v>
      </c>
      <c r="B513" t="s">
        <v>337</v>
      </c>
      <c r="C513" t="s">
        <v>486</v>
      </c>
      <c r="D513" t="s">
        <v>53</v>
      </c>
      <c r="E513">
        <v>560</v>
      </c>
      <c r="F513">
        <v>0</v>
      </c>
    </row>
    <row r="514" spans="1:6">
      <c r="A514" t="s">
        <v>794</v>
      </c>
      <c r="B514" t="s">
        <v>338</v>
      </c>
      <c r="C514" t="s">
        <v>486</v>
      </c>
      <c r="D514" t="s">
        <v>53</v>
      </c>
      <c r="E514">
        <v>530</v>
      </c>
      <c r="F514">
        <v>0</v>
      </c>
    </row>
    <row r="515" spans="1:6">
      <c r="A515" t="s">
        <v>794</v>
      </c>
      <c r="B515" t="s">
        <v>339</v>
      </c>
      <c r="C515" t="s">
        <v>486</v>
      </c>
      <c r="D515" t="s">
        <v>53</v>
      </c>
      <c r="E515">
        <v>558</v>
      </c>
      <c r="F515">
        <v>0</v>
      </c>
    </row>
    <row r="516" spans="1:6">
      <c r="A516" t="s">
        <v>794</v>
      </c>
      <c r="B516" t="s">
        <v>340</v>
      </c>
      <c r="C516" t="s">
        <v>486</v>
      </c>
      <c r="D516" t="s">
        <v>53</v>
      </c>
      <c r="E516">
        <v>375</v>
      </c>
      <c r="F516">
        <v>0</v>
      </c>
    </row>
    <row r="517" spans="1:6">
      <c r="A517" t="s">
        <v>794</v>
      </c>
      <c r="B517" t="s">
        <v>341</v>
      </c>
      <c r="C517" t="s">
        <v>486</v>
      </c>
      <c r="D517" t="s">
        <v>53</v>
      </c>
      <c r="E517">
        <v>242</v>
      </c>
      <c r="F517">
        <v>0</v>
      </c>
    </row>
    <row r="518" spans="1:6">
      <c r="A518" t="s">
        <v>794</v>
      </c>
      <c r="B518" t="s">
        <v>342</v>
      </c>
      <c r="C518" t="s">
        <v>486</v>
      </c>
      <c r="D518" t="s">
        <v>53</v>
      </c>
      <c r="E518">
        <v>231</v>
      </c>
      <c r="F518">
        <v>0</v>
      </c>
    </row>
    <row r="519" spans="1:6">
      <c r="A519" t="s">
        <v>794</v>
      </c>
      <c r="B519" t="s">
        <v>343</v>
      </c>
      <c r="C519" t="s">
        <v>486</v>
      </c>
      <c r="D519" t="s">
        <v>53</v>
      </c>
      <c r="E519">
        <v>240</v>
      </c>
      <c r="F519">
        <v>0</v>
      </c>
    </row>
    <row r="520" spans="1:6">
      <c r="A520" t="s">
        <v>794</v>
      </c>
      <c r="B520" t="s">
        <v>344</v>
      </c>
      <c r="C520" t="s">
        <v>486</v>
      </c>
      <c r="D520" t="s">
        <v>53</v>
      </c>
      <c r="E520">
        <v>263</v>
      </c>
      <c r="F520">
        <v>0</v>
      </c>
    </row>
    <row r="521" spans="1:6">
      <c r="A521" t="s">
        <v>794</v>
      </c>
      <c r="B521" t="s">
        <v>345</v>
      </c>
      <c r="C521" t="s">
        <v>486</v>
      </c>
      <c r="D521" t="s">
        <v>53</v>
      </c>
      <c r="E521">
        <v>520</v>
      </c>
      <c r="F521">
        <v>0</v>
      </c>
    </row>
    <row r="522" spans="1:6">
      <c r="A522" t="s">
        <v>794</v>
      </c>
      <c r="B522" t="s">
        <v>346</v>
      </c>
      <c r="C522" t="s">
        <v>486</v>
      </c>
      <c r="D522" t="s">
        <v>53</v>
      </c>
      <c r="E522">
        <v>497</v>
      </c>
      <c r="F522">
        <v>0</v>
      </c>
    </row>
    <row r="523" spans="1:6">
      <c r="A523" t="s">
        <v>794</v>
      </c>
      <c r="B523" t="s">
        <v>347</v>
      </c>
      <c r="C523" t="s">
        <v>486</v>
      </c>
      <c r="D523" t="s">
        <v>53</v>
      </c>
      <c r="E523">
        <v>515</v>
      </c>
      <c r="F523">
        <v>0</v>
      </c>
    </row>
    <row r="524" spans="1:6">
      <c r="A524" t="s">
        <v>794</v>
      </c>
      <c r="B524" t="s">
        <v>348</v>
      </c>
      <c r="C524" t="s">
        <v>486</v>
      </c>
      <c r="D524" t="s">
        <v>53</v>
      </c>
      <c r="E524">
        <v>531</v>
      </c>
      <c r="F524">
        <v>0</v>
      </c>
    </row>
    <row r="525" spans="1:6">
      <c r="A525" t="s">
        <v>794</v>
      </c>
      <c r="B525" t="s">
        <v>349</v>
      </c>
      <c r="C525" t="s">
        <v>486</v>
      </c>
      <c r="D525" t="s">
        <v>53</v>
      </c>
      <c r="E525">
        <v>524</v>
      </c>
      <c r="F525">
        <v>0</v>
      </c>
    </row>
    <row r="526" spans="1:6">
      <c r="A526" t="s">
        <v>794</v>
      </c>
      <c r="B526" t="s">
        <v>350</v>
      </c>
      <c r="C526" t="s">
        <v>486</v>
      </c>
      <c r="D526" t="s">
        <v>53</v>
      </c>
      <c r="E526">
        <v>339</v>
      </c>
      <c r="F526">
        <v>0</v>
      </c>
    </row>
    <row r="527" spans="1:6">
      <c r="A527" t="s">
        <v>794</v>
      </c>
      <c r="B527" t="s">
        <v>351</v>
      </c>
      <c r="C527" t="s">
        <v>486</v>
      </c>
      <c r="D527" t="s">
        <v>53</v>
      </c>
      <c r="E527">
        <v>238</v>
      </c>
      <c r="F527">
        <v>0</v>
      </c>
    </row>
    <row r="528" spans="1:6">
      <c r="A528" t="s">
        <v>794</v>
      </c>
      <c r="B528" t="s">
        <v>352</v>
      </c>
      <c r="C528" t="s">
        <v>486</v>
      </c>
      <c r="D528" t="s">
        <v>53</v>
      </c>
      <c r="E528">
        <v>230</v>
      </c>
      <c r="F528">
        <v>0</v>
      </c>
    </row>
    <row r="529" spans="1:6">
      <c r="A529" t="s">
        <v>794</v>
      </c>
      <c r="B529" t="s">
        <v>353</v>
      </c>
      <c r="C529" t="s">
        <v>486</v>
      </c>
      <c r="D529" t="s">
        <v>53</v>
      </c>
      <c r="E529">
        <v>221</v>
      </c>
      <c r="F529">
        <v>0</v>
      </c>
    </row>
    <row r="530" spans="1:6">
      <c r="A530" t="s">
        <v>794</v>
      </c>
      <c r="B530" t="s">
        <v>354</v>
      </c>
      <c r="C530" t="s">
        <v>486</v>
      </c>
      <c r="D530" t="s">
        <v>53</v>
      </c>
      <c r="E530">
        <v>257</v>
      </c>
      <c r="F530">
        <v>0</v>
      </c>
    </row>
    <row r="531" spans="1:6">
      <c r="A531" t="s">
        <v>794</v>
      </c>
      <c r="B531" t="s">
        <v>355</v>
      </c>
      <c r="C531" t="s">
        <v>486</v>
      </c>
      <c r="D531" t="s">
        <v>53</v>
      </c>
      <c r="E531">
        <v>489</v>
      </c>
      <c r="F531">
        <v>0</v>
      </c>
    </row>
    <row r="532" spans="1:6">
      <c r="A532" t="s">
        <v>794</v>
      </c>
      <c r="B532" t="s">
        <v>356</v>
      </c>
      <c r="C532" t="s">
        <v>486</v>
      </c>
      <c r="D532" t="s">
        <v>53</v>
      </c>
      <c r="E532">
        <v>517</v>
      </c>
      <c r="F532">
        <v>0</v>
      </c>
    </row>
    <row r="533" spans="1:6">
      <c r="A533" t="s">
        <v>794</v>
      </c>
      <c r="B533" t="s">
        <v>357</v>
      </c>
      <c r="C533" t="s">
        <v>486</v>
      </c>
      <c r="D533" t="s">
        <v>53</v>
      </c>
      <c r="E533">
        <v>507</v>
      </c>
      <c r="F533">
        <v>0</v>
      </c>
    </row>
    <row r="534" spans="1:6">
      <c r="A534" t="s">
        <v>794</v>
      </c>
      <c r="B534" t="s">
        <v>358</v>
      </c>
      <c r="C534" t="s">
        <v>486</v>
      </c>
      <c r="D534" t="s">
        <v>53</v>
      </c>
      <c r="E534">
        <v>495</v>
      </c>
      <c r="F534">
        <v>0</v>
      </c>
    </row>
    <row r="535" spans="1:6">
      <c r="A535" t="s">
        <v>794</v>
      </c>
      <c r="B535" t="s">
        <v>359</v>
      </c>
      <c r="C535" t="s">
        <v>486</v>
      </c>
      <c r="D535" t="s">
        <v>53</v>
      </c>
      <c r="E535">
        <v>572</v>
      </c>
      <c r="F535">
        <v>0</v>
      </c>
    </row>
    <row r="536" spans="1:6">
      <c r="A536" t="s">
        <v>795</v>
      </c>
      <c r="B536" t="s">
        <v>360</v>
      </c>
      <c r="C536" t="s">
        <v>55</v>
      </c>
      <c r="D536" t="s">
        <v>52</v>
      </c>
      <c r="E536">
        <v>534</v>
      </c>
      <c r="F536">
        <v>4</v>
      </c>
    </row>
    <row r="537" spans="1:6">
      <c r="A537" t="s">
        <v>795</v>
      </c>
      <c r="B537" t="s">
        <v>361</v>
      </c>
      <c r="C537" t="s">
        <v>55</v>
      </c>
      <c r="D537" t="s">
        <v>52</v>
      </c>
      <c r="E537">
        <v>486</v>
      </c>
      <c r="F537">
        <v>4</v>
      </c>
    </row>
    <row r="538" spans="1:6">
      <c r="A538" t="s">
        <v>795</v>
      </c>
      <c r="B538" t="s">
        <v>362</v>
      </c>
      <c r="C538" t="s">
        <v>55</v>
      </c>
      <c r="D538" t="s">
        <v>52</v>
      </c>
      <c r="E538">
        <v>577</v>
      </c>
      <c r="F538">
        <v>4</v>
      </c>
    </row>
    <row r="539" spans="1:6">
      <c r="A539" t="s">
        <v>795</v>
      </c>
      <c r="B539" t="s">
        <v>363</v>
      </c>
      <c r="C539" t="s">
        <v>55</v>
      </c>
      <c r="D539" t="s">
        <v>52</v>
      </c>
      <c r="E539">
        <v>420</v>
      </c>
      <c r="F539">
        <v>4</v>
      </c>
    </row>
    <row r="540" spans="1:6">
      <c r="A540" t="s">
        <v>795</v>
      </c>
      <c r="B540" t="s">
        <v>364</v>
      </c>
      <c r="C540" t="s">
        <v>55</v>
      </c>
      <c r="D540" t="s">
        <v>52</v>
      </c>
      <c r="E540">
        <v>399</v>
      </c>
      <c r="F540">
        <v>4</v>
      </c>
    </row>
    <row r="541" spans="1:6">
      <c r="A541" t="s">
        <v>795</v>
      </c>
      <c r="B541" t="s">
        <v>360</v>
      </c>
      <c r="C541" t="s">
        <v>55</v>
      </c>
      <c r="D541" t="s">
        <v>53</v>
      </c>
      <c r="E541">
        <v>780</v>
      </c>
      <c r="F541">
        <v>3</v>
      </c>
    </row>
    <row r="542" spans="1:6">
      <c r="A542" t="s">
        <v>795</v>
      </c>
      <c r="B542" t="s">
        <v>361</v>
      </c>
      <c r="C542" t="s">
        <v>55</v>
      </c>
      <c r="D542" t="s">
        <v>53</v>
      </c>
      <c r="E542">
        <v>370</v>
      </c>
      <c r="F542">
        <v>3</v>
      </c>
    </row>
    <row r="543" spans="1:6">
      <c r="A543" t="s">
        <v>795</v>
      </c>
      <c r="B543" t="s">
        <v>362</v>
      </c>
      <c r="C543" t="s">
        <v>55</v>
      </c>
      <c r="D543" t="s">
        <v>53</v>
      </c>
      <c r="E543">
        <v>304</v>
      </c>
      <c r="F543">
        <v>3</v>
      </c>
    </row>
    <row r="544" spans="1:6">
      <c r="A544" t="s">
        <v>795</v>
      </c>
      <c r="B544" t="s">
        <v>363</v>
      </c>
      <c r="C544" t="s">
        <v>55</v>
      </c>
      <c r="D544" t="s">
        <v>53</v>
      </c>
      <c r="E544">
        <v>389</v>
      </c>
      <c r="F544">
        <v>3</v>
      </c>
    </row>
    <row r="545" spans="1:6">
      <c r="A545" t="s">
        <v>795</v>
      </c>
      <c r="B545" t="s">
        <v>364</v>
      </c>
      <c r="C545" t="s">
        <v>55</v>
      </c>
      <c r="D545" t="s">
        <v>53</v>
      </c>
      <c r="E545">
        <v>433</v>
      </c>
      <c r="F545">
        <v>3</v>
      </c>
    </row>
    <row r="546" spans="1:6">
      <c r="A546" t="s">
        <v>795</v>
      </c>
      <c r="B546" t="s">
        <v>360</v>
      </c>
      <c r="C546" t="s">
        <v>56</v>
      </c>
      <c r="D546" t="s">
        <v>52</v>
      </c>
      <c r="E546">
        <v>215</v>
      </c>
      <c r="F546">
        <v>2</v>
      </c>
    </row>
    <row r="547" spans="1:6">
      <c r="A547" t="s">
        <v>795</v>
      </c>
      <c r="B547" t="s">
        <v>361</v>
      </c>
      <c r="C547" t="s">
        <v>56</v>
      </c>
      <c r="D547" t="s">
        <v>52</v>
      </c>
      <c r="E547">
        <v>255</v>
      </c>
      <c r="F547">
        <v>3</v>
      </c>
    </row>
    <row r="548" spans="1:6">
      <c r="A548" t="s">
        <v>795</v>
      </c>
      <c r="B548" t="s">
        <v>362</v>
      </c>
      <c r="C548" t="s">
        <v>56</v>
      </c>
      <c r="D548" t="s">
        <v>52</v>
      </c>
      <c r="E548">
        <v>162</v>
      </c>
      <c r="F548">
        <v>3</v>
      </c>
    </row>
    <row r="549" spans="1:6">
      <c r="A549" t="s">
        <v>795</v>
      </c>
      <c r="B549" t="s">
        <v>363</v>
      </c>
      <c r="C549" t="s">
        <v>56</v>
      </c>
      <c r="D549" t="s">
        <v>52</v>
      </c>
      <c r="E549">
        <v>167</v>
      </c>
      <c r="F549">
        <v>3</v>
      </c>
    </row>
    <row r="550" spans="1:6">
      <c r="A550" t="s">
        <v>795</v>
      </c>
      <c r="B550" t="s">
        <v>364</v>
      </c>
      <c r="C550" t="s">
        <v>56</v>
      </c>
      <c r="D550" t="s">
        <v>52</v>
      </c>
      <c r="E550">
        <v>349</v>
      </c>
      <c r="F550">
        <v>3</v>
      </c>
    </row>
    <row r="551" spans="1:6">
      <c r="A551" t="s">
        <v>795</v>
      </c>
      <c r="B551" t="s">
        <v>360</v>
      </c>
      <c r="C551" t="s">
        <v>56</v>
      </c>
      <c r="D551" t="s">
        <v>53</v>
      </c>
      <c r="E551">
        <v>208</v>
      </c>
      <c r="F551">
        <v>3</v>
      </c>
    </row>
    <row r="552" spans="1:6">
      <c r="A552" t="s">
        <v>795</v>
      </c>
      <c r="B552" t="s">
        <v>361</v>
      </c>
      <c r="C552" t="s">
        <v>56</v>
      </c>
      <c r="D552" t="s">
        <v>53</v>
      </c>
      <c r="E552">
        <v>200</v>
      </c>
      <c r="F552">
        <v>3</v>
      </c>
    </row>
    <row r="553" spans="1:6">
      <c r="A553" t="s">
        <v>795</v>
      </c>
      <c r="B553" t="s">
        <v>362</v>
      </c>
      <c r="C553" t="s">
        <v>56</v>
      </c>
      <c r="D553" t="s">
        <v>53</v>
      </c>
      <c r="E553">
        <v>162</v>
      </c>
      <c r="F553">
        <v>3</v>
      </c>
    </row>
    <row r="554" spans="1:6">
      <c r="A554" t="s">
        <v>795</v>
      </c>
      <c r="B554" t="s">
        <v>363</v>
      </c>
      <c r="C554" t="s">
        <v>56</v>
      </c>
      <c r="D554" t="s">
        <v>53</v>
      </c>
      <c r="E554">
        <v>96</v>
      </c>
      <c r="F554">
        <v>2</v>
      </c>
    </row>
    <row r="555" spans="1:6">
      <c r="A555" t="s">
        <v>795</v>
      </c>
      <c r="B555" t="s">
        <v>364</v>
      </c>
      <c r="C555" t="s">
        <v>56</v>
      </c>
      <c r="D555" t="s">
        <v>53</v>
      </c>
      <c r="E555">
        <v>195</v>
      </c>
      <c r="F555">
        <v>2</v>
      </c>
    </row>
    <row r="556" spans="1:6">
      <c r="A556" t="s">
        <v>795</v>
      </c>
      <c r="B556" t="s">
        <v>360</v>
      </c>
      <c r="C556" t="s">
        <v>486</v>
      </c>
      <c r="D556" t="s">
        <v>52</v>
      </c>
      <c r="E556">
        <v>325</v>
      </c>
      <c r="F556">
        <v>0</v>
      </c>
    </row>
    <row r="557" spans="1:6">
      <c r="A557" t="s">
        <v>795</v>
      </c>
      <c r="B557" t="s">
        <v>361</v>
      </c>
      <c r="C557" t="s">
        <v>486</v>
      </c>
      <c r="D557" t="s">
        <v>52</v>
      </c>
      <c r="E557">
        <v>303</v>
      </c>
      <c r="F557">
        <v>0</v>
      </c>
    </row>
    <row r="558" spans="1:6">
      <c r="A558" t="s">
        <v>795</v>
      </c>
      <c r="B558" t="s">
        <v>362</v>
      </c>
      <c r="C558" t="s">
        <v>486</v>
      </c>
      <c r="D558" t="s">
        <v>52</v>
      </c>
      <c r="E558">
        <v>119</v>
      </c>
      <c r="F558">
        <v>0</v>
      </c>
    </row>
    <row r="559" spans="1:6">
      <c r="A559" t="s">
        <v>795</v>
      </c>
      <c r="B559" t="s">
        <v>363</v>
      </c>
      <c r="C559" t="s">
        <v>486</v>
      </c>
      <c r="D559" t="s">
        <v>52</v>
      </c>
      <c r="E559">
        <v>304</v>
      </c>
      <c r="F559">
        <v>0</v>
      </c>
    </row>
    <row r="560" spans="1:6">
      <c r="A560" t="s">
        <v>795</v>
      </c>
      <c r="B560" t="s">
        <v>364</v>
      </c>
      <c r="C560" t="s">
        <v>486</v>
      </c>
      <c r="D560" t="s">
        <v>52</v>
      </c>
      <c r="E560">
        <v>95</v>
      </c>
      <c r="F560">
        <v>0</v>
      </c>
    </row>
    <row r="561" spans="1:6">
      <c r="A561" t="s">
        <v>795</v>
      </c>
      <c r="B561" t="s">
        <v>360</v>
      </c>
      <c r="C561" t="s">
        <v>486</v>
      </c>
      <c r="D561" t="s">
        <v>53</v>
      </c>
      <c r="E561">
        <v>496</v>
      </c>
      <c r="F561">
        <v>0</v>
      </c>
    </row>
    <row r="562" spans="1:6">
      <c r="A562" t="s">
        <v>795</v>
      </c>
      <c r="B562" t="s">
        <v>361</v>
      </c>
      <c r="C562" t="s">
        <v>486</v>
      </c>
      <c r="D562" t="s">
        <v>53</v>
      </c>
      <c r="E562">
        <v>239</v>
      </c>
      <c r="F562">
        <v>0</v>
      </c>
    </row>
    <row r="563" spans="1:6">
      <c r="A563" t="s">
        <v>795</v>
      </c>
      <c r="B563" t="s">
        <v>362</v>
      </c>
      <c r="C563" t="s">
        <v>486</v>
      </c>
      <c r="D563" t="s">
        <v>53</v>
      </c>
      <c r="E563">
        <v>224</v>
      </c>
      <c r="F563">
        <v>0</v>
      </c>
    </row>
    <row r="564" spans="1:6">
      <c r="A564" t="s">
        <v>795</v>
      </c>
      <c r="B564" t="s">
        <v>363</v>
      </c>
      <c r="C564" t="s">
        <v>486</v>
      </c>
      <c r="D564" t="s">
        <v>53</v>
      </c>
      <c r="E564">
        <v>223</v>
      </c>
      <c r="F564">
        <v>0</v>
      </c>
    </row>
    <row r="565" spans="1:6">
      <c r="A565" t="s">
        <v>795</v>
      </c>
      <c r="B565" t="s">
        <v>364</v>
      </c>
      <c r="C565" t="s">
        <v>486</v>
      </c>
      <c r="D565" t="s">
        <v>53</v>
      </c>
      <c r="E565">
        <v>228</v>
      </c>
      <c r="F565">
        <v>0</v>
      </c>
    </row>
    <row r="566" spans="1:6">
      <c r="A566" t="s">
        <v>796</v>
      </c>
      <c r="B566" t="s">
        <v>365</v>
      </c>
      <c r="C566" t="s">
        <v>55</v>
      </c>
      <c r="D566" t="s">
        <v>52</v>
      </c>
      <c r="E566">
        <v>508</v>
      </c>
      <c r="F566">
        <v>3</v>
      </c>
    </row>
    <row r="567" spans="1:6">
      <c r="A567" t="s">
        <v>796</v>
      </c>
      <c r="B567" t="s">
        <v>366</v>
      </c>
      <c r="C567" t="s">
        <v>55</v>
      </c>
      <c r="D567" t="s">
        <v>52</v>
      </c>
      <c r="E567">
        <v>312</v>
      </c>
      <c r="F567">
        <v>3</v>
      </c>
    </row>
    <row r="568" spans="1:6">
      <c r="A568" t="s">
        <v>796</v>
      </c>
      <c r="B568" t="s">
        <v>367</v>
      </c>
      <c r="C568" t="s">
        <v>55</v>
      </c>
      <c r="D568" t="s">
        <v>52</v>
      </c>
      <c r="E568">
        <v>431</v>
      </c>
      <c r="F568">
        <v>3</v>
      </c>
    </row>
    <row r="569" spans="1:6">
      <c r="A569" t="s">
        <v>796</v>
      </c>
      <c r="B569" t="s">
        <v>368</v>
      </c>
      <c r="C569" t="s">
        <v>55</v>
      </c>
      <c r="D569" t="s">
        <v>52</v>
      </c>
      <c r="E569">
        <v>341</v>
      </c>
      <c r="F569">
        <v>4</v>
      </c>
    </row>
    <row r="570" spans="1:6">
      <c r="A570" t="s">
        <v>796</v>
      </c>
      <c r="B570" t="s">
        <v>369</v>
      </c>
      <c r="C570" t="s">
        <v>55</v>
      </c>
      <c r="D570" t="s">
        <v>52</v>
      </c>
      <c r="E570">
        <v>520</v>
      </c>
      <c r="F570">
        <v>3</v>
      </c>
    </row>
    <row r="571" spans="1:6">
      <c r="A571" t="s">
        <v>796</v>
      </c>
      <c r="B571" t="s">
        <v>370</v>
      </c>
      <c r="C571" t="s">
        <v>55</v>
      </c>
      <c r="D571" t="s">
        <v>52</v>
      </c>
      <c r="E571">
        <v>181</v>
      </c>
      <c r="F571">
        <v>4</v>
      </c>
    </row>
    <row r="572" spans="1:6">
      <c r="A572" t="s">
        <v>796</v>
      </c>
      <c r="B572" t="s">
        <v>371</v>
      </c>
      <c r="C572" t="s">
        <v>55</v>
      </c>
      <c r="D572" t="s">
        <v>52</v>
      </c>
      <c r="E572">
        <v>216</v>
      </c>
      <c r="F572">
        <v>3</v>
      </c>
    </row>
    <row r="573" spans="1:6">
      <c r="A573" t="s">
        <v>796</v>
      </c>
      <c r="B573" t="s">
        <v>372</v>
      </c>
      <c r="C573" t="s">
        <v>55</v>
      </c>
      <c r="D573" t="s">
        <v>52</v>
      </c>
      <c r="E573">
        <v>228</v>
      </c>
      <c r="F573">
        <v>4</v>
      </c>
    </row>
    <row r="574" spans="1:6">
      <c r="A574" t="s">
        <v>796</v>
      </c>
      <c r="B574" t="s">
        <v>373</v>
      </c>
      <c r="C574" t="s">
        <v>55</v>
      </c>
      <c r="D574" t="s">
        <v>52</v>
      </c>
      <c r="E574">
        <v>240</v>
      </c>
      <c r="F574">
        <v>4</v>
      </c>
    </row>
    <row r="575" spans="1:6">
      <c r="A575" t="s">
        <v>796</v>
      </c>
      <c r="B575" t="s">
        <v>374</v>
      </c>
      <c r="C575" t="s">
        <v>55</v>
      </c>
      <c r="D575" t="s">
        <v>52</v>
      </c>
      <c r="E575">
        <v>229</v>
      </c>
      <c r="F575">
        <v>3</v>
      </c>
    </row>
    <row r="576" spans="1:6">
      <c r="A576" t="s">
        <v>796</v>
      </c>
      <c r="B576" t="s">
        <v>375</v>
      </c>
      <c r="C576" t="s">
        <v>55</v>
      </c>
      <c r="D576" t="s">
        <v>52</v>
      </c>
      <c r="E576">
        <v>220</v>
      </c>
      <c r="F576">
        <v>3</v>
      </c>
    </row>
    <row r="577" spans="1:6">
      <c r="A577" t="s">
        <v>796</v>
      </c>
      <c r="B577" t="s">
        <v>376</v>
      </c>
      <c r="C577" t="s">
        <v>55</v>
      </c>
      <c r="D577" t="s">
        <v>52</v>
      </c>
      <c r="E577">
        <v>211</v>
      </c>
      <c r="F577">
        <v>3</v>
      </c>
    </row>
    <row r="578" spans="1:6">
      <c r="A578" t="s">
        <v>796</v>
      </c>
      <c r="B578" t="s">
        <v>377</v>
      </c>
      <c r="C578" t="s">
        <v>55</v>
      </c>
      <c r="D578" t="s">
        <v>52</v>
      </c>
      <c r="E578">
        <v>355</v>
      </c>
      <c r="F578">
        <v>3</v>
      </c>
    </row>
    <row r="579" spans="1:6">
      <c r="A579" t="s">
        <v>796</v>
      </c>
      <c r="B579" t="s">
        <v>378</v>
      </c>
      <c r="C579" t="s">
        <v>55</v>
      </c>
      <c r="D579" t="s">
        <v>52</v>
      </c>
      <c r="E579">
        <v>382</v>
      </c>
      <c r="F579">
        <v>3</v>
      </c>
    </row>
    <row r="580" spans="1:6">
      <c r="A580" t="s">
        <v>796</v>
      </c>
      <c r="B580" t="s">
        <v>379</v>
      </c>
      <c r="C580" t="s">
        <v>55</v>
      </c>
      <c r="D580" t="s">
        <v>52</v>
      </c>
      <c r="E580">
        <v>220</v>
      </c>
      <c r="F580">
        <v>3</v>
      </c>
    </row>
    <row r="581" spans="1:6">
      <c r="A581" t="s">
        <v>796</v>
      </c>
      <c r="B581" t="s">
        <v>380</v>
      </c>
      <c r="C581" t="s">
        <v>55</v>
      </c>
      <c r="D581" t="s">
        <v>52</v>
      </c>
      <c r="E581">
        <v>311</v>
      </c>
      <c r="F581">
        <v>4</v>
      </c>
    </row>
    <row r="582" spans="1:6">
      <c r="A582" t="s">
        <v>796</v>
      </c>
      <c r="B582" t="s">
        <v>381</v>
      </c>
      <c r="C582" t="s">
        <v>55</v>
      </c>
      <c r="D582" t="s">
        <v>52</v>
      </c>
      <c r="E582">
        <v>326</v>
      </c>
      <c r="F582">
        <v>3</v>
      </c>
    </row>
    <row r="583" spans="1:6">
      <c r="A583" t="s">
        <v>796</v>
      </c>
      <c r="B583" t="s">
        <v>382</v>
      </c>
      <c r="C583" t="s">
        <v>55</v>
      </c>
      <c r="D583" t="s">
        <v>52</v>
      </c>
      <c r="E583">
        <v>314</v>
      </c>
      <c r="F583">
        <v>3</v>
      </c>
    </row>
    <row r="584" spans="1:6">
      <c r="A584" t="s">
        <v>796</v>
      </c>
      <c r="B584" t="s">
        <v>383</v>
      </c>
      <c r="C584" t="s">
        <v>55</v>
      </c>
      <c r="D584" t="s">
        <v>52</v>
      </c>
      <c r="E584">
        <v>414</v>
      </c>
      <c r="F584">
        <v>4</v>
      </c>
    </row>
    <row r="585" spans="1:6">
      <c r="A585" t="s">
        <v>796</v>
      </c>
      <c r="B585" t="s">
        <v>384</v>
      </c>
      <c r="C585" t="s">
        <v>55</v>
      </c>
      <c r="D585" t="s">
        <v>52</v>
      </c>
      <c r="E585">
        <v>221</v>
      </c>
      <c r="F585">
        <v>3</v>
      </c>
    </row>
    <row r="586" spans="1:6">
      <c r="A586" t="s">
        <v>796</v>
      </c>
      <c r="B586" t="s">
        <v>385</v>
      </c>
      <c r="C586" t="s">
        <v>55</v>
      </c>
      <c r="D586" t="s">
        <v>52</v>
      </c>
      <c r="E586">
        <v>180</v>
      </c>
      <c r="F586">
        <v>3</v>
      </c>
    </row>
    <row r="587" spans="1:6">
      <c r="A587" t="s">
        <v>796</v>
      </c>
      <c r="B587" t="s">
        <v>386</v>
      </c>
      <c r="C587" t="s">
        <v>55</v>
      </c>
      <c r="D587" t="s">
        <v>52</v>
      </c>
      <c r="E587">
        <v>229</v>
      </c>
      <c r="F587">
        <v>4</v>
      </c>
    </row>
    <row r="588" spans="1:6">
      <c r="A588" t="s">
        <v>796</v>
      </c>
      <c r="B588" t="s">
        <v>387</v>
      </c>
      <c r="C588" t="s">
        <v>55</v>
      </c>
      <c r="D588" t="s">
        <v>52</v>
      </c>
      <c r="E588">
        <v>190</v>
      </c>
      <c r="F588">
        <v>3</v>
      </c>
    </row>
    <row r="589" spans="1:6">
      <c r="A589" t="s">
        <v>796</v>
      </c>
      <c r="B589" t="s">
        <v>388</v>
      </c>
      <c r="C589" t="s">
        <v>55</v>
      </c>
      <c r="D589" t="s">
        <v>52</v>
      </c>
      <c r="E589">
        <v>376</v>
      </c>
      <c r="F589">
        <v>3</v>
      </c>
    </row>
    <row r="590" spans="1:6">
      <c r="A590" t="s">
        <v>796</v>
      </c>
      <c r="B590" t="s">
        <v>389</v>
      </c>
      <c r="C590" t="s">
        <v>55</v>
      </c>
      <c r="D590" t="s">
        <v>52</v>
      </c>
      <c r="E590">
        <v>286</v>
      </c>
      <c r="F590">
        <v>3</v>
      </c>
    </row>
    <row r="591" spans="1:6">
      <c r="A591" t="s">
        <v>796</v>
      </c>
      <c r="B591" t="s">
        <v>390</v>
      </c>
      <c r="C591" t="s">
        <v>55</v>
      </c>
      <c r="D591" t="s">
        <v>52</v>
      </c>
      <c r="E591">
        <v>225</v>
      </c>
      <c r="F591">
        <v>3</v>
      </c>
    </row>
    <row r="592" spans="1:6">
      <c r="A592" t="s">
        <v>796</v>
      </c>
      <c r="B592" t="s">
        <v>391</v>
      </c>
      <c r="C592" t="s">
        <v>55</v>
      </c>
      <c r="D592" t="s">
        <v>52</v>
      </c>
      <c r="E592">
        <v>408</v>
      </c>
      <c r="F592">
        <v>4</v>
      </c>
    </row>
    <row r="593" spans="1:6">
      <c r="A593" t="s">
        <v>796</v>
      </c>
      <c r="B593" t="s">
        <v>392</v>
      </c>
      <c r="C593" t="s">
        <v>55</v>
      </c>
      <c r="D593" t="s">
        <v>52</v>
      </c>
      <c r="E593">
        <v>217</v>
      </c>
      <c r="F593">
        <v>3</v>
      </c>
    </row>
    <row r="594" spans="1:6">
      <c r="A594" t="s">
        <v>796</v>
      </c>
      <c r="B594" t="s">
        <v>365</v>
      </c>
      <c r="C594" t="s">
        <v>55</v>
      </c>
      <c r="D594" t="s">
        <v>53</v>
      </c>
      <c r="E594">
        <v>480</v>
      </c>
      <c r="F594">
        <v>3</v>
      </c>
    </row>
    <row r="595" spans="1:6">
      <c r="A595" t="s">
        <v>796</v>
      </c>
      <c r="B595" t="s">
        <v>366</v>
      </c>
      <c r="C595" t="s">
        <v>55</v>
      </c>
      <c r="D595" t="s">
        <v>53</v>
      </c>
      <c r="E595">
        <v>282</v>
      </c>
      <c r="F595">
        <v>3</v>
      </c>
    </row>
    <row r="596" spans="1:6">
      <c r="A596" t="s">
        <v>796</v>
      </c>
      <c r="B596" t="s">
        <v>367</v>
      </c>
      <c r="C596" t="s">
        <v>55</v>
      </c>
      <c r="D596" t="s">
        <v>53</v>
      </c>
      <c r="E596">
        <v>380</v>
      </c>
      <c r="F596">
        <v>3</v>
      </c>
    </row>
    <row r="597" spans="1:6">
      <c r="A597" t="s">
        <v>796</v>
      </c>
      <c r="B597" t="s">
        <v>368</v>
      </c>
      <c r="C597" t="s">
        <v>55</v>
      </c>
      <c r="D597" t="s">
        <v>53</v>
      </c>
      <c r="E597">
        <v>287</v>
      </c>
      <c r="F597">
        <v>3</v>
      </c>
    </row>
    <row r="598" spans="1:6">
      <c r="A598" t="s">
        <v>796</v>
      </c>
      <c r="B598" t="s">
        <v>369</v>
      </c>
      <c r="C598" t="s">
        <v>55</v>
      </c>
      <c r="D598" t="s">
        <v>53</v>
      </c>
      <c r="E598">
        <v>402</v>
      </c>
      <c r="F598">
        <v>3</v>
      </c>
    </row>
    <row r="599" spans="1:6">
      <c r="A599" t="s">
        <v>796</v>
      </c>
      <c r="B599" t="s">
        <v>370</v>
      </c>
      <c r="C599" t="s">
        <v>55</v>
      </c>
      <c r="D599" t="s">
        <v>53</v>
      </c>
      <c r="E599">
        <v>383</v>
      </c>
      <c r="F599">
        <v>3</v>
      </c>
    </row>
    <row r="600" spans="1:6">
      <c r="A600" t="s">
        <v>796</v>
      </c>
      <c r="B600" t="s">
        <v>371</v>
      </c>
      <c r="C600" t="s">
        <v>55</v>
      </c>
      <c r="D600" t="s">
        <v>53</v>
      </c>
      <c r="E600">
        <v>271</v>
      </c>
      <c r="F600">
        <v>3</v>
      </c>
    </row>
    <row r="601" spans="1:6">
      <c r="A601" t="s">
        <v>796</v>
      </c>
      <c r="B601" t="s">
        <v>372</v>
      </c>
      <c r="C601" t="s">
        <v>55</v>
      </c>
      <c r="D601" t="s">
        <v>53</v>
      </c>
      <c r="E601">
        <v>269</v>
      </c>
      <c r="F601">
        <v>3</v>
      </c>
    </row>
    <row r="602" spans="1:6">
      <c r="A602" t="s">
        <v>796</v>
      </c>
      <c r="B602" t="s">
        <v>373</v>
      </c>
      <c r="C602" t="s">
        <v>55</v>
      </c>
      <c r="D602" t="s">
        <v>53</v>
      </c>
      <c r="E602">
        <v>434</v>
      </c>
      <c r="F602">
        <v>3</v>
      </c>
    </row>
    <row r="603" spans="1:6">
      <c r="A603" t="s">
        <v>796</v>
      </c>
      <c r="B603" t="s">
        <v>374</v>
      </c>
      <c r="C603" t="s">
        <v>55</v>
      </c>
      <c r="D603" t="s">
        <v>53</v>
      </c>
      <c r="E603">
        <v>427</v>
      </c>
      <c r="F603">
        <v>3</v>
      </c>
    </row>
    <row r="604" spans="1:6">
      <c r="A604" t="s">
        <v>796</v>
      </c>
      <c r="B604" t="s">
        <v>375</v>
      </c>
      <c r="C604" t="s">
        <v>55</v>
      </c>
      <c r="D604" t="s">
        <v>53</v>
      </c>
      <c r="E604">
        <v>408</v>
      </c>
      <c r="F604">
        <v>3</v>
      </c>
    </row>
    <row r="605" spans="1:6">
      <c r="A605" t="s">
        <v>796</v>
      </c>
      <c r="B605" t="s">
        <v>376</v>
      </c>
      <c r="C605" t="s">
        <v>55</v>
      </c>
      <c r="D605" t="s">
        <v>53</v>
      </c>
      <c r="E605">
        <v>281</v>
      </c>
      <c r="F605">
        <v>3</v>
      </c>
    </row>
    <row r="606" spans="1:6">
      <c r="A606" t="s">
        <v>796</v>
      </c>
      <c r="B606" t="s">
        <v>377</v>
      </c>
      <c r="C606" t="s">
        <v>55</v>
      </c>
      <c r="D606" t="s">
        <v>53</v>
      </c>
      <c r="E606">
        <v>486</v>
      </c>
      <c r="F606">
        <v>3</v>
      </c>
    </row>
    <row r="607" spans="1:6">
      <c r="A607" t="s">
        <v>796</v>
      </c>
      <c r="B607" t="s">
        <v>378</v>
      </c>
      <c r="C607" t="s">
        <v>55</v>
      </c>
      <c r="D607" t="s">
        <v>53</v>
      </c>
      <c r="E607">
        <v>313</v>
      </c>
      <c r="F607">
        <v>3</v>
      </c>
    </row>
    <row r="608" spans="1:6">
      <c r="A608" t="s">
        <v>796</v>
      </c>
      <c r="B608" t="s">
        <v>379</v>
      </c>
      <c r="C608" t="s">
        <v>55</v>
      </c>
      <c r="D608" t="s">
        <v>53</v>
      </c>
      <c r="E608">
        <v>295</v>
      </c>
      <c r="F608">
        <v>3</v>
      </c>
    </row>
    <row r="609" spans="1:6">
      <c r="A609" t="s">
        <v>796</v>
      </c>
      <c r="B609" t="s">
        <v>380</v>
      </c>
      <c r="C609" t="s">
        <v>55</v>
      </c>
      <c r="D609" t="s">
        <v>53</v>
      </c>
      <c r="E609">
        <v>384</v>
      </c>
      <c r="F609">
        <v>3</v>
      </c>
    </row>
    <row r="610" spans="1:6">
      <c r="A610" t="s">
        <v>796</v>
      </c>
      <c r="B610" t="s">
        <v>381</v>
      </c>
      <c r="C610" t="s">
        <v>55</v>
      </c>
      <c r="D610" t="s">
        <v>53</v>
      </c>
      <c r="E610">
        <v>430</v>
      </c>
      <c r="F610">
        <v>3</v>
      </c>
    </row>
    <row r="611" spans="1:6">
      <c r="A611" t="s">
        <v>796</v>
      </c>
      <c r="B611" t="s">
        <v>382</v>
      </c>
      <c r="C611" t="s">
        <v>55</v>
      </c>
      <c r="D611" t="s">
        <v>53</v>
      </c>
      <c r="E611">
        <v>504</v>
      </c>
      <c r="F611">
        <v>3</v>
      </c>
    </row>
    <row r="612" spans="1:6">
      <c r="A612" t="s">
        <v>796</v>
      </c>
      <c r="B612" t="s">
        <v>383</v>
      </c>
      <c r="C612" t="s">
        <v>55</v>
      </c>
      <c r="D612" t="s">
        <v>53</v>
      </c>
      <c r="E612">
        <v>431</v>
      </c>
      <c r="F612">
        <v>3</v>
      </c>
    </row>
    <row r="613" spans="1:6">
      <c r="A613" t="s">
        <v>796</v>
      </c>
      <c r="B613" t="s">
        <v>384</v>
      </c>
      <c r="C613" t="s">
        <v>55</v>
      </c>
      <c r="D613" t="s">
        <v>53</v>
      </c>
      <c r="E613">
        <v>316</v>
      </c>
      <c r="F613">
        <v>3</v>
      </c>
    </row>
    <row r="614" spans="1:6">
      <c r="A614" t="s">
        <v>796</v>
      </c>
      <c r="B614" t="s">
        <v>385</v>
      </c>
      <c r="C614" t="s">
        <v>55</v>
      </c>
      <c r="D614" t="s">
        <v>53</v>
      </c>
      <c r="E614">
        <v>267</v>
      </c>
      <c r="F614">
        <v>3</v>
      </c>
    </row>
    <row r="615" spans="1:6">
      <c r="A615" t="s">
        <v>796</v>
      </c>
      <c r="B615" t="s">
        <v>386</v>
      </c>
      <c r="C615" t="s">
        <v>55</v>
      </c>
      <c r="D615" t="s">
        <v>53</v>
      </c>
      <c r="E615">
        <v>400</v>
      </c>
      <c r="F615">
        <v>5</v>
      </c>
    </row>
    <row r="616" spans="1:6">
      <c r="A616" t="s">
        <v>796</v>
      </c>
      <c r="B616" t="s">
        <v>387</v>
      </c>
      <c r="C616" t="s">
        <v>55</v>
      </c>
      <c r="D616" t="s">
        <v>53</v>
      </c>
      <c r="E616">
        <v>280</v>
      </c>
      <c r="F616">
        <v>3</v>
      </c>
    </row>
    <row r="617" spans="1:6">
      <c r="A617" t="s">
        <v>796</v>
      </c>
      <c r="B617" t="s">
        <v>388</v>
      </c>
      <c r="C617" t="s">
        <v>55</v>
      </c>
      <c r="D617" t="s">
        <v>53</v>
      </c>
      <c r="E617">
        <v>372</v>
      </c>
      <c r="F617">
        <v>3</v>
      </c>
    </row>
    <row r="618" spans="1:6">
      <c r="A618" t="s">
        <v>796</v>
      </c>
      <c r="B618" t="s">
        <v>389</v>
      </c>
      <c r="C618" t="s">
        <v>55</v>
      </c>
      <c r="D618" t="s">
        <v>53</v>
      </c>
      <c r="E618">
        <v>369</v>
      </c>
      <c r="F618">
        <v>3</v>
      </c>
    </row>
    <row r="619" spans="1:6">
      <c r="A619" t="s">
        <v>796</v>
      </c>
      <c r="B619" t="s">
        <v>390</v>
      </c>
      <c r="C619" t="s">
        <v>55</v>
      </c>
      <c r="D619" t="s">
        <v>53</v>
      </c>
      <c r="E619">
        <v>267</v>
      </c>
      <c r="F619">
        <v>3</v>
      </c>
    </row>
    <row r="620" spans="1:6">
      <c r="A620" t="s">
        <v>796</v>
      </c>
      <c r="B620" t="s">
        <v>391</v>
      </c>
      <c r="C620" t="s">
        <v>55</v>
      </c>
      <c r="D620" t="s">
        <v>53</v>
      </c>
      <c r="E620">
        <v>404</v>
      </c>
      <c r="F620">
        <v>3</v>
      </c>
    </row>
    <row r="621" spans="1:6">
      <c r="A621" t="s">
        <v>796</v>
      </c>
      <c r="B621" t="s">
        <v>392</v>
      </c>
      <c r="C621" t="s">
        <v>55</v>
      </c>
      <c r="D621" t="s">
        <v>53</v>
      </c>
      <c r="E621">
        <v>236</v>
      </c>
      <c r="F621">
        <v>3</v>
      </c>
    </row>
    <row r="622" spans="1:6">
      <c r="A622" t="s">
        <v>796</v>
      </c>
      <c r="B622" t="s">
        <v>365</v>
      </c>
      <c r="C622" t="s">
        <v>56</v>
      </c>
      <c r="D622" t="s">
        <v>52</v>
      </c>
      <c r="E622">
        <v>275</v>
      </c>
      <c r="F622">
        <v>3</v>
      </c>
    </row>
    <row r="623" spans="1:6">
      <c r="A623" t="s">
        <v>796</v>
      </c>
      <c r="B623" t="s">
        <v>366</v>
      </c>
      <c r="C623" t="s">
        <v>56</v>
      </c>
      <c r="D623" t="s">
        <v>52</v>
      </c>
      <c r="E623">
        <v>89</v>
      </c>
      <c r="F623">
        <v>2</v>
      </c>
    </row>
    <row r="624" spans="1:6">
      <c r="A624" t="s">
        <v>796</v>
      </c>
      <c r="B624" t="s">
        <v>367</v>
      </c>
      <c r="C624" t="s">
        <v>56</v>
      </c>
      <c r="D624" t="s">
        <v>52</v>
      </c>
      <c r="E624">
        <v>173</v>
      </c>
      <c r="F624">
        <v>3</v>
      </c>
    </row>
    <row r="625" spans="1:6">
      <c r="A625" t="s">
        <v>796</v>
      </c>
      <c r="B625" t="s">
        <v>368</v>
      </c>
      <c r="C625" t="s">
        <v>56</v>
      </c>
      <c r="D625" t="s">
        <v>52</v>
      </c>
      <c r="E625">
        <v>212</v>
      </c>
      <c r="F625">
        <v>2</v>
      </c>
    </row>
    <row r="626" spans="1:6">
      <c r="A626" t="s">
        <v>796</v>
      </c>
      <c r="B626" t="s">
        <v>369</v>
      </c>
      <c r="C626" t="s">
        <v>56</v>
      </c>
      <c r="D626" t="s">
        <v>52</v>
      </c>
      <c r="E626">
        <v>158</v>
      </c>
      <c r="F626">
        <v>3</v>
      </c>
    </row>
    <row r="627" spans="1:6">
      <c r="A627" t="s">
        <v>796</v>
      </c>
      <c r="B627" t="s">
        <v>370</v>
      </c>
      <c r="C627" t="s">
        <v>56</v>
      </c>
      <c r="D627" t="s">
        <v>52</v>
      </c>
      <c r="E627">
        <v>356</v>
      </c>
      <c r="F627">
        <v>3</v>
      </c>
    </row>
    <row r="628" spans="1:6">
      <c r="A628" t="s">
        <v>796</v>
      </c>
      <c r="B628" t="s">
        <v>371</v>
      </c>
      <c r="C628" t="s">
        <v>56</v>
      </c>
      <c r="D628" t="s">
        <v>52</v>
      </c>
      <c r="E628">
        <v>200</v>
      </c>
      <c r="F628">
        <v>3</v>
      </c>
    </row>
    <row r="629" spans="1:6">
      <c r="A629" t="s">
        <v>796</v>
      </c>
      <c r="B629" t="s">
        <v>372</v>
      </c>
      <c r="C629" t="s">
        <v>56</v>
      </c>
      <c r="D629" t="s">
        <v>52</v>
      </c>
      <c r="E629">
        <v>125</v>
      </c>
      <c r="F629">
        <v>3</v>
      </c>
    </row>
    <row r="630" spans="1:6">
      <c r="A630" t="s">
        <v>796</v>
      </c>
      <c r="B630" t="s">
        <v>373</v>
      </c>
      <c r="C630" t="s">
        <v>56</v>
      </c>
      <c r="D630" t="s">
        <v>52</v>
      </c>
      <c r="E630">
        <v>257</v>
      </c>
      <c r="F630">
        <v>3</v>
      </c>
    </row>
    <row r="631" spans="1:6">
      <c r="A631" t="s">
        <v>796</v>
      </c>
      <c r="B631" t="s">
        <v>374</v>
      </c>
      <c r="C631" t="s">
        <v>56</v>
      </c>
      <c r="D631" t="s">
        <v>52</v>
      </c>
      <c r="E631">
        <v>142</v>
      </c>
      <c r="F631">
        <v>3</v>
      </c>
    </row>
    <row r="632" spans="1:6">
      <c r="A632" t="s">
        <v>796</v>
      </c>
      <c r="B632" t="s">
        <v>375</v>
      </c>
      <c r="C632" t="s">
        <v>56</v>
      </c>
      <c r="D632" t="s">
        <v>52</v>
      </c>
      <c r="E632">
        <v>230</v>
      </c>
      <c r="F632">
        <v>3</v>
      </c>
    </row>
    <row r="633" spans="1:6">
      <c r="A633" t="s">
        <v>796</v>
      </c>
      <c r="B633" t="s">
        <v>376</v>
      </c>
      <c r="C633" t="s">
        <v>56</v>
      </c>
      <c r="D633" t="s">
        <v>52</v>
      </c>
      <c r="E633">
        <v>126</v>
      </c>
      <c r="F633">
        <v>2</v>
      </c>
    </row>
    <row r="634" spans="1:6">
      <c r="A634" t="s">
        <v>796</v>
      </c>
      <c r="B634" t="s">
        <v>377</v>
      </c>
      <c r="C634" t="s">
        <v>56</v>
      </c>
      <c r="D634" t="s">
        <v>52</v>
      </c>
      <c r="E634">
        <v>120</v>
      </c>
      <c r="F634">
        <v>3</v>
      </c>
    </row>
    <row r="635" spans="1:6">
      <c r="A635" t="s">
        <v>796</v>
      </c>
      <c r="B635" t="s">
        <v>378</v>
      </c>
      <c r="C635" t="s">
        <v>56</v>
      </c>
      <c r="D635" t="s">
        <v>52</v>
      </c>
      <c r="E635">
        <v>250</v>
      </c>
      <c r="F635">
        <v>3</v>
      </c>
    </row>
    <row r="636" spans="1:6">
      <c r="A636" t="s">
        <v>796</v>
      </c>
      <c r="B636" t="s">
        <v>379</v>
      </c>
      <c r="C636" t="s">
        <v>56</v>
      </c>
      <c r="D636" t="s">
        <v>52</v>
      </c>
      <c r="E636">
        <v>113</v>
      </c>
      <c r="F636">
        <v>2</v>
      </c>
    </row>
    <row r="637" spans="1:6">
      <c r="A637" t="s">
        <v>796</v>
      </c>
      <c r="B637" t="s">
        <v>380</v>
      </c>
      <c r="C637" t="s">
        <v>56</v>
      </c>
      <c r="D637" t="s">
        <v>52</v>
      </c>
      <c r="E637">
        <v>212</v>
      </c>
      <c r="F637">
        <v>3</v>
      </c>
    </row>
    <row r="638" spans="1:6">
      <c r="A638" t="s">
        <v>796</v>
      </c>
      <c r="B638" t="s">
        <v>381</v>
      </c>
      <c r="C638" t="s">
        <v>56</v>
      </c>
      <c r="D638" t="s">
        <v>52</v>
      </c>
      <c r="E638">
        <v>277</v>
      </c>
      <c r="F638">
        <v>3</v>
      </c>
    </row>
    <row r="639" spans="1:6">
      <c r="A639" t="s">
        <v>796</v>
      </c>
      <c r="B639" t="s">
        <v>382</v>
      </c>
      <c r="C639" t="s">
        <v>56</v>
      </c>
      <c r="D639" t="s">
        <v>52</v>
      </c>
      <c r="E639">
        <v>115</v>
      </c>
      <c r="F639">
        <v>3</v>
      </c>
    </row>
    <row r="640" spans="1:6">
      <c r="A640" t="s">
        <v>796</v>
      </c>
      <c r="B640" t="s">
        <v>383</v>
      </c>
      <c r="C640" t="s">
        <v>56</v>
      </c>
      <c r="D640" t="s">
        <v>52</v>
      </c>
      <c r="E640">
        <v>279</v>
      </c>
      <c r="F640">
        <v>3</v>
      </c>
    </row>
    <row r="641" spans="1:6">
      <c r="A641" t="s">
        <v>796</v>
      </c>
      <c r="B641" t="s">
        <v>384</v>
      </c>
      <c r="C641" t="s">
        <v>56</v>
      </c>
      <c r="D641" t="s">
        <v>52</v>
      </c>
      <c r="E641">
        <v>169</v>
      </c>
      <c r="F641">
        <v>3</v>
      </c>
    </row>
    <row r="642" spans="1:6">
      <c r="A642" t="s">
        <v>796</v>
      </c>
      <c r="B642" t="s">
        <v>385</v>
      </c>
      <c r="C642" t="s">
        <v>56</v>
      </c>
      <c r="D642" t="s">
        <v>52</v>
      </c>
      <c r="E642">
        <v>102</v>
      </c>
      <c r="F642">
        <v>2</v>
      </c>
    </row>
    <row r="643" spans="1:6">
      <c r="A643" t="s">
        <v>796</v>
      </c>
      <c r="B643" t="s">
        <v>386</v>
      </c>
      <c r="C643" t="s">
        <v>56</v>
      </c>
      <c r="D643" t="s">
        <v>52</v>
      </c>
      <c r="E643">
        <v>242</v>
      </c>
      <c r="F643">
        <v>3</v>
      </c>
    </row>
    <row r="644" spans="1:6">
      <c r="A644" t="s">
        <v>796</v>
      </c>
      <c r="B644" t="s">
        <v>387</v>
      </c>
      <c r="C644" t="s">
        <v>56</v>
      </c>
      <c r="D644" t="s">
        <v>52</v>
      </c>
      <c r="E644">
        <v>57</v>
      </c>
      <c r="F644">
        <v>2</v>
      </c>
    </row>
    <row r="645" spans="1:6">
      <c r="A645" t="s">
        <v>796</v>
      </c>
      <c r="B645" t="s">
        <v>388</v>
      </c>
      <c r="C645" t="s">
        <v>56</v>
      </c>
      <c r="D645" t="s">
        <v>52</v>
      </c>
      <c r="E645">
        <v>156</v>
      </c>
      <c r="F645">
        <v>3</v>
      </c>
    </row>
    <row r="646" spans="1:6">
      <c r="A646" t="s">
        <v>796</v>
      </c>
      <c r="B646" t="s">
        <v>389</v>
      </c>
      <c r="C646" t="s">
        <v>56</v>
      </c>
      <c r="D646" t="s">
        <v>52</v>
      </c>
      <c r="E646">
        <v>147</v>
      </c>
      <c r="F646">
        <v>2</v>
      </c>
    </row>
    <row r="647" spans="1:6">
      <c r="A647" t="s">
        <v>796</v>
      </c>
      <c r="B647" t="s">
        <v>390</v>
      </c>
      <c r="C647" t="s">
        <v>56</v>
      </c>
      <c r="D647" t="s">
        <v>52</v>
      </c>
      <c r="E647">
        <v>67</v>
      </c>
      <c r="F647">
        <v>2</v>
      </c>
    </row>
    <row r="648" spans="1:6">
      <c r="A648" t="s">
        <v>796</v>
      </c>
      <c r="B648" t="s">
        <v>391</v>
      </c>
      <c r="C648" t="s">
        <v>56</v>
      </c>
      <c r="D648" t="s">
        <v>52</v>
      </c>
      <c r="E648">
        <v>157</v>
      </c>
      <c r="F648">
        <v>3</v>
      </c>
    </row>
    <row r="649" spans="1:6">
      <c r="A649" t="s">
        <v>796</v>
      </c>
      <c r="B649" t="s">
        <v>392</v>
      </c>
      <c r="C649" t="s">
        <v>56</v>
      </c>
      <c r="D649" t="s">
        <v>52</v>
      </c>
      <c r="E649">
        <v>134</v>
      </c>
      <c r="F649">
        <v>2</v>
      </c>
    </row>
    <row r="650" spans="1:6">
      <c r="A650" t="s">
        <v>796</v>
      </c>
      <c r="B650" t="s">
        <v>365</v>
      </c>
      <c r="C650" t="s">
        <v>56</v>
      </c>
      <c r="D650" t="s">
        <v>53</v>
      </c>
      <c r="E650">
        <v>317</v>
      </c>
      <c r="F650">
        <v>3</v>
      </c>
    </row>
    <row r="651" spans="1:6">
      <c r="A651" t="s">
        <v>796</v>
      </c>
      <c r="B651" t="s">
        <v>366</v>
      </c>
      <c r="C651" t="s">
        <v>56</v>
      </c>
      <c r="D651" t="s">
        <v>53</v>
      </c>
      <c r="E651">
        <v>165</v>
      </c>
      <c r="F651">
        <v>2</v>
      </c>
    </row>
    <row r="652" spans="1:6">
      <c r="A652" t="s">
        <v>796</v>
      </c>
      <c r="B652" t="s">
        <v>367</v>
      </c>
      <c r="C652" t="s">
        <v>56</v>
      </c>
      <c r="D652" t="s">
        <v>53</v>
      </c>
      <c r="E652">
        <v>171</v>
      </c>
      <c r="F652">
        <v>2</v>
      </c>
    </row>
    <row r="653" spans="1:6">
      <c r="A653" t="s">
        <v>796</v>
      </c>
      <c r="B653" t="s">
        <v>368</v>
      </c>
      <c r="C653" t="s">
        <v>56</v>
      </c>
      <c r="D653" t="s">
        <v>53</v>
      </c>
      <c r="E653">
        <v>196</v>
      </c>
      <c r="F653">
        <v>3</v>
      </c>
    </row>
    <row r="654" spans="1:6">
      <c r="A654" t="s">
        <v>796</v>
      </c>
      <c r="B654" t="s">
        <v>369</v>
      </c>
      <c r="C654" t="s">
        <v>56</v>
      </c>
      <c r="D654" t="s">
        <v>53</v>
      </c>
      <c r="E654">
        <v>284</v>
      </c>
      <c r="F654">
        <v>3</v>
      </c>
    </row>
    <row r="655" spans="1:6">
      <c r="A655" t="s">
        <v>796</v>
      </c>
      <c r="B655" t="s">
        <v>370</v>
      </c>
      <c r="C655" t="s">
        <v>56</v>
      </c>
      <c r="D655" t="s">
        <v>53</v>
      </c>
      <c r="E655">
        <v>300</v>
      </c>
      <c r="F655">
        <v>2</v>
      </c>
    </row>
    <row r="656" spans="1:6">
      <c r="A656" t="s">
        <v>796</v>
      </c>
      <c r="B656" t="s">
        <v>371</v>
      </c>
      <c r="C656" t="s">
        <v>56</v>
      </c>
      <c r="D656" t="s">
        <v>53</v>
      </c>
      <c r="E656">
        <v>271</v>
      </c>
      <c r="F656">
        <v>3</v>
      </c>
    </row>
    <row r="657" spans="1:6">
      <c r="A657" t="s">
        <v>796</v>
      </c>
      <c r="B657" t="s">
        <v>372</v>
      </c>
      <c r="C657" t="s">
        <v>56</v>
      </c>
      <c r="D657" t="s">
        <v>53</v>
      </c>
      <c r="E657">
        <v>268</v>
      </c>
      <c r="F657">
        <v>3</v>
      </c>
    </row>
    <row r="658" spans="1:6">
      <c r="A658" t="s">
        <v>796</v>
      </c>
      <c r="B658" t="s">
        <v>373</v>
      </c>
      <c r="C658" t="s">
        <v>56</v>
      </c>
      <c r="D658" t="s">
        <v>53</v>
      </c>
      <c r="E658">
        <v>298</v>
      </c>
      <c r="F658">
        <v>3</v>
      </c>
    </row>
    <row r="659" spans="1:6">
      <c r="A659" t="s">
        <v>796</v>
      </c>
      <c r="B659" t="s">
        <v>374</v>
      </c>
      <c r="C659" t="s">
        <v>56</v>
      </c>
      <c r="D659" t="s">
        <v>53</v>
      </c>
      <c r="E659">
        <v>260</v>
      </c>
      <c r="F659">
        <v>3</v>
      </c>
    </row>
    <row r="660" spans="1:6">
      <c r="A660" t="s">
        <v>796</v>
      </c>
      <c r="B660" t="s">
        <v>375</v>
      </c>
      <c r="C660" t="s">
        <v>56</v>
      </c>
      <c r="D660" t="s">
        <v>53</v>
      </c>
      <c r="E660">
        <v>264</v>
      </c>
      <c r="F660">
        <v>3</v>
      </c>
    </row>
    <row r="661" spans="1:6">
      <c r="A661" t="s">
        <v>796</v>
      </c>
      <c r="B661" t="s">
        <v>376</v>
      </c>
      <c r="C661" t="s">
        <v>56</v>
      </c>
      <c r="D661" t="s">
        <v>53</v>
      </c>
      <c r="E661">
        <v>171</v>
      </c>
      <c r="F661">
        <v>3</v>
      </c>
    </row>
    <row r="662" spans="1:6">
      <c r="A662" t="s">
        <v>796</v>
      </c>
      <c r="B662" t="s">
        <v>377</v>
      </c>
      <c r="C662" t="s">
        <v>56</v>
      </c>
      <c r="D662" t="s">
        <v>53</v>
      </c>
      <c r="E662">
        <v>244</v>
      </c>
      <c r="F662">
        <v>3</v>
      </c>
    </row>
    <row r="663" spans="1:6">
      <c r="A663" t="s">
        <v>796</v>
      </c>
      <c r="B663" t="s">
        <v>378</v>
      </c>
      <c r="C663" t="s">
        <v>56</v>
      </c>
      <c r="D663" t="s">
        <v>53</v>
      </c>
      <c r="E663">
        <v>311</v>
      </c>
      <c r="F663">
        <v>3</v>
      </c>
    </row>
    <row r="664" spans="1:6">
      <c r="A664" t="s">
        <v>796</v>
      </c>
      <c r="B664" t="s">
        <v>379</v>
      </c>
      <c r="C664" t="s">
        <v>56</v>
      </c>
      <c r="D664" t="s">
        <v>53</v>
      </c>
      <c r="E664">
        <v>204</v>
      </c>
      <c r="F664">
        <v>3</v>
      </c>
    </row>
    <row r="665" spans="1:6">
      <c r="A665" t="s">
        <v>796</v>
      </c>
      <c r="B665" t="s">
        <v>380</v>
      </c>
      <c r="C665" t="s">
        <v>56</v>
      </c>
      <c r="D665" t="s">
        <v>53</v>
      </c>
      <c r="E665">
        <v>221</v>
      </c>
      <c r="F665">
        <v>2</v>
      </c>
    </row>
    <row r="666" spans="1:6">
      <c r="A666" t="s">
        <v>796</v>
      </c>
      <c r="B666" t="s">
        <v>381</v>
      </c>
      <c r="C666" t="s">
        <v>56</v>
      </c>
      <c r="D666" t="s">
        <v>53</v>
      </c>
      <c r="E666">
        <v>288</v>
      </c>
      <c r="F666">
        <v>3</v>
      </c>
    </row>
    <row r="667" spans="1:6">
      <c r="A667" t="s">
        <v>796</v>
      </c>
      <c r="B667" t="s">
        <v>382</v>
      </c>
      <c r="C667" t="s">
        <v>56</v>
      </c>
      <c r="D667" t="s">
        <v>53</v>
      </c>
      <c r="E667">
        <v>246</v>
      </c>
      <c r="F667">
        <v>2</v>
      </c>
    </row>
    <row r="668" spans="1:6">
      <c r="A668" t="s">
        <v>796</v>
      </c>
      <c r="B668" t="s">
        <v>383</v>
      </c>
      <c r="C668" t="s">
        <v>56</v>
      </c>
      <c r="D668" t="s">
        <v>53</v>
      </c>
      <c r="E668">
        <v>322</v>
      </c>
      <c r="F668">
        <v>3</v>
      </c>
    </row>
    <row r="669" spans="1:6">
      <c r="A669" t="s">
        <v>796</v>
      </c>
      <c r="B669" t="s">
        <v>384</v>
      </c>
      <c r="C669" t="s">
        <v>56</v>
      </c>
      <c r="D669" t="s">
        <v>53</v>
      </c>
      <c r="E669">
        <v>205</v>
      </c>
      <c r="F669">
        <v>2</v>
      </c>
    </row>
    <row r="670" spans="1:6">
      <c r="A670" t="s">
        <v>796</v>
      </c>
      <c r="B670" t="s">
        <v>385</v>
      </c>
      <c r="C670" t="s">
        <v>56</v>
      </c>
      <c r="D670" t="s">
        <v>53</v>
      </c>
      <c r="E670">
        <v>153</v>
      </c>
      <c r="F670">
        <v>2</v>
      </c>
    </row>
    <row r="671" spans="1:6">
      <c r="A671" t="s">
        <v>796</v>
      </c>
      <c r="B671" t="s">
        <v>386</v>
      </c>
      <c r="C671" t="s">
        <v>56</v>
      </c>
      <c r="D671" t="s">
        <v>53</v>
      </c>
      <c r="E671">
        <v>242</v>
      </c>
      <c r="F671">
        <v>2</v>
      </c>
    </row>
    <row r="672" spans="1:6">
      <c r="A672" t="s">
        <v>796</v>
      </c>
      <c r="B672" t="s">
        <v>387</v>
      </c>
      <c r="C672" t="s">
        <v>56</v>
      </c>
      <c r="D672" t="s">
        <v>53</v>
      </c>
      <c r="E672">
        <v>184</v>
      </c>
      <c r="F672">
        <v>3</v>
      </c>
    </row>
    <row r="673" spans="1:6">
      <c r="A673" t="s">
        <v>796</v>
      </c>
      <c r="B673" t="s">
        <v>388</v>
      </c>
      <c r="C673" t="s">
        <v>56</v>
      </c>
      <c r="D673" t="s">
        <v>53</v>
      </c>
      <c r="E673">
        <v>215</v>
      </c>
      <c r="F673">
        <v>2</v>
      </c>
    </row>
    <row r="674" spans="1:6">
      <c r="A674" t="s">
        <v>796</v>
      </c>
      <c r="B674" t="s">
        <v>389</v>
      </c>
      <c r="C674" t="s">
        <v>56</v>
      </c>
      <c r="D674" t="s">
        <v>53</v>
      </c>
      <c r="E674">
        <v>239</v>
      </c>
      <c r="F674">
        <v>2</v>
      </c>
    </row>
    <row r="675" spans="1:6">
      <c r="A675" t="s">
        <v>796</v>
      </c>
      <c r="B675" t="s">
        <v>390</v>
      </c>
      <c r="C675" t="s">
        <v>56</v>
      </c>
      <c r="D675" t="s">
        <v>53</v>
      </c>
      <c r="E675">
        <v>177</v>
      </c>
      <c r="F675">
        <v>2</v>
      </c>
    </row>
    <row r="676" spans="1:6">
      <c r="A676" t="s">
        <v>796</v>
      </c>
      <c r="B676" t="s">
        <v>391</v>
      </c>
      <c r="C676" t="s">
        <v>56</v>
      </c>
      <c r="D676" t="s">
        <v>53</v>
      </c>
      <c r="E676">
        <v>161</v>
      </c>
      <c r="F676">
        <v>2</v>
      </c>
    </row>
    <row r="677" spans="1:6">
      <c r="A677" t="s">
        <v>796</v>
      </c>
      <c r="B677" t="s">
        <v>392</v>
      </c>
      <c r="C677" t="s">
        <v>56</v>
      </c>
      <c r="D677" t="s">
        <v>53</v>
      </c>
      <c r="E677">
        <v>212</v>
      </c>
      <c r="F677">
        <v>3</v>
      </c>
    </row>
    <row r="678" spans="1:6">
      <c r="A678" t="s">
        <v>796</v>
      </c>
      <c r="B678" t="s">
        <v>365</v>
      </c>
      <c r="C678" t="s">
        <v>486</v>
      </c>
      <c r="D678" t="s">
        <v>52</v>
      </c>
      <c r="E678">
        <v>343</v>
      </c>
      <c r="F678">
        <v>0</v>
      </c>
    </row>
    <row r="679" spans="1:6">
      <c r="A679" t="s">
        <v>796</v>
      </c>
      <c r="B679" t="s">
        <v>366</v>
      </c>
      <c r="C679" t="s">
        <v>486</v>
      </c>
      <c r="D679" t="s">
        <v>52</v>
      </c>
      <c r="E679">
        <v>244</v>
      </c>
      <c r="F679">
        <v>0</v>
      </c>
    </row>
    <row r="680" spans="1:6">
      <c r="A680" t="s">
        <v>796</v>
      </c>
      <c r="B680" t="s">
        <v>367</v>
      </c>
      <c r="C680" t="s">
        <v>486</v>
      </c>
      <c r="D680" t="s">
        <v>52</v>
      </c>
      <c r="E680">
        <v>145</v>
      </c>
      <c r="F680">
        <v>0</v>
      </c>
    </row>
    <row r="681" spans="1:6">
      <c r="A681" t="s">
        <v>796</v>
      </c>
      <c r="B681" t="s">
        <v>368</v>
      </c>
      <c r="C681" t="s">
        <v>486</v>
      </c>
      <c r="D681" t="s">
        <v>52</v>
      </c>
      <c r="E681">
        <v>260</v>
      </c>
      <c r="F681">
        <v>0</v>
      </c>
    </row>
    <row r="682" spans="1:6">
      <c r="A682" t="s">
        <v>796</v>
      </c>
      <c r="B682" t="s">
        <v>369</v>
      </c>
      <c r="C682" t="s">
        <v>486</v>
      </c>
      <c r="D682" t="s">
        <v>52</v>
      </c>
      <c r="E682">
        <v>168</v>
      </c>
      <c r="F682">
        <v>0</v>
      </c>
    </row>
    <row r="683" spans="1:6">
      <c r="A683" t="s">
        <v>796</v>
      </c>
      <c r="B683" t="s">
        <v>370</v>
      </c>
      <c r="C683" t="s">
        <v>486</v>
      </c>
      <c r="D683" t="s">
        <v>52</v>
      </c>
      <c r="E683">
        <v>339</v>
      </c>
      <c r="F683">
        <v>0</v>
      </c>
    </row>
    <row r="684" spans="1:6">
      <c r="A684" t="s">
        <v>796</v>
      </c>
      <c r="B684" t="s">
        <v>371</v>
      </c>
      <c r="C684" t="s">
        <v>486</v>
      </c>
      <c r="D684" t="s">
        <v>52</v>
      </c>
      <c r="E684">
        <v>159</v>
      </c>
      <c r="F684">
        <v>0</v>
      </c>
    </row>
    <row r="685" spans="1:6">
      <c r="A685" t="s">
        <v>796</v>
      </c>
      <c r="B685" t="s">
        <v>372</v>
      </c>
      <c r="C685" t="s">
        <v>486</v>
      </c>
      <c r="D685" t="s">
        <v>52</v>
      </c>
      <c r="E685">
        <v>266</v>
      </c>
      <c r="F685">
        <v>0</v>
      </c>
    </row>
    <row r="686" spans="1:6">
      <c r="A686" t="s">
        <v>796</v>
      </c>
      <c r="B686" t="s">
        <v>373</v>
      </c>
      <c r="C686" t="s">
        <v>486</v>
      </c>
      <c r="D686" t="s">
        <v>52</v>
      </c>
      <c r="E686">
        <v>131</v>
      </c>
      <c r="F686">
        <v>0</v>
      </c>
    </row>
    <row r="687" spans="1:6">
      <c r="A687" t="s">
        <v>796</v>
      </c>
      <c r="B687" t="s">
        <v>374</v>
      </c>
      <c r="C687" t="s">
        <v>486</v>
      </c>
      <c r="D687" t="s">
        <v>52</v>
      </c>
      <c r="E687">
        <v>280</v>
      </c>
      <c r="F687">
        <v>0</v>
      </c>
    </row>
    <row r="688" spans="1:6">
      <c r="A688" t="s">
        <v>796</v>
      </c>
      <c r="B688" t="s">
        <v>375</v>
      </c>
      <c r="C688" t="s">
        <v>486</v>
      </c>
      <c r="D688" t="s">
        <v>52</v>
      </c>
      <c r="E688">
        <v>95</v>
      </c>
      <c r="F688">
        <v>0</v>
      </c>
    </row>
    <row r="689" spans="1:6">
      <c r="A689" t="s">
        <v>796</v>
      </c>
      <c r="B689" t="s">
        <v>376</v>
      </c>
      <c r="C689" t="s">
        <v>486</v>
      </c>
      <c r="D689" t="s">
        <v>52</v>
      </c>
      <c r="E689">
        <v>282</v>
      </c>
      <c r="F689">
        <v>0</v>
      </c>
    </row>
    <row r="690" spans="1:6">
      <c r="A690" t="s">
        <v>796</v>
      </c>
      <c r="B690" t="s">
        <v>377</v>
      </c>
      <c r="C690" t="s">
        <v>486</v>
      </c>
      <c r="D690" t="s">
        <v>52</v>
      </c>
      <c r="E690">
        <v>94</v>
      </c>
      <c r="F690">
        <v>0</v>
      </c>
    </row>
    <row r="691" spans="1:6">
      <c r="A691" t="s">
        <v>796</v>
      </c>
      <c r="B691" t="s">
        <v>378</v>
      </c>
      <c r="C691" t="s">
        <v>486</v>
      </c>
      <c r="D691" t="s">
        <v>52</v>
      </c>
      <c r="E691">
        <v>262</v>
      </c>
      <c r="F691">
        <v>0</v>
      </c>
    </row>
    <row r="692" spans="1:6">
      <c r="A692" t="s">
        <v>796</v>
      </c>
      <c r="B692" t="s">
        <v>379</v>
      </c>
      <c r="C692" t="s">
        <v>486</v>
      </c>
      <c r="D692" t="s">
        <v>52</v>
      </c>
      <c r="E692">
        <v>102</v>
      </c>
      <c r="F692">
        <v>0</v>
      </c>
    </row>
    <row r="693" spans="1:6">
      <c r="A693" t="s">
        <v>796</v>
      </c>
      <c r="B693" t="s">
        <v>380</v>
      </c>
      <c r="C693" t="s">
        <v>486</v>
      </c>
      <c r="D693" t="s">
        <v>52</v>
      </c>
      <c r="E693">
        <v>312</v>
      </c>
      <c r="F693">
        <v>0</v>
      </c>
    </row>
    <row r="694" spans="1:6">
      <c r="A694" t="s">
        <v>796</v>
      </c>
      <c r="B694" t="s">
        <v>381</v>
      </c>
      <c r="C694" t="s">
        <v>486</v>
      </c>
      <c r="D694" t="s">
        <v>52</v>
      </c>
      <c r="E694">
        <v>128</v>
      </c>
      <c r="F694">
        <v>0</v>
      </c>
    </row>
    <row r="695" spans="1:6">
      <c r="A695" t="s">
        <v>796</v>
      </c>
      <c r="B695" t="s">
        <v>382</v>
      </c>
      <c r="C695" t="s">
        <v>486</v>
      </c>
      <c r="D695" t="s">
        <v>52</v>
      </c>
      <c r="E695">
        <v>261</v>
      </c>
      <c r="F695">
        <v>0</v>
      </c>
    </row>
    <row r="696" spans="1:6">
      <c r="A696" t="s">
        <v>796</v>
      </c>
      <c r="B696" t="s">
        <v>383</v>
      </c>
      <c r="C696" t="s">
        <v>486</v>
      </c>
      <c r="D696" t="s">
        <v>52</v>
      </c>
      <c r="E696">
        <v>154</v>
      </c>
      <c r="F696">
        <v>0</v>
      </c>
    </row>
    <row r="697" spans="1:6">
      <c r="A697" t="s">
        <v>796</v>
      </c>
      <c r="B697" t="s">
        <v>384</v>
      </c>
      <c r="C697" t="s">
        <v>486</v>
      </c>
      <c r="D697" t="s">
        <v>52</v>
      </c>
      <c r="E697">
        <v>268</v>
      </c>
      <c r="F697">
        <v>0</v>
      </c>
    </row>
    <row r="698" spans="1:6">
      <c r="A698" t="s">
        <v>796</v>
      </c>
      <c r="B698" t="s">
        <v>385</v>
      </c>
      <c r="C698" t="s">
        <v>486</v>
      </c>
      <c r="D698" t="s">
        <v>52</v>
      </c>
      <c r="E698">
        <v>90</v>
      </c>
      <c r="F698">
        <v>0</v>
      </c>
    </row>
    <row r="699" spans="1:6">
      <c r="A699" t="s">
        <v>796</v>
      </c>
      <c r="B699" t="s">
        <v>386</v>
      </c>
      <c r="C699" t="s">
        <v>486</v>
      </c>
      <c r="D699" t="s">
        <v>52</v>
      </c>
      <c r="E699">
        <v>258</v>
      </c>
      <c r="F699">
        <v>0</v>
      </c>
    </row>
    <row r="700" spans="1:6">
      <c r="A700" t="s">
        <v>796</v>
      </c>
      <c r="B700" t="s">
        <v>387</v>
      </c>
      <c r="C700" t="s">
        <v>486</v>
      </c>
      <c r="D700" t="s">
        <v>52</v>
      </c>
      <c r="E700">
        <v>109</v>
      </c>
      <c r="F700">
        <v>0</v>
      </c>
    </row>
    <row r="701" spans="1:6">
      <c r="A701" t="s">
        <v>796</v>
      </c>
      <c r="B701" t="s">
        <v>388</v>
      </c>
      <c r="C701" t="s">
        <v>486</v>
      </c>
      <c r="D701" t="s">
        <v>52</v>
      </c>
      <c r="E701">
        <v>249</v>
      </c>
      <c r="F701">
        <v>0</v>
      </c>
    </row>
    <row r="702" spans="1:6">
      <c r="A702" t="s">
        <v>796</v>
      </c>
      <c r="B702" t="s">
        <v>389</v>
      </c>
      <c r="C702" t="s">
        <v>486</v>
      </c>
      <c r="D702" t="s">
        <v>52</v>
      </c>
      <c r="E702">
        <v>128</v>
      </c>
      <c r="F702">
        <v>0</v>
      </c>
    </row>
    <row r="703" spans="1:6">
      <c r="A703" t="s">
        <v>796</v>
      </c>
      <c r="B703" t="s">
        <v>390</v>
      </c>
      <c r="C703" t="s">
        <v>486</v>
      </c>
      <c r="D703" t="s">
        <v>52</v>
      </c>
      <c r="E703">
        <v>246</v>
      </c>
      <c r="F703">
        <v>0</v>
      </c>
    </row>
    <row r="704" spans="1:6">
      <c r="A704" t="s">
        <v>796</v>
      </c>
      <c r="B704" t="s">
        <v>391</v>
      </c>
      <c r="C704" t="s">
        <v>486</v>
      </c>
      <c r="D704" t="s">
        <v>52</v>
      </c>
      <c r="E704">
        <v>160</v>
      </c>
      <c r="F704">
        <v>0</v>
      </c>
    </row>
    <row r="705" spans="1:6">
      <c r="A705" t="s">
        <v>796</v>
      </c>
      <c r="B705" t="s">
        <v>392</v>
      </c>
      <c r="C705" t="s">
        <v>486</v>
      </c>
      <c r="D705" t="s">
        <v>52</v>
      </c>
      <c r="E705">
        <v>214</v>
      </c>
      <c r="F705">
        <v>0</v>
      </c>
    </row>
    <row r="706" spans="1:6">
      <c r="A706" t="s">
        <v>796</v>
      </c>
      <c r="B706" t="s">
        <v>365</v>
      </c>
      <c r="C706" t="s">
        <v>486</v>
      </c>
      <c r="D706" t="s">
        <v>53</v>
      </c>
      <c r="E706">
        <v>406</v>
      </c>
      <c r="F706">
        <v>0</v>
      </c>
    </row>
    <row r="707" spans="1:6">
      <c r="A707" t="s">
        <v>796</v>
      </c>
      <c r="B707" t="s">
        <v>366</v>
      </c>
      <c r="C707" t="s">
        <v>486</v>
      </c>
      <c r="D707" t="s">
        <v>53</v>
      </c>
      <c r="E707">
        <v>425</v>
      </c>
      <c r="F707">
        <v>0</v>
      </c>
    </row>
    <row r="708" spans="1:6">
      <c r="A708" t="s">
        <v>796</v>
      </c>
      <c r="B708" t="s">
        <v>367</v>
      </c>
      <c r="C708" t="s">
        <v>486</v>
      </c>
      <c r="D708" t="s">
        <v>53</v>
      </c>
      <c r="E708">
        <v>421</v>
      </c>
      <c r="F708">
        <v>0</v>
      </c>
    </row>
    <row r="709" spans="1:6">
      <c r="A709" t="s">
        <v>796</v>
      </c>
      <c r="B709" t="s">
        <v>368</v>
      </c>
      <c r="C709" t="s">
        <v>486</v>
      </c>
      <c r="D709" t="s">
        <v>53</v>
      </c>
      <c r="E709">
        <v>436</v>
      </c>
      <c r="F709">
        <v>0</v>
      </c>
    </row>
    <row r="710" spans="1:6">
      <c r="A710" t="s">
        <v>796</v>
      </c>
      <c r="B710" t="s">
        <v>369</v>
      </c>
      <c r="C710" t="s">
        <v>486</v>
      </c>
      <c r="D710" t="s">
        <v>53</v>
      </c>
      <c r="E710">
        <v>404</v>
      </c>
      <c r="F710">
        <v>0</v>
      </c>
    </row>
    <row r="711" spans="1:6">
      <c r="A711" t="s">
        <v>796</v>
      </c>
      <c r="B711" t="s">
        <v>370</v>
      </c>
      <c r="C711" t="s">
        <v>486</v>
      </c>
      <c r="D711" t="s">
        <v>53</v>
      </c>
      <c r="E711">
        <v>570</v>
      </c>
      <c r="F711">
        <v>0</v>
      </c>
    </row>
    <row r="712" spans="1:6">
      <c r="A712" t="s">
        <v>796</v>
      </c>
      <c r="B712" t="s">
        <v>371</v>
      </c>
      <c r="C712" t="s">
        <v>486</v>
      </c>
      <c r="D712" t="s">
        <v>53</v>
      </c>
      <c r="E712">
        <v>447</v>
      </c>
      <c r="F712">
        <v>0</v>
      </c>
    </row>
    <row r="713" spans="1:6">
      <c r="A713" t="s">
        <v>796</v>
      </c>
      <c r="B713" t="s">
        <v>372</v>
      </c>
      <c r="C713" t="s">
        <v>486</v>
      </c>
      <c r="D713" t="s">
        <v>53</v>
      </c>
      <c r="E713">
        <v>439</v>
      </c>
      <c r="F713">
        <v>0</v>
      </c>
    </row>
    <row r="714" spans="1:6">
      <c r="A714" t="s">
        <v>796</v>
      </c>
      <c r="B714" t="s">
        <v>373</v>
      </c>
      <c r="C714" t="s">
        <v>486</v>
      </c>
      <c r="D714" t="s">
        <v>53</v>
      </c>
      <c r="E714">
        <v>466</v>
      </c>
      <c r="F714">
        <v>0</v>
      </c>
    </row>
    <row r="715" spans="1:6">
      <c r="A715" t="s">
        <v>796</v>
      </c>
      <c r="B715" t="s">
        <v>374</v>
      </c>
      <c r="C715" t="s">
        <v>486</v>
      </c>
      <c r="D715" t="s">
        <v>53</v>
      </c>
      <c r="E715">
        <v>466</v>
      </c>
      <c r="F715">
        <v>0</v>
      </c>
    </row>
    <row r="716" spans="1:6">
      <c r="A716" t="s">
        <v>796</v>
      </c>
      <c r="B716" t="s">
        <v>375</v>
      </c>
      <c r="C716" t="s">
        <v>486</v>
      </c>
      <c r="D716" t="s">
        <v>53</v>
      </c>
      <c r="E716">
        <v>491</v>
      </c>
      <c r="F716">
        <v>0</v>
      </c>
    </row>
    <row r="717" spans="1:6">
      <c r="A717" t="s">
        <v>796</v>
      </c>
      <c r="B717" t="s">
        <v>376</v>
      </c>
      <c r="C717" t="s">
        <v>486</v>
      </c>
      <c r="D717" t="s">
        <v>53</v>
      </c>
      <c r="E717">
        <v>414</v>
      </c>
      <c r="F717">
        <v>0</v>
      </c>
    </row>
    <row r="718" spans="1:6">
      <c r="A718" t="s">
        <v>796</v>
      </c>
      <c r="B718" t="s">
        <v>377</v>
      </c>
      <c r="C718" t="s">
        <v>486</v>
      </c>
      <c r="D718" t="s">
        <v>53</v>
      </c>
      <c r="E718">
        <v>439</v>
      </c>
      <c r="F718">
        <v>0</v>
      </c>
    </row>
    <row r="719" spans="1:6">
      <c r="A719" t="s">
        <v>796</v>
      </c>
      <c r="B719" t="s">
        <v>378</v>
      </c>
      <c r="C719" t="s">
        <v>486</v>
      </c>
      <c r="D719" t="s">
        <v>53</v>
      </c>
      <c r="E719">
        <v>423</v>
      </c>
      <c r="F719">
        <v>0</v>
      </c>
    </row>
    <row r="720" spans="1:6">
      <c r="A720" t="s">
        <v>796</v>
      </c>
      <c r="B720" t="s">
        <v>379</v>
      </c>
      <c r="C720" t="s">
        <v>486</v>
      </c>
      <c r="D720" t="s">
        <v>53</v>
      </c>
      <c r="E720">
        <v>447</v>
      </c>
      <c r="F720">
        <v>0</v>
      </c>
    </row>
    <row r="721" spans="1:6">
      <c r="A721" t="s">
        <v>796</v>
      </c>
      <c r="B721" t="s">
        <v>380</v>
      </c>
      <c r="C721" t="s">
        <v>486</v>
      </c>
      <c r="D721" t="s">
        <v>53</v>
      </c>
      <c r="E721">
        <v>502</v>
      </c>
      <c r="F721">
        <v>0</v>
      </c>
    </row>
    <row r="722" spans="1:6">
      <c r="A722" t="s">
        <v>796</v>
      </c>
      <c r="B722" t="s">
        <v>381</v>
      </c>
      <c r="C722" t="s">
        <v>486</v>
      </c>
      <c r="D722" t="s">
        <v>53</v>
      </c>
      <c r="E722">
        <v>412</v>
      </c>
      <c r="F722">
        <v>0</v>
      </c>
    </row>
    <row r="723" spans="1:6">
      <c r="A723" t="s">
        <v>796</v>
      </c>
      <c r="B723" t="s">
        <v>382</v>
      </c>
      <c r="C723" t="s">
        <v>486</v>
      </c>
      <c r="D723" t="s">
        <v>53</v>
      </c>
      <c r="E723">
        <v>443</v>
      </c>
      <c r="F723">
        <v>0</v>
      </c>
    </row>
    <row r="724" spans="1:6">
      <c r="A724" t="s">
        <v>796</v>
      </c>
      <c r="B724" t="s">
        <v>383</v>
      </c>
      <c r="C724" t="s">
        <v>486</v>
      </c>
      <c r="D724" t="s">
        <v>53</v>
      </c>
      <c r="E724">
        <v>510</v>
      </c>
      <c r="F724">
        <v>0</v>
      </c>
    </row>
    <row r="725" spans="1:6">
      <c r="A725" t="s">
        <v>796</v>
      </c>
      <c r="B725" t="s">
        <v>384</v>
      </c>
      <c r="C725" t="s">
        <v>486</v>
      </c>
      <c r="D725" t="s">
        <v>53</v>
      </c>
      <c r="E725">
        <v>465</v>
      </c>
      <c r="F725">
        <v>0</v>
      </c>
    </row>
    <row r="726" spans="1:6">
      <c r="A726" t="s">
        <v>796</v>
      </c>
      <c r="B726" t="s">
        <v>385</v>
      </c>
      <c r="C726" t="s">
        <v>486</v>
      </c>
      <c r="D726" t="s">
        <v>53</v>
      </c>
      <c r="E726">
        <v>436</v>
      </c>
      <c r="F726">
        <v>0</v>
      </c>
    </row>
    <row r="727" spans="1:6">
      <c r="A727" t="s">
        <v>796</v>
      </c>
      <c r="B727" t="s">
        <v>386</v>
      </c>
      <c r="C727" t="s">
        <v>486</v>
      </c>
      <c r="D727" t="s">
        <v>53</v>
      </c>
      <c r="E727">
        <v>456</v>
      </c>
      <c r="F727">
        <v>0</v>
      </c>
    </row>
    <row r="728" spans="1:6">
      <c r="A728" t="s">
        <v>796</v>
      </c>
      <c r="B728" t="s">
        <v>387</v>
      </c>
      <c r="C728" t="s">
        <v>486</v>
      </c>
      <c r="D728" t="s">
        <v>53</v>
      </c>
      <c r="E728">
        <v>411</v>
      </c>
      <c r="F728">
        <v>0</v>
      </c>
    </row>
    <row r="729" spans="1:6">
      <c r="A729" t="s">
        <v>796</v>
      </c>
      <c r="B729" t="s">
        <v>388</v>
      </c>
      <c r="C729" t="s">
        <v>486</v>
      </c>
      <c r="D729" t="s">
        <v>53</v>
      </c>
      <c r="E729">
        <v>461</v>
      </c>
      <c r="F729">
        <v>0</v>
      </c>
    </row>
    <row r="730" spans="1:6">
      <c r="A730" t="s">
        <v>796</v>
      </c>
      <c r="B730" t="s">
        <v>389</v>
      </c>
      <c r="C730" t="s">
        <v>486</v>
      </c>
      <c r="D730" t="s">
        <v>53</v>
      </c>
      <c r="E730">
        <v>482</v>
      </c>
      <c r="F730">
        <v>0</v>
      </c>
    </row>
    <row r="731" spans="1:6">
      <c r="A731" t="s">
        <v>796</v>
      </c>
      <c r="B731" t="s">
        <v>390</v>
      </c>
      <c r="C731" t="s">
        <v>486</v>
      </c>
      <c r="D731" t="s">
        <v>53</v>
      </c>
      <c r="E731">
        <v>539</v>
      </c>
      <c r="F731">
        <v>0</v>
      </c>
    </row>
    <row r="732" spans="1:6">
      <c r="A732" t="s">
        <v>796</v>
      </c>
      <c r="B732" t="s">
        <v>391</v>
      </c>
      <c r="C732" t="s">
        <v>486</v>
      </c>
      <c r="D732" t="s">
        <v>53</v>
      </c>
      <c r="E732">
        <v>486</v>
      </c>
      <c r="F732">
        <v>0</v>
      </c>
    </row>
    <row r="733" spans="1:6">
      <c r="A733" t="s">
        <v>796</v>
      </c>
      <c r="B733" t="s">
        <v>392</v>
      </c>
      <c r="C733" t="s">
        <v>486</v>
      </c>
      <c r="D733" t="s">
        <v>53</v>
      </c>
      <c r="E733">
        <v>515</v>
      </c>
      <c r="F733">
        <v>0</v>
      </c>
    </row>
    <row r="734" spans="1:6">
      <c r="A734" t="s">
        <v>797</v>
      </c>
      <c r="B734" t="s">
        <v>393</v>
      </c>
      <c r="C734" t="s">
        <v>55</v>
      </c>
      <c r="D734" t="s">
        <v>52</v>
      </c>
      <c r="E734">
        <v>263</v>
      </c>
      <c r="F734">
        <v>3</v>
      </c>
    </row>
    <row r="735" spans="1:6">
      <c r="A735" t="s">
        <v>797</v>
      </c>
      <c r="B735" t="s">
        <v>394</v>
      </c>
      <c r="C735" t="s">
        <v>55</v>
      </c>
      <c r="D735" t="s">
        <v>52</v>
      </c>
      <c r="E735">
        <v>144</v>
      </c>
      <c r="F735">
        <v>3</v>
      </c>
    </row>
    <row r="736" spans="1:6">
      <c r="A736" t="s">
        <v>797</v>
      </c>
      <c r="B736" t="s">
        <v>395</v>
      </c>
      <c r="C736" t="s">
        <v>55</v>
      </c>
      <c r="D736" t="s">
        <v>52</v>
      </c>
      <c r="E736">
        <v>311</v>
      </c>
      <c r="F736">
        <v>3</v>
      </c>
    </row>
    <row r="737" spans="1:6">
      <c r="A737" t="s">
        <v>797</v>
      </c>
      <c r="B737" t="s">
        <v>396</v>
      </c>
      <c r="C737" t="s">
        <v>55</v>
      </c>
      <c r="D737" t="s">
        <v>52</v>
      </c>
      <c r="E737">
        <v>160</v>
      </c>
      <c r="F737">
        <v>3</v>
      </c>
    </row>
    <row r="738" spans="1:6">
      <c r="A738" t="s">
        <v>797</v>
      </c>
      <c r="B738" t="s">
        <v>397</v>
      </c>
      <c r="C738" t="s">
        <v>55</v>
      </c>
      <c r="D738" t="s">
        <v>52</v>
      </c>
      <c r="E738">
        <v>299</v>
      </c>
      <c r="F738">
        <v>3</v>
      </c>
    </row>
    <row r="739" spans="1:6">
      <c r="A739" t="s">
        <v>797</v>
      </c>
      <c r="B739" t="s">
        <v>393</v>
      </c>
      <c r="C739" t="s">
        <v>55</v>
      </c>
      <c r="D739" t="s">
        <v>53</v>
      </c>
      <c r="E739">
        <v>407</v>
      </c>
      <c r="F739">
        <v>3</v>
      </c>
    </row>
    <row r="740" spans="1:6">
      <c r="A740" t="s">
        <v>797</v>
      </c>
      <c r="B740" t="s">
        <v>394</v>
      </c>
      <c r="C740" t="s">
        <v>55</v>
      </c>
      <c r="D740" t="s">
        <v>53</v>
      </c>
      <c r="E740">
        <v>173</v>
      </c>
      <c r="F740">
        <v>3</v>
      </c>
    </row>
    <row r="741" spans="1:6">
      <c r="A741" t="s">
        <v>797</v>
      </c>
      <c r="B741" t="s">
        <v>395</v>
      </c>
      <c r="C741" t="s">
        <v>55</v>
      </c>
      <c r="D741" t="s">
        <v>53</v>
      </c>
      <c r="E741">
        <v>407</v>
      </c>
      <c r="F741">
        <v>3</v>
      </c>
    </row>
    <row r="742" spans="1:6">
      <c r="A742" t="s">
        <v>797</v>
      </c>
      <c r="B742" t="s">
        <v>396</v>
      </c>
      <c r="C742" t="s">
        <v>55</v>
      </c>
      <c r="D742" t="s">
        <v>53</v>
      </c>
      <c r="E742">
        <v>360</v>
      </c>
      <c r="F742">
        <v>3</v>
      </c>
    </row>
    <row r="743" spans="1:6">
      <c r="A743" t="s">
        <v>797</v>
      </c>
      <c r="B743" t="s">
        <v>397</v>
      </c>
      <c r="C743" t="s">
        <v>55</v>
      </c>
      <c r="D743" t="s">
        <v>53</v>
      </c>
      <c r="E743">
        <v>369</v>
      </c>
      <c r="F743">
        <v>3</v>
      </c>
    </row>
    <row r="744" spans="1:6">
      <c r="A744" t="s">
        <v>797</v>
      </c>
      <c r="B744" t="s">
        <v>393</v>
      </c>
      <c r="C744" t="s">
        <v>56</v>
      </c>
      <c r="D744" t="s">
        <v>52</v>
      </c>
      <c r="E744">
        <v>199</v>
      </c>
      <c r="F744">
        <v>3</v>
      </c>
    </row>
    <row r="745" spans="1:6">
      <c r="A745" t="s">
        <v>797</v>
      </c>
      <c r="B745" t="s">
        <v>394</v>
      </c>
      <c r="C745" t="s">
        <v>56</v>
      </c>
      <c r="D745" t="s">
        <v>52</v>
      </c>
      <c r="E745">
        <v>91</v>
      </c>
      <c r="F745">
        <v>2</v>
      </c>
    </row>
    <row r="746" spans="1:6">
      <c r="A746" t="s">
        <v>797</v>
      </c>
      <c r="B746" t="s">
        <v>395</v>
      </c>
      <c r="C746" t="s">
        <v>56</v>
      </c>
      <c r="D746" t="s">
        <v>52</v>
      </c>
      <c r="E746">
        <v>222</v>
      </c>
      <c r="F746">
        <v>3</v>
      </c>
    </row>
    <row r="747" spans="1:6">
      <c r="A747" t="s">
        <v>797</v>
      </c>
      <c r="B747" t="s">
        <v>396</v>
      </c>
      <c r="C747" t="s">
        <v>56</v>
      </c>
      <c r="D747" t="s">
        <v>52</v>
      </c>
      <c r="E747">
        <v>239</v>
      </c>
      <c r="F747">
        <v>3</v>
      </c>
    </row>
    <row r="748" spans="1:6">
      <c r="A748" t="s">
        <v>797</v>
      </c>
      <c r="B748" t="s">
        <v>397</v>
      </c>
      <c r="C748" t="s">
        <v>56</v>
      </c>
      <c r="D748" t="s">
        <v>52</v>
      </c>
      <c r="E748">
        <v>143</v>
      </c>
      <c r="F748">
        <v>3</v>
      </c>
    </row>
    <row r="749" spans="1:6">
      <c r="A749" t="s">
        <v>797</v>
      </c>
      <c r="B749" t="s">
        <v>393</v>
      </c>
      <c r="C749" t="s">
        <v>56</v>
      </c>
      <c r="D749" t="s">
        <v>53</v>
      </c>
      <c r="E749">
        <v>257</v>
      </c>
      <c r="F749">
        <v>3</v>
      </c>
    </row>
    <row r="750" spans="1:6">
      <c r="A750" t="s">
        <v>797</v>
      </c>
      <c r="B750" t="s">
        <v>394</v>
      </c>
      <c r="C750" t="s">
        <v>56</v>
      </c>
      <c r="D750" t="s">
        <v>53</v>
      </c>
      <c r="E750">
        <v>215</v>
      </c>
      <c r="F750">
        <v>3</v>
      </c>
    </row>
    <row r="751" spans="1:6">
      <c r="A751" t="s">
        <v>797</v>
      </c>
      <c r="B751" t="s">
        <v>395</v>
      </c>
      <c r="C751" t="s">
        <v>56</v>
      </c>
      <c r="D751" t="s">
        <v>53</v>
      </c>
      <c r="E751">
        <v>313</v>
      </c>
      <c r="F751">
        <v>3</v>
      </c>
    </row>
    <row r="752" spans="1:6">
      <c r="A752" t="s">
        <v>797</v>
      </c>
      <c r="B752" t="s">
        <v>396</v>
      </c>
      <c r="C752" t="s">
        <v>56</v>
      </c>
      <c r="D752" t="s">
        <v>53</v>
      </c>
      <c r="E752">
        <v>348</v>
      </c>
      <c r="F752">
        <v>3</v>
      </c>
    </row>
    <row r="753" spans="1:6">
      <c r="A753" t="s">
        <v>797</v>
      </c>
      <c r="B753" t="s">
        <v>397</v>
      </c>
      <c r="C753" t="s">
        <v>56</v>
      </c>
      <c r="D753" t="s">
        <v>53</v>
      </c>
      <c r="E753">
        <v>354</v>
      </c>
      <c r="F753">
        <v>3</v>
      </c>
    </row>
    <row r="754" spans="1:6">
      <c r="A754" t="s">
        <v>797</v>
      </c>
      <c r="B754" t="s">
        <v>393</v>
      </c>
      <c r="C754" t="s">
        <v>486</v>
      </c>
      <c r="D754" t="s">
        <v>52</v>
      </c>
      <c r="E754">
        <v>336</v>
      </c>
      <c r="F754">
        <v>0</v>
      </c>
    </row>
    <row r="755" spans="1:6">
      <c r="A755" t="s">
        <v>797</v>
      </c>
      <c r="B755" t="s">
        <v>394</v>
      </c>
      <c r="C755" t="s">
        <v>486</v>
      </c>
      <c r="D755" t="s">
        <v>52</v>
      </c>
      <c r="E755">
        <v>321</v>
      </c>
      <c r="F755">
        <v>0</v>
      </c>
    </row>
    <row r="756" spans="1:6">
      <c r="A756" t="s">
        <v>797</v>
      </c>
      <c r="B756" t="s">
        <v>395</v>
      </c>
      <c r="C756" t="s">
        <v>486</v>
      </c>
      <c r="D756" t="s">
        <v>52</v>
      </c>
      <c r="E756">
        <v>138</v>
      </c>
      <c r="F756">
        <v>0</v>
      </c>
    </row>
    <row r="757" spans="1:6">
      <c r="A757" t="s">
        <v>797</v>
      </c>
      <c r="B757" t="s">
        <v>396</v>
      </c>
      <c r="C757" t="s">
        <v>486</v>
      </c>
      <c r="D757" t="s">
        <v>52</v>
      </c>
      <c r="E757">
        <v>384</v>
      </c>
      <c r="F757">
        <v>0</v>
      </c>
    </row>
    <row r="758" spans="1:6">
      <c r="A758" t="s">
        <v>797</v>
      </c>
      <c r="B758" t="s">
        <v>397</v>
      </c>
      <c r="C758" t="s">
        <v>486</v>
      </c>
      <c r="D758" t="s">
        <v>52</v>
      </c>
      <c r="E758">
        <v>141</v>
      </c>
      <c r="F758">
        <v>0</v>
      </c>
    </row>
    <row r="759" spans="1:6">
      <c r="A759" t="s">
        <v>797</v>
      </c>
      <c r="B759" t="s">
        <v>393</v>
      </c>
      <c r="C759" t="s">
        <v>486</v>
      </c>
      <c r="D759" t="s">
        <v>53</v>
      </c>
      <c r="E759">
        <v>554</v>
      </c>
      <c r="F759">
        <v>0</v>
      </c>
    </row>
    <row r="760" spans="1:6">
      <c r="A760" t="s">
        <v>797</v>
      </c>
      <c r="B760" t="s">
        <v>394</v>
      </c>
      <c r="C760" t="s">
        <v>486</v>
      </c>
      <c r="D760" t="s">
        <v>53</v>
      </c>
      <c r="E760">
        <v>507</v>
      </c>
      <c r="F760">
        <v>0</v>
      </c>
    </row>
    <row r="761" spans="1:6">
      <c r="A761" t="s">
        <v>797</v>
      </c>
      <c r="B761" t="s">
        <v>395</v>
      </c>
      <c r="C761" t="s">
        <v>486</v>
      </c>
      <c r="D761" t="s">
        <v>53</v>
      </c>
      <c r="E761">
        <v>529</v>
      </c>
      <c r="F761">
        <v>0</v>
      </c>
    </row>
    <row r="762" spans="1:6">
      <c r="A762" t="s">
        <v>797</v>
      </c>
      <c r="B762" t="s">
        <v>396</v>
      </c>
      <c r="C762" t="s">
        <v>486</v>
      </c>
      <c r="D762" t="s">
        <v>53</v>
      </c>
      <c r="E762">
        <v>525</v>
      </c>
      <c r="F762">
        <v>0</v>
      </c>
    </row>
    <row r="763" spans="1:6">
      <c r="A763" t="s">
        <v>797</v>
      </c>
      <c r="B763" t="s">
        <v>397</v>
      </c>
      <c r="C763" t="s">
        <v>486</v>
      </c>
      <c r="D763" t="s">
        <v>53</v>
      </c>
      <c r="E763">
        <v>544</v>
      </c>
      <c r="F763">
        <v>0</v>
      </c>
    </row>
    <row r="764" spans="1:6">
      <c r="A764" t="s">
        <v>798</v>
      </c>
      <c r="B764" t="s">
        <v>398</v>
      </c>
      <c r="C764" t="s">
        <v>55</v>
      </c>
      <c r="D764" t="s">
        <v>52</v>
      </c>
      <c r="E764">
        <v>953</v>
      </c>
      <c r="F764">
        <v>4</v>
      </c>
    </row>
    <row r="765" spans="1:6">
      <c r="A765" t="s">
        <v>798</v>
      </c>
      <c r="B765" t="s">
        <v>399</v>
      </c>
      <c r="C765" t="s">
        <v>55</v>
      </c>
      <c r="D765" t="s">
        <v>52</v>
      </c>
      <c r="E765">
        <v>338</v>
      </c>
      <c r="F765">
        <v>4</v>
      </c>
    </row>
    <row r="766" spans="1:6">
      <c r="A766" t="s">
        <v>798</v>
      </c>
      <c r="B766" t="s">
        <v>400</v>
      </c>
      <c r="C766" t="s">
        <v>55</v>
      </c>
      <c r="D766" t="s">
        <v>52</v>
      </c>
      <c r="E766">
        <v>714</v>
      </c>
      <c r="F766">
        <v>4</v>
      </c>
    </row>
    <row r="767" spans="1:6">
      <c r="A767" t="s">
        <v>798</v>
      </c>
      <c r="B767" t="s">
        <v>401</v>
      </c>
      <c r="C767" t="s">
        <v>55</v>
      </c>
      <c r="D767" t="s">
        <v>52</v>
      </c>
      <c r="E767">
        <v>285</v>
      </c>
      <c r="F767">
        <v>4</v>
      </c>
    </row>
    <row r="768" spans="1:6">
      <c r="A768" t="s">
        <v>798</v>
      </c>
      <c r="B768" t="s">
        <v>402</v>
      </c>
      <c r="C768" t="s">
        <v>55</v>
      </c>
      <c r="D768" t="s">
        <v>52</v>
      </c>
      <c r="E768">
        <v>396</v>
      </c>
      <c r="F768">
        <v>4</v>
      </c>
    </row>
    <row r="769" spans="1:6">
      <c r="A769" t="s">
        <v>798</v>
      </c>
      <c r="B769" t="s">
        <v>403</v>
      </c>
      <c r="C769" t="s">
        <v>55</v>
      </c>
      <c r="D769" t="s">
        <v>52</v>
      </c>
      <c r="E769">
        <v>256</v>
      </c>
      <c r="F769">
        <v>4</v>
      </c>
    </row>
    <row r="770" spans="1:6">
      <c r="A770" t="s">
        <v>798</v>
      </c>
      <c r="B770" t="s">
        <v>404</v>
      </c>
      <c r="C770" t="s">
        <v>55</v>
      </c>
      <c r="D770" t="s">
        <v>52</v>
      </c>
      <c r="E770">
        <v>644</v>
      </c>
      <c r="F770">
        <v>4</v>
      </c>
    </row>
    <row r="771" spans="1:6">
      <c r="A771" t="s">
        <v>798</v>
      </c>
      <c r="B771" t="s">
        <v>405</v>
      </c>
      <c r="C771" t="s">
        <v>55</v>
      </c>
      <c r="D771" t="s">
        <v>52</v>
      </c>
      <c r="E771">
        <v>610</v>
      </c>
      <c r="F771">
        <v>4</v>
      </c>
    </row>
    <row r="772" spans="1:6">
      <c r="A772" t="s">
        <v>798</v>
      </c>
      <c r="B772" t="s">
        <v>406</v>
      </c>
      <c r="C772" t="s">
        <v>55</v>
      </c>
      <c r="D772" t="s">
        <v>52</v>
      </c>
      <c r="E772">
        <v>492</v>
      </c>
      <c r="F772">
        <v>4</v>
      </c>
    </row>
    <row r="773" spans="1:6">
      <c r="A773" t="s">
        <v>798</v>
      </c>
      <c r="B773" t="s">
        <v>407</v>
      </c>
      <c r="C773" t="s">
        <v>55</v>
      </c>
      <c r="D773" t="s">
        <v>52</v>
      </c>
      <c r="E773">
        <v>440</v>
      </c>
      <c r="F773">
        <v>4</v>
      </c>
    </row>
    <row r="774" spans="1:6">
      <c r="A774" t="s">
        <v>798</v>
      </c>
      <c r="B774" t="s">
        <v>408</v>
      </c>
      <c r="C774" t="s">
        <v>55</v>
      </c>
      <c r="D774" t="s">
        <v>52</v>
      </c>
      <c r="E774">
        <v>204</v>
      </c>
      <c r="F774">
        <v>4</v>
      </c>
    </row>
    <row r="775" spans="1:6">
      <c r="A775" t="s">
        <v>798</v>
      </c>
      <c r="B775" t="s">
        <v>409</v>
      </c>
      <c r="C775" t="s">
        <v>55</v>
      </c>
      <c r="D775" t="s">
        <v>52</v>
      </c>
      <c r="E775">
        <v>385</v>
      </c>
      <c r="F775">
        <v>4</v>
      </c>
    </row>
    <row r="776" spans="1:6">
      <c r="A776" t="s">
        <v>798</v>
      </c>
      <c r="B776" t="s">
        <v>410</v>
      </c>
      <c r="C776" t="s">
        <v>55</v>
      </c>
      <c r="D776" t="s">
        <v>52</v>
      </c>
      <c r="E776">
        <v>401</v>
      </c>
      <c r="F776">
        <v>4</v>
      </c>
    </row>
    <row r="777" spans="1:6">
      <c r="A777" t="s">
        <v>798</v>
      </c>
      <c r="B777" t="s">
        <v>411</v>
      </c>
      <c r="C777" t="s">
        <v>55</v>
      </c>
      <c r="D777" t="s">
        <v>52</v>
      </c>
      <c r="E777">
        <v>370</v>
      </c>
      <c r="F777">
        <v>4</v>
      </c>
    </row>
    <row r="778" spans="1:6">
      <c r="A778" t="s">
        <v>798</v>
      </c>
      <c r="B778" t="s">
        <v>412</v>
      </c>
      <c r="C778" t="s">
        <v>55</v>
      </c>
      <c r="D778" t="s">
        <v>52</v>
      </c>
      <c r="E778">
        <v>366</v>
      </c>
      <c r="F778">
        <v>4</v>
      </c>
    </row>
    <row r="779" spans="1:6">
      <c r="A779" t="s">
        <v>798</v>
      </c>
      <c r="B779" t="s">
        <v>398</v>
      </c>
      <c r="C779" t="s">
        <v>55</v>
      </c>
      <c r="D779" t="s">
        <v>53</v>
      </c>
      <c r="E779">
        <v>630</v>
      </c>
      <c r="F779">
        <v>4</v>
      </c>
    </row>
    <row r="780" spans="1:6">
      <c r="A780" t="s">
        <v>798</v>
      </c>
      <c r="B780" t="s">
        <v>399</v>
      </c>
      <c r="C780" t="s">
        <v>55</v>
      </c>
      <c r="D780" t="s">
        <v>53</v>
      </c>
      <c r="E780">
        <v>409</v>
      </c>
      <c r="F780">
        <v>4</v>
      </c>
    </row>
    <row r="781" spans="1:6">
      <c r="A781" t="s">
        <v>798</v>
      </c>
      <c r="B781" t="s">
        <v>400</v>
      </c>
      <c r="C781" t="s">
        <v>55</v>
      </c>
      <c r="D781" t="s">
        <v>53</v>
      </c>
      <c r="E781">
        <v>590</v>
      </c>
      <c r="F781">
        <v>4</v>
      </c>
    </row>
    <row r="782" spans="1:6">
      <c r="A782" t="s">
        <v>798</v>
      </c>
      <c r="B782" t="s">
        <v>401</v>
      </c>
      <c r="C782" t="s">
        <v>55</v>
      </c>
      <c r="D782" t="s">
        <v>53</v>
      </c>
      <c r="E782">
        <v>321</v>
      </c>
      <c r="F782">
        <v>4</v>
      </c>
    </row>
    <row r="783" spans="1:6">
      <c r="A783" t="s">
        <v>798</v>
      </c>
      <c r="B783" t="s">
        <v>402</v>
      </c>
      <c r="C783" t="s">
        <v>55</v>
      </c>
      <c r="D783" t="s">
        <v>53</v>
      </c>
      <c r="E783">
        <v>142</v>
      </c>
      <c r="F783">
        <v>4</v>
      </c>
    </row>
    <row r="784" spans="1:6">
      <c r="A784" t="s">
        <v>798</v>
      </c>
      <c r="B784" t="s">
        <v>403</v>
      </c>
      <c r="C784" t="s">
        <v>55</v>
      </c>
      <c r="D784" t="s">
        <v>53</v>
      </c>
      <c r="E784">
        <v>232</v>
      </c>
      <c r="F784">
        <v>4</v>
      </c>
    </row>
    <row r="785" spans="1:6">
      <c r="A785" t="s">
        <v>798</v>
      </c>
      <c r="B785" t="s">
        <v>404</v>
      </c>
      <c r="C785" t="s">
        <v>55</v>
      </c>
      <c r="D785" t="s">
        <v>53</v>
      </c>
      <c r="E785">
        <v>350</v>
      </c>
      <c r="F785">
        <v>4</v>
      </c>
    </row>
    <row r="786" spans="1:6">
      <c r="A786" t="s">
        <v>798</v>
      </c>
      <c r="B786" t="s">
        <v>405</v>
      </c>
      <c r="C786" t="s">
        <v>55</v>
      </c>
      <c r="D786" t="s">
        <v>53</v>
      </c>
      <c r="E786">
        <v>381</v>
      </c>
      <c r="F786">
        <v>4</v>
      </c>
    </row>
    <row r="787" spans="1:6">
      <c r="A787" t="s">
        <v>798</v>
      </c>
      <c r="B787" t="s">
        <v>406</v>
      </c>
      <c r="C787" t="s">
        <v>55</v>
      </c>
      <c r="D787" t="s">
        <v>53</v>
      </c>
      <c r="E787">
        <v>371</v>
      </c>
      <c r="F787">
        <v>4</v>
      </c>
    </row>
    <row r="788" spans="1:6">
      <c r="A788" t="s">
        <v>798</v>
      </c>
      <c r="B788" t="s">
        <v>407</v>
      </c>
      <c r="C788" t="s">
        <v>55</v>
      </c>
      <c r="D788" t="s">
        <v>53</v>
      </c>
      <c r="E788">
        <v>419</v>
      </c>
      <c r="F788">
        <v>4</v>
      </c>
    </row>
    <row r="789" spans="1:6">
      <c r="A789" t="s">
        <v>798</v>
      </c>
      <c r="B789" t="s">
        <v>408</v>
      </c>
      <c r="C789" t="s">
        <v>55</v>
      </c>
      <c r="D789" t="s">
        <v>53</v>
      </c>
      <c r="E789">
        <v>267</v>
      </c>
      <c r="F789">
        <v>4</v>
      </c>
    </row>
    <row r="790" spans="1:6">
      <c r="A790" t="s">
        <v>798</v>
      </c>
      <c r="B790" t="s">
        <v>409</v>
      </c>
      <c r="C790" t="s">
        <v>55</v>
      </c>
      <c r="D790" t="s">
        <v>53</v>
      </c>
      <c r="E790">
        <v>684</v>
      </c>
      <c r="F790">
        <v>4</v>
      </c>
    </row>
    <row r="791" spans="1:6">
      <c r="A791" t="s">
        <v>798</v>
      </c>
      <c r="B791" t="s">
        <v>410</v>
      </c>
      <c r="C791" t="s">
        <v>55</v>
      </c>
      <c r="D791" t="s">
        <v>53</v>
      </c>
      <c r="E791">
        <v>778</v>
      </c>
      <c r="F791">
        <v>4</v>
      </c>
    </row>
    <row r="792" spans="1:6">
      <c r="A792" t="s">
        <v>798</v>
      </c>
      <c r="B792" t="s">
        <v>411</v>
      </c>
      <c r="C792" t="s">
        <v>55</v>
      </c>
      <c r="D792" t="s">
        <v>53</v>
      </c>
      <c r="E792">
        <v>358</v>
      </c>
      <c r="F792">
        <v>4</v>
      </c>
    </row>
    <row r="793" spans="1:6">
      <c r="A793" t="s">
        <v>798</v>
      </c>
      <c r="B793" t="s">
        <v>412</v>
      </c>
      <c r="C793" t="s">
        <v>55</v>
      </c>
      <c r="D793" t="s">
        <v>53</v>
      </c>
      <c r="E793">
        <v>224</v>
      </c>
      <c r="F793">
        <v>4</v>
      </c>
    </row>
    <row r="794" spans="1:6">
      <c r="A794" t="s">
        <v>798</v>
      </c>
      <c r="B794" t="s">
        <v>398</v>
      </c>
      <c r="C794" t="s">
        <v>56</v>
      </c>
      <c r="D794" t="s">
        <v>52</v>
      </c>
      <c r="E794">
        <v>505</v>
      </c>
      <c r="F794">
        <v>3</v>
      </c>
    </row>
    <row r="795" spans="1:6">
      <c r="A795" t="s">
        <v>798</v>
      </c>
      <c r="B795" t="s">
        <v>399</v>
      </c>
      <c r="C795" t="s">
        <v>56</v>
      </c>
      <c r="D795" t="s">
        <v>52</v>
      </c>
      <c r="E795">
        <v>169</v>
      </c>
      <c r="F795">
        <v>3</v>
      </c>
    </row>
    <row r="796" spans="1:6">
      <c r="A796" t="s">
        <v>798</v>
      </c>
      <c r="B796" t="s">
        <v>400</v>
      </c>
      <c r="C796" t="s">
        <v>56</v>
      </c>
      <c r="D796" t="s">
        <v>52</v>
      </c>
      <c r="E796">
        <v>396</v>
      </c>
      <c r="F796">
        <v>2</v>
      </c>
    </row>
    <row r="797" spans="1:6">
      <c r="A797" t="s">
        <v>798</v>
      </c>
      <c r="B797" t="s">
        <v>401</v>
      </c>
      <c r="C797" t="s">
        <v>56</v>
      </c>
      <c r="D797" t="s">
        <v>52</v>
      </c>
      <c r="E797">
        <v>246</v>
      </c>
      <c r="F797">
        <v>3</v>
      </c>
    </row>
    <row r="798" spans="1:6">
      <c r="A798" t="s">
        <v>798</v>
      </c>
      <c r="B798" t="s">
        <v>402</v>
      </c>
      <c r="C798" t="s">
        <v>56</v>
      </c>
      <c r="D798" t="s">
        <v>52</v>
      </c>
      <c r="E798">
        <v>57</v>
      </c>
      <c r="F798">
        <v>2</v>
      </c>
    </row>
    <row r="799" spans="1:6">
      <c r="A799" t="s">
        <v>798</v>
      </c>
      <c r="B799" t="s">
        <v>403</v>
      </c>
      <c r="C799" t="s">
        <v>56</v>
      </c>
      <c r="D799" t="s">
        <v>52</v>
      </c>
      <c r="E799">
        <v>108</v>
      </c>
      <c r="F799">
        <v>3</v>
      </c>
    </row>
    <row r="800" spans="1:6">
      <c r="A800" t="s">
        <v>798</v>
      </c>
      <c r="B800" t="s">
        <v>404</v>
      </c>
      <c r="C800" t="s">
        <v>56</v>
      </c>
      <c r="D800" t="s">
        <v>52</v>
      </c>
      <c r="E800">
        <v>277</v>
      </c>
      <c r="F800">
        <v>3</v>
      </c>
    </row>
    <row r="801" spans="1:6">
      <c r="A801" t="s">
        <v>798</v>
      </c>
      <c r="B801" t="s">
        <v>405</v>
      </c>
      <c r="C801" t="s">
        <v>56</v>
      </c>
      <c r="D801" t="s">
        <v>52</v>
      </c>
      <c r="E801">
        <v>257</v>
      </c>
      <c r="F801">
        <v>3</v>
      </c>
    </row>
    <row r="802" spans="1:6">
      <c r="A802" t="s">
        <v>798</v>
      </c>
      <c r="B802" t="s">
        <v>406</v>
      </c>
      <c r="C802" t="s">
        <v>56</v>
      </c>
      <c r="D802" t="s">
        <v>52</v>
      </c>
      <c r="E802">
        <v>263</v>
      </c>
      <c r="F802">
        <v>3</v>
      </c>
    </row>
    <row r="803" spans="1:6">
      <c r="A803" t="s">
        <v>798</v>
      </c>
      <c r="B803" t="s">
        <v>407</v>
      </c>
      <c r="C803" t="s">
        <v>56</v>
      </c>
      <c r="D803" t="s">
        <v>52</v>
      </c>
      <c r="E803">
        <v>259</v>
      </c>
      <c r="F803">
        <v>3</v>
      </c>
    </row>
    <row r="804" spans="1:6">
      <c r="A804" t="s">
        <v>798</v>
      </c>
      <c r="B804" t="s">
        <v>408</v>
      </c>
      <c r="C804" t="s">
        <v>56</v>
      </c>
      <c r="D804" t="s">
        <v>52</v>
      </c>
      <c r="E804">
        <v>109</v>
      </c>
      <c r="F804">
        <v>3</v>
      </c>
    </row>
    <row r="805" spans="1:6">
      <c r="A805" t="s">
        <v>798</v>
      </c>
      <c r="B805" t="s">
        <v>409</v>
      </c>
      <c r="C805" t="s">
        <v>56</v>
      </c>
      <c r="D805" t="s">
        <v>52</v>
      </c>
      <c r="E805">
        <v>268</v>
      </c>
      <c r="F805">
        <v>3</v>
      </c>
    </row>
    <row r="806" spans="1:6">
      <c r="A806" t="s">
        <v>798</v>
      </c>
      <c r="B806" t="s">
        <v>410</v>
      </c>
      <c r="C806" t="s">
        <v>56</v>
      </c>
      <c r="D806" t="s">
        <v>52</v>
      </c>
      <c r="E806">
        <v>263</v>
      </c>
      <c r="F806">
        <v>3</v>
      </c>
    </row>
    <row r="807" spans="1:6">
      <c r="A807" t="s">
        <v>798</v>
      </c>
      <c r="B807" t="s">
        <v>411</v>
      </c>
      <c r="C807" t="s">
        <v>56</v>
      </c>
      <c r="D807" t="s">
        <v>52</v>
      </c>
      <c r="E807">
        <v>498</v>
      </c>
      <c r="F807">
        <v>3</v>
      </c>
    </row>
    <row r="808" spans="1:6">
      <c r="A808" t="s">
        <v>798</v>
      </c>
      <c r="B808" t="s">
        <v>412</v>
      </c>
      <c r="C808" t="s">
        <v>56</v>
      </c>
      <c r="D808" t="s">
        <v>52</v>
      </c>
      <c r="E808">
        <v>246</v>
      </c>
      <c r="F808">
        <v>2</v>
      </c>
    </row>
    <row r="809" spans="1:6">
      <c r="A809" t="s">
        <v>798</v>
      </c>
      <c r="B809" t="s">
        <v>398</v>
      </c>
      <c r="C809" t="s">
        <v>56</v>
      </c>
      <c r="D809" t="s">
        <v>53</v>
      </c>
      <c r="E809">
        <v>397</v>
      </c>
      <c r="F809">
        <v>2</v>
      </c>
    </row>
    <row r="810" spans="1:6">
      <c r="A810" t="s">
        <v>798</v>
      </c>
      <c r="B810" t="s">
        <v>399</v>
      </c>
      <c r="C810" t="s">
        <v>56</v>
      </c>
      <c r="D810" t="s">
        <v>53</v>
      </c>
      <c r="E810">
        <v>147</v>
      </c>
      <c r="F810">
        <v>3</v>
      </c>
    </row>
    <row r="811" spans="1:6">
      <c r="A811" t="s">
        <v>798</v>
      </c>
      <c r="B811" t="s">
        <v>400</v>
      </c>
      <c r="C811" t="s">
        <v>56</v>
      </c>
      <c r="D811" t="s">
        <v>53</v>
      </c>
      <c r="E811">
        <v>204</v>
      </c>
      <c r="F811">
        <v>3</v>
      </c>
    </row>
    <row r="812" spans="1:6">
      <c r="A812" t="s">
        <v>798</v>
      </c>
      <c r="B812" t="s">
        <v>401</v>
      </c>
      <c r="C812" t="s">
        <v>56</v>
      </c>
      <c r="D812" t="s">
        <v>53</v>
      </c>
      <c r="E812">
        <v>141</v>
      </c>
      <c r="F812">
        <v>3</v>
      </c>
    </row>
    <row r="813" spans="1:6">
      <c r="A813" t="s">
        <v>798</v>
      </c>
      <c r="B813" t="s">
        <v>402</v>
      </c>
      <c r="C813" t="s">
        <v>56</v>
      </c>
      <c r="D813" t="s">
        <v>53</v>
      </c>
      <c r="E813">
        <v>72</v>
      </c>
      <c r="F813">
        <v>3</v>
      </c>
    </row>
    <row r="814" spans="1:6">
      <c r="A814" t="s">
        <v>798</v>
      </c>
      <c r="B814" t="s">
        <v>403</v>
      </c>
      <c r="C814" t="s">
        <v>56</v>
      </c>
      <c r="D814" t="s">
        <v>53</v>
      </c>
      <c r="E814">
        <v>83</v>
      </c>
      <c r="F814">
        <v>2</v>
      </c>
    </row>
    <row r="815" spans="1:6">
      <c r="A815" t="s">
        <v>798</v>
      </c>
      <c r="B815" t="s">
        <v>404</v>
      </c>
      <c r="C815" t="s">
        <v>56</v>
      </c>
      <c r="D815" t="s">
        <v>53</v>
      </c>
      <c r="E815">
        <v>314</v>
      </c>
      <c r="F815">
        <v>3</v>
      </c>
    </row>
    <row r="816" spans="1:6">
      <c r="A816" t="s">
        <v>798</v>
      </c>
      <c r="B816" t="s">
        <v>405</v>
      </c>
      <c r="C816" t="s">
        <v>56</v>
      </c>
      <c r="D816" t="s">
        <v>53</v>
      </c>
      <c r="E816">
        <v>304</v>
      </c>
      <c r="F816">
        <v>3</v>
      </c>
    </row>
    <row r="817" spans="1:6">
      <c r="A817" t="s">
        <v>798</v>
      </c>
      <c r="B817" t="s">
        <v>406</v>
      </c>
      <c r="C817" t="s">
        <v>56</v>
      </c>
      <c r="D817" t="s">
        <v>53</v>
      </c>
      <c r="E817">
        <v>515</v>
      </c>
      <c r="F817">
        <v>3</v>
      </c>
    </row>
    <row r="818" spans="1:6">
      <c r="A818" t="s">
        <v>798</v>
      </c>
      <c r="B818" t="s">
        <v>407</v>
      </c>
      <c r="C818" t="s">
        <v>56</v>
      </c>
      <c r="D818" t="s">
        <v>53</v>
      </c>
      <c r="E818">
        <v>515</v>
      </c>
      <c r="F818">
        <v>3</v>
      </c>
    </row>
    <row r="819" spans="1:6">
      <c r="A819" t="s">
        <v>798</v>
      </c>
      <c r="B819" t="s">
        <v>408</v>
      </c>
      <c r="C819" t="s">
        <v>56</v>
      </c>
      <c r="D819" t="s">
        <v>53</v>
      </c>
      <c r="E819">
        <v>276</v>
      </c>
      <c r="F819">
        <v>3</v>
      </c>
    </row>
    <row r="820" spans="1:6">
      <c r="A820" t="s">
        <v>798</v>
      </c>
      <c r="B820" t="s">
        <v>409</v>
      </c>
      <c r="C820" t="s">
        <v>56</v>
      </c>
      <c r="D820" t="s">
        <v>53</v>
      </c>
      <c r="E820">
        <v>527</v>
      </c>
      <c r="F820">
        <v>3</v>
      </c>
    </row>
    <row r="821" spans="1:6">
      <c r="A821" t="s">
        <v>798</v>
      </c>
      <c r="B821" t="s">
        <v>410</v>
      </c>
      <c r="C821" t="s">
        <v>56</v>
      </c>
      <c r="D821" t="s">
        <v>53</v>
      </c>
      <c r="E821">
        <v>272</v>
      </c>
      <c r="F821">
        <v>3</v>
      </c>
    </row>
    <row r="822" spans="1:6">
      <c r="A822" t="s">
        <v>798</v>
      </c>
      <c r="B822" t="s">
        <v>411</v>
      </c>
      <c r="C822" t="s">
        <v>56</v>
      </c>
      <c r="D822" t="s">
        <v>53</v>
      </c>
      <c r="E822">
        <v>230</v>
      </c>
      <c r="F822">
        <v>2</v>
      </c>
    </row>
    <row r="823" spans="1:6">
      <c r="A823" t="s">
        <v>798</v>
      </c>
      <c r="B823" t="s">
        <v>412</v>
      </c>
      <c r="C823" t="s">
        <v>56</v>
      </c>
      <c r="D823" t="s">
        <v>53</v>
      </c>
      <c r="E823">
        <v>200</v>
      </c>
      <c r="F823">
        <v>3</v>
      </c>
    </row>
    <row r="824" spans="1:6">
      <c r="A824" t="s">
        <v>798</v>
      </c>
      <c r="B824" t="s">
        <v>398</v>
      </c>
      <c r="C824" t="s">
        <v>486</v>
      </c>
      <c r="D824" t="s">
        <v>52</v>
      </c>
      <c r="E824">
        <v>387</v>
      </c>
      <c r="F824">
        <v>0</v>
      </c>
    </row>
    <row r="825" spans="1:6">
      <c r="A825" t="s">
        <v>798</v>
      </c>
      <c r="B825" t="s">
        <v>399</v>
      </c>
      <c r="C825" t="s">
        <v>486</v>
      </c>
      <c r="D825" t="s">
        <v>52</v>
      </c>
      <c r="E825">
        <v>229</v>
      </c>
      <c r="F825">
        <v>0</v>
      </c>
    </row>
    <row r="826" spans="1:6">
      <c r="A826" t="s">
        <v>798</v>
      </c>
      <c r="B826" t="s">
        <v>400</v>
      </c>
      <c r="C826" t="s">
        <v>486</v>
      </c>
      <c r="D826" t="s">
        <v>52</v>
      </c>
      <c r="E826">
        <v>253</v>
      </c>
      <c r="F826">
        <v>0</v>
      </c>
    </row>
    <row r="827" spans="1:6">
      <c r="A827" t="s">
        <v>798</v>
      </c>
      <c r="B827" t="s">
        <v>401</v>
      </c>
      <c r="C827" t="s">
        <v>486</v>
      </c>
      <c r="D827" t="s">
        <v>52</v>
      </c>
      <c r="E827">
        <v>98</v>
      </c>
      <c r="F827">
        <v>0</v>
      </c>
    </row>
    <row r="828" spans="1:6">
      <c r="A828" t="s">
        <v>798</v>
      </c>
      <c r="B828" t="s">
        <v>402</v>
      </c>
      <c r="C828" t="s">
        <v>486</v>
      </c>
      <c r="D828" t="s">
        <v>52</v>
      </c>
      <c r="E828">
        <v>90</v>
      </c>
      <c r="F828">
        <v>0</v>
      </c>
    </row>
    <row r="829" spans="1:6">
      <c r="A829" t="s">
        <v>798</v>
      </c>
      <c r="B829" t="s">
        <v>403</v>
      </c>
      <c r="C829" t="s">
        <v>486</v>
      </c>
      <c r="D829" t="s">
        <v>52</v>
      </c>
      <c r="E829">
        <v>86</v>
      </c>
      <c r="F829">
        <v>0</v>
      </c>
    </row>
    <row r="830" spans="1:6">
      <c r="A830" t="s">
        <v>798</v>
      </c>
      <c r="B830" t="s">
        <v>404</v>
      </c>
      <c r="C830" t="s">
        <v>486</v>
      </c>
      <c r="D830" t="s">
        <v>52</v>
      </c>
      <c r="E830">
        <v>142</v>
      </c>
      <c r="F830">
        <v>0</v>
      </c>
    </row>
    <row r="831" spans="1:6">
      <c r="A831" t="s">
        <v>798</v>
      </c>
      <c r="B831" t="s">
        <v>405</v>
      </c>
      <c r="C831" t="s">
        <v>486</v>
      </c>
      <c r="D831" t="s">
        <v>52</v>
      </c>
      <c r="E831">
        <v>154</v>
      </c>
      <c r="F831">
        <v>0</v>
      </c>
    </row>
    <row r="832" spans="1:6">
      <c r="A832" t="s">
        <v>798</v>
      </c>
      <c r="B832" t="s">
        <v>406</v>
      </c>
      <c r="C832" t="s">
        <v>486</v>
      </c>
      <c r="D832" t="s">
        <v>52</v>
      </c>
      <c r="E832">
        <v>156</v>
      </c>
      <c r="F832">
        <v>0</v>
      </c>
    </row>
    <row r="833" spans="1:6">
      <c r="A833" t="s">
        <v>798</v>
      </c>
      <c r="B833" t="s">
        <v>407</v>
      </c>
      <c r="C833" t="s">
        <v>486</v>
      </c>
      <c r="D833" t="s">
        <v>52</v>
      </c>
      <c r="E833">
        <v>151</v>
      </c>
      <c r="F833">
        <v>0</v>
      </c>
    </row>
    <row r="834" spans="1:6">
      <c r="A834" t="s">
        <v>798</v>
      </c>
      <c r="B834" t="s">
        <v>408</v>
      </c>
      <c r="C834" t="s">
        <v>486</v>
      </c>
      <c r="D834" t="s">
        <v>52</v>
      </c>
      <c r="E834">
        <v>87</v>
      </c>
      <c r="F834">
        <v>0</v>
      </c>
    </row>
    <row r="835" spans="1:6">
      <c r="A835" t="s">
        <v>798</v>
      </c>
      <c r="B835" t="s">
        <v>409</v>
      </c>
      <c r="C835" t="s">
        <v>486</v>
      </c>
      <c r="D835" t="s">
        <v>52</v>
      </c>
      <c r="E835">
        <v>140</v>
      </c>
      <c r="F835">
        <v>0</v>
      </c>
    </row>
    <row r="836" spans="1:6">
      <c r="A836" t="s">
        <v>798</v>
      </c>
      <c r="B836" t="s">
        <v>410</v>
      </c>
      <c r="C836" t="s">
        <v>486</v>
      </c>
      <c r="D836" t="s">
        <v>52</v>
      </c>
      <c r="E836">
        <v>158</v>
      </c>
      <c r="F836">
        <v>0</v>
      </c>
    </row>
    <row r="837" spans="1:6">
      <c r="A837" t="s">
        <v>798</v>
      </c>
      <c r="B837" t="s">
        <v>411</v>
      </c>
      <c r="C837" t="s">
        <v>486</v>
      </c>
      <c r="D837" t="s">
        <v>52</v>
      </c>
      <c r="E837">
        <v>153</v>
      </c>
      <c r="F837">
        <v>0</v>
      </c>
    </row>
    <row r="838" spans="1:6">
      <c r="A838" t="s">
        <v>798</v>
      </c>
      <c r="B838" t="s">
        <v>412</v>
      </c>
      <c r="C838" t="s">
        <v>486</v>
      </c>
      <c r="D838" t="s">
        <v>52</v>
      </c>
      <c r="E838">
        <v>318</v>
      </c>
      <c r="F838">
        <v>0</v>
      </c>
    </row>
    <row r="839" spans="1:6">
      <c r="A839" t="s">
        <v>798</v>
      </c>
      <c r="B839" t="s">
        <v>398</v>
      </c>
      <c r="C839" t="s">
        <v>486</v>
      </c>
      <c r="D839" t="s">
        <v>53</v>
      </c>
      <c r="E839">
        <v>737</v>
      </c>
      <c r="F839">
        <v>0</v>
      </c>
    </row>
    <row r="840" spans="1:6">
      <c r="A840" t="s">
        <v>798</v>
      </c>
      <c r="B840" t="s">
        <v>399</v>
      </c>
      <c r="C840" t="s">
        <v>486</v>
      </c>
      <c r="D840" t="s">
        <v>53</v>
      </c>
      <c r="E840">
        <v>342</v>
      </c>
      <c r="F840">
        <v>0</v>
      </c>
    </row>
    <row r="841" spans="1:6">
      <c r="A841" t="s">
        <v>798</v>
      </c>
      <c r="B841" t="s">
        <v>400</v>
      </c>
      <c r="C841" t="s">
        <v>486</v>
      </c>
      <c r="D841" t="s">
        <v>53</v>
      </c>
      <c r="E841">
        <v>451</v>
      </c>
      <c r="F841">
        <v>0</v>
      </c>
    </row>
    <row r="842" spans="1:6">
      <c r="A842" t="s">
        <v>798</v>
      </c>
      <c r="B842" t="s">
        <v>401</v>
      </c>
      <c r="C842" t="s">
        <v>486</v>
      </c>
      <c r="D842" t="s">
        <v>53</v>
      </c>
      <c r="E842">
        <v>212</v>
      </c>
      <c r="F842">
        <v>0</v>
      </c>
    </row>
    <row r="843" spans="1:6">
      <c r="A843" t="s">
        <v>798</v>
      </c>
      <c r="B843" t="s">
        <v>402</v>
      </c>
      <c r="C843" t="s">
        <v>486</v>
      </c>
      <c r="D843" t="s">
        <v>53</v>
      </c>
      <c r="E843">
        <v>257</v>
      </c>
      <c r="F843">
        <v>0</v>
      </c>
    </row>
    <row r="844" spans="1:6">
      <c r="A844" t="s">
        <v>798</v>
      </c>
      <c r="B844" t="s">
        <v>403</v>
      </c>
      <c r="C844" t="s">
        <v>486</v>
      </c>
      <c r="D844" t="s">
        <v>53</v>
      </c>
      <c r="E844">
        <v>257</v>
      </c>
      <c r="F844">
        <v>0</v>
      </c>
    </row>
    <row r="845" spans="1:6">
      <c r="A845" t="s">
        <v>798</v>
      </c>
      <c r="B845" t="s">
        <v>404</v>
      </c>
      <c r="C845" t="s">
        <v>486</v>
      </c>
      <c r="D845" t="s">
        <v>53</v>
      </c>
      <c r="E845">
        <v>489</v>
      </c>
      <c r="F845">
        <v>0</v>
      </c>
    </row>
    <row r="846" spans="1:6">
      <c r="A846" t="s">
        <v>798</v>
      </c>
      <c r="B846" t="s">
        <v>405</v>
      </c>
      <c r="C846" t="s">
        <v>486</v>
      </c>
      <c r="D846" t="s">
        <v>53</v>
      </c>
      <c r="E846">
        <v>718</v>
      </c>
      <c r="F846">
        <v>0</v>
      </c>
    </row>
    <row r="847" spans="1:6">
      <c r="A847" t="s">
        <v>798</v>
      </c>
      <c r="B847" t="s">
        <v>406</v>
      </c>
      <c r="C847" t="s">
        <v>486</v>
      </c>
      <c r="D847" t="s">
        <v>53</v>
      </c>
      <c r="E847">
        <v>724</v>
      </c>
      <c r="F847">
        <v>0</v>
      </c>
    </row>
    <row r="848" spans="1:6">
      <c r="A848" t="s">
        <v>798</v>
      </c>
      <c r="B848" t="s">
        <v>407</v>
      </c>
      <c r="C848" t="s">
        <v>486</v>
      </c>
      <c r="D848" t="s">
        <v>53</v>
      </c>
      <c r="E848">
        <v>515</v>
      </c>
      <c r="F848">
        <v>0</v>
      </c>
    </row>
    <row r="849" spans="1:6">
      <c r="A849" t="s">
        <v>798</v>
      </c>
      <c r="B849" t="s">
        <v>408</v>
      </c>
      <c r="C849" t="s">
        <v>486</v>
      </c>
      <c r="D849" t="s">
        <v>53</v>
      </c>
      <c r="E849">
        <v>195</v>
      </c>
      <c r="F849">
        <v>0</v>
      </c>
    </row>
    <row r="850" spans="1:6">
      <c r="A850" t="s">
        <v>798</v>
      </c>
      <c r="B850" t="s">
        <v>409</v>
      </c>
      <c r="C850" t="s">
        <v>486</v>
      </c>
      <c r="D850" t="s">
        <v>53</v>
      </c>
      <c r="E850">
        <v>377</v>
      </c>
      <c r="F850">
        <v>0</v>
      </c>
    </row>
    <row r="851" spans="1:6">
      <c r="A851" t="s">
        <v>798</v>
      </c>
      <c r="B851" t="s">
        <v>410</v>
      </c>
      <c r="C851" t="s">
        <v>486</v>
      </c>
      <c r="D851" t="s">
        <v>53</v>
      </c>
      <c r="E851">
        <v>392</v>
      </c>
      <c r="F851">
        <v>0</v>
      </c>
    </row>
    <row r="852" spans="1:6">
      <c r="A852" t="s">
        <v>798</v>
      </c>
      <c r="B852" t="s">
        <v>411</v>
      </c>
      <c r="C852" t="s">
        <v>486</v>
      </c>
      <c r="D852" t="s">
        <v>53</v>
      </c>
      <c r="E852">
        <v>730</v>
      </c>
      <c r="F852">
        <v>0</v>
      </c>
    </row>
    <row r="853" spans="1:6">
      <c r="A853" t="s">
        <v>798</v>
      </c>
      <c r="B853" t="s">
        <v>412</v>
      </c>
      <c r="C853" t="s">
        <v>486</v>
      </c>
      <c r="D853" t="s">
        <v>53</v>
      </c>
      <c r="E853">
        <v>702</v>
      </c>
      <c r="F853">
        <v>0</v>
      </c>
    </row>
    <row r="854" spans="1:6">
      <c r="A854" t="s">
        <v>799</v>
      </c>
      <c r="B854" t="s">
        <v>413</v>
      </c>
      <c r="C854" t="s">
        <v>55</v>
      </c>
      <c r="D854" t="s">
        <v>52</v>
      </c>
      <c r="E854">
        <v>416</v>
      </c>
      <c r="F854">
        <v>3</v>
      </c>
    </row>
    <row r="855" spans="1:6">
      <c r="A855" t="s">
        <v>799</v>
      </c>
      <c r="B855" t="s">
        <v>414</v>
      </c>
      <c r="C855" t="s">
        <v>55</v>
      </c>
      <c r="D855" t="s">
        <v>52</v>
      </c>
      <c r="E855">
        <v>277</v>
      </c>
      <c r="F855">
        <v>3</v>
      </c>
    </row>
    <row r="856" spans="1:6">
      <c r="A856" t="s">
        <v>799</v>
      </c>
      <c r="B856" t="s">
        <v>415</v>
      </c>
      <c r="C856" t="s">
        <v>55</v>
      </c>
      <c r="D856" t="s">
        <v>52</v>
      </c>
      <c r="E856">
        <v>304</v>
      </c>
      <c r="F856">
        <v>3</v>
      </c>
    </row>
    <row r="857" spans="1:6">
      <c r="A857" t="s">
        <v>799</v>
      </c>
      <c r="B857" t="s">
        <v>416</v>
      </c>
      <c r="C857" t="s">
        <v>55</v>
      </c>
      <c r="D857" t="s">
        <v>52</v>
      </c>
      <c r="E857">
        <v>439</v>
      </c>
      <c r="F857">
        <v>3</v>
      </c>
    </row>
    <row r="858" spans="1:6">
      <c r="A858" t="s">
        <v>799</v>
      </c>
      <c r="B858" t="s">
        <v>417</v>
      </c>
      <c r="C858" t="s">
        <v>55</v>
      </c>
      <c r="D858" t="s">
        <v>52</v>
      </c>
      <c r="E858">
        <v>270</v>
      </c>
      <c r="F858">
        <v>3</v>
      </c>
    </row>
    <row r="859" spans="1:6">
      <c r="A859" t="s">
        <v>799</v>
      </c>
      <c r="B859" t="s">
        <v>413</v>
      </c>
      <c r="C859" t="s">
        <v>55</v>
      </c>
      <c r="D859" t="s">
        <v>53</v>
      </c>
      <c r="E859">
        <v>531</v>
      </c>
      <c r="F859">
        <v>3</v>
      </c>
    </row>
    <row r="860" spans="1:6">
      <c r="A860" t="s">
        <v>799</v>
      </c>
      <c r="B860" t="s">
        <v>414</v>
      </c>
      <c r="C860" t="s">
        <v>55</v>
      </c>
      <c r="D860" t="s">
        <v>53</v>
      </c>
      <c r="E860">
        <v>224</v>
      </c>
      <c r="F860">
        <v>3</v>
      </c>
    </row>
    <row r="861" spans="1:6">
      <c r="A861" t="s">
        <v>799</v>
      </c>
      <c r="B861" t="s">
        <v>415</v>
      </c>
      <c r="C861" t="s">
        <v>55</v>
      </c>
      <c r="D861" t="s">
        <v>53</v>
      </c>
      <c r="E861">
        <v>179</v>
      </c>
      <c r="F861">
        <v>3</v>
      </c>
    </row>
    <row r="862" spans="1:6">
      <c r="A862" t="s">
        <v>799</v>
      </c>
      <c r="B862" t="s">
        <v>416</v>
      </c>
      <c r="C862" t="s">
        <v>55</v>
      </c>
      <c r="D862" t="s">
        <v>53</v>
      </c>
      <c r="E862">
        <v>237</v>
      </c>
      <c r="F862">
        <v>3</v>
      </c>
    </row>
    <row r="863" spans="1:6">
      <c r="A863" t="s">
        <v>799</v>
      </c>
      <c r="B863" t="s">
        <v>417</v>
      </c>
      <c r="C863" t="s">
        <v>55</v>
      </c>
      <c r="D863" t="s">
        <v>53</v>
      </c>
      <c r="E863">
        <v>140</v>
      </c>
      <c r="F863">
        <v>3</v>
      </c>
    </row>
    <row r="864" spans="1:6">
      <c r="A864" t="s">
        <v>799</v>
      </c>
      <c r="B864" t="s">
        <v>413</v>
      </c>
      <c r="C864" t="s">
        <v>56</v>
      </c>
      <c r="D864" t="s">
        <v>52</v>
      </c>
      <c r="E864">
        <v>282</v>
      </c>
      <c r="F864">
        <v>3</v>
      </c>
    </row>
    <row r="865" spans="1:6">
      <c r="A865" t="s">
        <v>799</v>
      </c>
      <c r="B865" t="s">
        <v>414</v>
      </c>
      <c r="C865" t="s">
        <v>56</v>
      </c>
      <c r="D865" t="s">
        <v>52</v>
      </c>
      <c r="E865">
        <v>306</v>
      </c>
      <c r="F865">
        <v>3</v>
      </c>
    </row>
    <row r="866" spans="1:6">
      <c r="A866" t="s">
        <v>799</v>
      </c>
      <c r="B866" t="s">
        <v>415</v>
      </c>
      <c r="C866" t="s">
        <v>56</v>
      </c>
      <c r="D866" t="s">
        <v>52</v>
      </c>
      <c r="E866">
        <v>116</v>
      </c>
      <c r="F866">
        <v>2</v>
      </c>
    </row>
    <row r="867" spans="1:6">
      <c r="A867" t="s">
        <v>799</v>
      </c>
      <c r="B867" t="s">
        <v>416</v>
      </c>
      <c r="C867" t="s">
        <v>56</v>
      </c>
      <c r="D867" t="s">
        <v>52</v>
      </c>
      <c r="E867">
        <v>191</v>
      </c>
      <c r="F867">
        <v>3</v>
      </c>
    </row>
    <row r="868" spans="1:6">
      <c r="A868" t="s">
        <v>799</v>
      </c>
      <c r="B868" t="s">
        <v>417</v>
      </c>
      <c r="C868" t="s">
        <v>56</v>
      </c>
      <c r="D868" t="s">
        <v>52</v>
      </c>
      <c r="E868">
        <v>298</v>
      </c>
      <c r="F868">
        <v>3</v>
      </c>
    </row>
    <row r="869" spans="1:6">
      <c r="A869" t="s">
        <v>799</v>
      </c>
      <c r="B869" t="s">
        <v>413</v>
      </c>
      <c r="C869" t="s">
        <v>56</v>
      </c>
      <c r="D869" t="s">
        <v>53</v>
      </c>
      <c r="E869">
        <v>254</v>
      </c>
      <c r="F869">
        <v>2</v>
      </c>
    </row>
    <row r="870" spans="1:6">
      <c r="A870" t="s">
        <v>799</v>
      </c>
      <c r="B870" t="s">
        <v>414</v>
      </c>
      <c r="C870" t="s">
        <v>56</v>
      </c>
      <c r="D870" t="s">
        <v>53</v>
      </c>
      <c r="E870">
        <v>304</v>
      </c>
      <c r="F870">
        <v>3</v>
      </c>
    </row>
    <row r="871" spans="1:6">
      <c r="A871" t="s">
        <v>799</v>
      </c>
      <c r="B871" t="s">
        <v>415</v>
      </c>
      <c r="C871" t="s">
        <v>56</v>
      </c>
      <c r="D871" t="s">
        <v>53</v>
      </c>
      <c r="E871">
        <v>104</v>
      </c>
      <c r="F871">
        <v>3</v>
      </c>
    </row>
    <row r="872" spans="1:6">
      <c r="A872" t="s">
        <v>799</v>
      </c>
      <c r="B872" t="s">
        <v>416</v>
      </c>
      <c r="C872" t="s">
        <v>56</v>
      </c>
      <c r="D872" t="s">
        <v>53</v>
      </c>
      <c r="E872">
        <v>154</v>
      </c>
      <c r="F872">
        <v>3</v>
      </c>
    </row>
    <row r="873" spans="1:6">
      <c r="A873" t="s">
        <v>799</v>
      </c>
      <c r="B873" t="s">
        <v>417</v>
      </c>
      <c r="C873" t="s">
        <v>56</v>
      </c>
      <c r="D873" t="s">
        <v>53</v>
      </c>
      <c r="E873">
        <v>111</v>
      </c>
      <c r="F873">
        <v>2</v>
      </c>
    </row>
    <row r="874" spans="1:6">
      <c r="A874" t="s">
        <v>799</v>
      </c>
      <c r="B874" t="s">
        <v>413</v>
      </c>
      <c r="C874" t="s">
        <v>486</v>
      </c>
      <c r="D874" t="s">
        <v>52</v>
      </c>
      <c r="E874">
        <v>317</v>
      </c>
      <c r="F874">
        <v>0</v>
      </c>
    </row>
    <row r="875" spans="1:6">
      <c r="A875" t="s">
        <v>799</v>
      </c>
      <c r="B875" t="s">
        <v>414</v>
      </c>
      <c r="C875" t="s">
        <v>486</v>
      </c>
      <c r="D875" t="s">
        <v>52</v>
      </c>
      <c r="E875">
        <v>115</v>
      </c>
      <c r="F875">
        <v>0</v>
      </c>
    </row>
    <row r="876" spans="1:6">
      <c r="A876" t="s">
        <v>799</v>
      </c>
      <c r="B876" t="s">
        <v>415</v>
      </c>
      <c r="C876" t="s">
        <v>486</v>
      </c>
      <c r="D876" t="s">
        <v>52</v>
      </c>
      <c r="E876">
        <v>109</v>
      </c>
      <c r="F876">
        <v>0</v>
      </c>
    </row>
    <row r="877" spans="1:6">
      <c r="A877" t="s">
        <v>799</v>
      </c>
      <c r="B877" t="s">
        <v>416</v>
      </c>
      <c r="C877" t="s">
        <v>486</v>
      </c>
      <c r="D877" t="s">
        <v>52</v>
      </c>
      <c r="E877">
        <v>264</v>
      </c>
      <c r="F877">
        <v>0</v>
      </c>
    </row>
    <row r="878" spans="1:6">
      <c r="A878" t="s">
        <v>799</v>
      </c>
      <c r="B878" t="s">
        <v>417</v>
      </c>
      <c r="C878" t="s">
        <v>486</v>
      </c>
      <c r="D878" t="s">
        <v>52</v>
      </c>
      <c r="E878">
        <v>185</v>
      </c>
      <c r="F878">
        <v>0</v>
      </c>
    </row>
    <row r="879" spans="1:6">
      <c r="A879" t="s">
        <v>799</v>
      </c>
      <c r="B879" t="s">
        <v>413</v>
      </c>
      <c r="C879" t="s">
        <v>486</v>
      </c>
      <c r="D879" t="s">
        <v>53</v>
      </c>
      <c r="E879">
        <v>522</v>
      </c>
      <c r="F879">
        <v>0</v>
      </c>
    </row>
    <row r="880" spans="1:6">
      <c r="A880" t="s">
        <v>799</v>
      </c>
      <c r="B880" t="s">
        <v>414</v>
      </c>
      <c r="C880" t="s">
        <v>486</v>
      </c>
      <c r="D880" t="s">
        <v>53</v>
      </c>
      <c r="E880">
        <v>523</v>
      </c>
      <c r="F880">
        <v>0</v>
      </c>
    </row>
    <row r="881" spans="1:6">
      <c r="A881" t="s">
        <v>799</v>
      </c>
      <c r="B881" t="s">
        <v>415</v>
      </c>
      <c r="C881" t="s">
        <v>486</v>
      </c>
      <c r="D881" t="s">
        <v>53</v>
      </c>
      <c r="E881">
        <v>345</v>
      </c>
      <c r="F881">
        <v>0</v>
      </c>
    </row>
    <row r="882" spans="1:6">
      <c r="A882" t="s">
        <v>799</v>
      </c>
      <c r="B882" t="s">
        <v>416</v>
      </c>
      <c r="C882" t="s">
        <v>486</v>
      </c>
      <c r="D882" t="s">
        <v>53</v>
      </c>
      <c r="E882">
        <v>266</v>
      </c>
      <c r="F882">
        <v>0</v>
      </c>
    </row>
    <row r="883" spans="1:6">
      <c r="A883" t="s">
        <v>799</v>
      </c>
      <c r="B883" t="s">
        <v>417</v>
      </c>
      <c r="C883" t="s">
        <v>486</v>
      </c>
      <c r="D883" t="s">
        <v>53</v>
      </c>
      <c r="E883">
        <v>222</v>
      </c>
      <c r="F883">
        <v>0</v>
      </c>
    </row>
    <row r="884" spans="1:6">
      <c r="A884" t="s">
        <v>800</v>
      </c>
      <c r="B884" t="s">
        <v>418</v>
      </c>
      <c r="C884" t="s">
        <v>55</v>
      </c>
      <c r="D884" t="s">
        <v>52</v>
      </c>
      <c r="E884">
        <v>844</v>
      </c>
      <c r="F884">
        <v>3</v>
      </c>
    </row>
    <row r="885" spans="1:6">
      <c r="A885" t="s">
        <v>800</v>
      </c>
      <c r="B885" t="s">
        <v>302</v>
      </c>
      <c r="C885" t="s">
        <v>55</v>
      </c>
      <c r="D885" t="s">
        <v>52</v>
      </c>
      <c r="E885">
        <v>752</v>
      </c>
      <c r="F885">
        <v>3</v>
      </c>
    </row>
    <row r="886" spans="1:6">
      <c r="A886" t="s">
        <v>800</v>
      </c>
      <c r="B886" t="s">
        <v>304</v>
      </c>
      <c r="C886" t="s">
        <v>55</v>
      </c>
      <c r="D886" t="s">
        <v>52</v>
      </c>
      <c r="E886">
        <v>733</v>
      </c>
      <c r="F886">
        <v>3</v>
      </c>
    </row>
    <row r="887" spans="1:6">
      <c r="A887" t="s">
        <v>800</v>
      </c>
      <c r="B887" t="s">
        <v>419</v>
      </c>
      <c r="C887" t="s">
        <v>55</v>
      </c>
      <c r="D887" t="s">
        <v>52</v>
      </c>
      <c r="E887">
        <v>604</v>
      </c>
      <c r="F887">
        <v>3</v>
      </c>
    </row>
    <row r="888" spans="1:6">
      <c r="A888" t="s">
        <v>800</v>
      </c>
      <c r="B888" t="s">
        <v>420</v>
      </c>
      <c r="C888" t="s">
        <v>55</v>
      </c>
      <c r="D888" t="s">
        <v>52</v>
      </c>
      <c r="E888">
        <v>528</v>
      </c>
      <c r="F888">
        <v>3</v>
      </c>
    </row>
    <row r="889" spans="1:6">
      <c r="A889" t="s">
        <v>800</v>
      </c>
      <c r="B889" t="s">
        <v>421</v>
      </c>
      <c r="C889" t="s">
        <v>55</v>
      </c>
      <c r="D889" t="s">
        <v>52</v>
      </c>
      <c r="E889">
        <v>523</v>
      </c>
      <c r="F889">
        <v>3</v>
      </c>
    </row>
    <row r="890" spans="1:6">
      <c r="A890" t="s">
        <v>800</v>
      </c>
      <c r="B890" t="s">
        <v>422</v>
      </c>
      <c r="C890" t="s">
        <v>55</v>
      </c>
      <c r="D890" t="s">
        <v>52</v>
      </c>
      <c r="E890">
        <v>564</v>
      </c>
      <c r="F890">
        <v>3</v>
      </c>
    </row>
    <row r="891" spans="1:6">
      <c r="A891" t="s">
        <v>800</v>
      </c>
      <c r="B891" t="s">
        <v>423</v>
      </c>
      <c r="C891" t="s">
        <v>55</v>
      </c>
      <c r="D891" t="s">
        <v>52</v>
      </c>
      <c r="E891">
        <v>670</v>
      </c>
      <c r="F891">
        <v>3</v>
      </c>
    </row>
    <row r="892" spans="1:6">
      <c r="A892" t="s">
        <v>800</v>
      </c>
      <c r="B892" t="s">
        <v>424</v>
      </c>
      <c r="C892" t="s">
        <v>55</v>
      </c>
      <c r="D892" t="s">
        <v>52</v>
      </c>
      <c r="E892">
        <v>715</v>
      </c>
      <c r="F892">
        <v>3</v>
      </c>
    </row>
    <row r="893" spans="1:6">
      <c r="A893" t="s">
        <v>800</v>
      </c>
      <c r="B893" t="s">
        <v>425</v>
      </c>
      <c r="C893" t="s">
        <v>55</v>
      </c>
      <c r="D893" t="s">
        <v>52</v>
      </c>
      <c r="E893">
        <v>795</v>
      </c>
      <c r="F893">
        <v>3</v>
      </c>
    </row>
    <row r="894" spans="1:6">
      <c r="A894" t="s">
        <v>800</v>
      </c>
      <c r="B894" t="s">
        <v>426</v>
      </c>
      <c r="C894" t="s">
        <v>55</v>
      </c>
      <c r="D894" t="s">
        <v>52</v>
      </c>
      <c r="E894">
        <v>754</v>
      </c>
      <c r="F894">
        <v>3</v>
      </c>
    </row>
    <row r="895" spans="1:6">
      <c r="A895" t="s">
        <v>800</v>
      </c>
      <c r="B895" t="s">
        <v>325</v>
      </c>
      <c r="C895" t="s">
        <v>55</v>
      </c>
      <c r="D895" t="s">
        <v>52</v>
      </c>
      <c r="E895">
        <v>595</v>
      </c>
      <c r="F895">
        <v>3</v>
      </c>
    </row>
    <row r="896" spans="1:6">
      <c r="A896" t="s">
        <v>800</v>
      </c>
      <c r="B896" t="s">
        <v>427</v>
      </c>
      <c r="C896" t="s">
        <v>55</v>
      </c>
      <c r="D896" t="s">
        <v>52</v>
      </c>
      <c r="E896">
        <v>492</v>
      </c>
      <c r="F896">
        <v>3</v>
      </c>
    </row>
    <row r="897" spans="1:6">
      <c r="A897" t="s">
        <v>800</v>
      </c>
      <c r="B897" t="s">
        <v>428</v>
      </c>
      <c r="C897" t="s">
        <v>55</v>
      </c>
      <c r="D897" t="s">
        <v>52</v>
      </c>
      <c r="E897">
        <v>594</v>
      </c>
      <c r="F897">
        <v>3</v>
      </c>
    </row>
    <row r="898" spans="1:6">
      <c r="A898" t="s">
        <v>800</v>
      </c>
      <c r="B898" t="s">
        <v>429</v>
      </c>
      <c r="C898" t="s">
        <v>55</v>
      </c>
      <c r="D898" t="s">
        <v>52</v>
      </c>
      <c r="E898">
        <v>861</v>
      </c>
      <c r="F898">
        <v>3</v>
      </c>
    </row>
    <row r="899" spans="1:6">
      <c r="A899" t="s">
        <v>800</v>
      </c>
      <c r="B899" t="s">
        <v>430</v>
      </c>
      <c r="C899" t="s">
        <v>55</v>
      </c>
      <c r="D899" t="s">
        <v>52</v>
      </c>
      <c r="E899">
        <v>876</v>
      </c>
      <c r="F899">
        <v>3</v>
      </c>
    </row>
    <row r="900" spans="1:6">
      <c r="A900" t="s">
        <v>800</v>
      </c>
      <c r="B900" t="s">
        <v>335</v>
      </c>
      <c r="C900" t="s">
        <v>55</v>
      </c>
      <c r="D900" t="s">
        <v>52</v>
      </c>
      <c r="E900">
        <v>895</v>
      </c>
      <c r="F900">
        <v>3</v>
      </c>
    </row>
    <row r="901" spans="1:6">
      <c r="A901" t="s">
        <v>800</v>
      </c>
      <c r="B901" t="s">
        <v>431</v>
      </c>
      <c r="C901" t="s">
        <v>55</v>
      </c>
      <c r="D901" t="s">
        <v>52</v>
      </c>
      <c r="E901">
        <v>564</v>
      </c>
      <c r="F901">
        <v>3</v>
      </c>
    </row>
    <row r="902" spans="1:6">
      <c r="A902" t="s">
        <v>800</v>
      </c>
      <c r="B902" t="s">
        <v>338</v>
      </c>
      <c r="C902" t="s">
        <v>55</v>
      </c>
      <c r="D902" t="s">
        <v>52</v>
      </c>
      <c r="E902">
        <v>531</v>
      </c>
      <c r="F902">
        <v>3</v>
      </c>
    </row>
    <row r="903" spans="1:6">
      <c r="A903" t="s">
        <v>800</v>
      </c>
      <c r="B903" t="s">
        <v>432</v>
      </c>
      <c r="C903" t="s">
        <v>55</v>
      </c>
      <c r="D903" t="s">
        <v>52</v>
      </c>
      <c r="E903">
        <v>585</v>
      </c>
      <c r="F903">
        <v>3</v>
      </c>
    </row>
    <row r="904" spans="1:6">
      <c r="A904" t="s">
        <v>800</v>
      </c>
      <c r="B904" t="s">
        <v>433</v>
      </c>
      <c r="C904" t="s">
        <v>55</v>
      </c>
      <c r="D904" t="s">
        <v>52</v>
      </c>
      <c r="E904">
        <v>624</v>
      </c>
      <c r="F904">
        <v>3</v>
      </c>
    </row>
    <row r="905" spans="1:6">
      <c r="A905" t="s">
        <v>800</v>
      </c>
      <c r="B905" t="s">
        <v>434</v>
      </c>
      <c r="C905" t="s">
        <v>55</v>
      </c>
      <c r="D905" t="s">
        <v>52</v>
      </c>
      <c r="E905">
        <v>837</v>
      </c>
      <c r="F905">
        <v>3</v>
      </c>
    </row>
    <row r="906" spans="1:6">
      <c r="A906" t="s">
        <v>800</v>
      </c>
      <c r="B906" t="s">
        <v>435</v>
      </c>
      <c r="C906" t="s">
        <v>55</v>
      </c>
      <c r="D906" t="s">
        <v>52</v>
      </c>
      <c r="E906">
        <v>746</v>
      </c>
      <c r="F906">
        <v>3</v>
      </c>
    </row>
    <row r="907" spans="1:6">
      <c r="A907" t="s">
        <v>800</v>
      </c>
      <c r="B907" t="s">
        <v>436</v>
      </c>
      <c r="C907" t="s">
        <v>55</v>
      </c>
      <c r="D907" t="s">
        <v>52</v>
      </c>
      <c r="E907">
        <v>511</v>
      </c>
      <c r="F907">
        <v>3</v>
      </c>
    </row>
    <row r="908" spans="1:6">
      <c r="A908" t="s">
        <v>800</v>
      </c>
      <c r="B908" t="s">
        <v>437</v>
      </c>
      <c r="C908" t="s">
        <v>55</v>
      </c>
      <c r="D908" t="s">
        <v>52</v>
      </c>
      <c r="E908">
        <v>497</v>
      </c>
      <c r="F908">
        <v>3</v>
      </c>
    </row>
    <row r="909" spans="1:6">
      <c r="A909" t="s">
        <v>800</v>
      </c>
      <c r="B909" t="s">
        <v>438</v>
      </c>
      <c r="C909" t="s">
        <v>55</v>
      </c>
      <c r="D909" t="s">
        <v>52</v>
      </c>
      <c r="E909">
        <v>758</v>
      </c>
      <c r="F909">
        <v>3</v>
      </c>
    </row>
    <row r="910" spans="1:6">
      <c r="A910" t="s">
        <v>800</v>
      </c>
      <c r="B910" t="s">
        <v>439</v>
      </c>
      <c r="C910" t="s">
        <v>55</v>
      </c>
      <c r="D910" t="s">
        <v>52</v>
      </c>
      <c r="E910">
        <v>880</v>
      </c>
      <c r="F910">
        <v>3</v>
      </c>
    </row>
    <row r="911" spans="1:6">
      <c r="A911" t="s">
        <v>800</v>
      </c>
      <c r="B911" t="s">
        <v>440</v>
      </c>
      <c r="C911" t="s">
        <v>55</v>
      </c>
      <c r="D911" t="s">
        <v>52</v>
      </c>
      <c r="E911">
        <v>680</v>
      </c>
      <c r="F911">
        <v>3</v>
      </c>
    </row>
    <row r="912" spans="1:6">
      <c r="A912" t="s">
        <v>800</v>
      </c>
      <c r="B912" t="s">
        <v>441</v>
      </c>
      <c r="C912" t="s">
        <v>55</v>
      </c>
      <c r="D912" t="s">
        <v>52</v>
      </c>
      <c r="E912">
        <v>505</v>
      </c>
      <c r="F912">
        <v>3</v>
      </c>
    </row>
    <row r="913" spans="1:6">
      <c r="A913" t="s">
        <v>800</v>
      </c>
      <c r="B913" t="s">
        <v>442</v>
      </c>
      <c r="C913" t="s">
        <v>55</v>
      </c>
      <c r="D913" t="s">
        <v>52</v>
      </c>
      <c r="E913">
        <v>623</v>
      </c>
      <c r="F913">
        <v>3</v>
      </c>
    </row>
    <row r="914" spans="1:6">
      <c r="A914" t="s">
        <v>800</v>
      </c>
      <c r="B914" t="s">
        <v>418</v>
      </c>
      <c r="C914" t="s">
        <v>55</v>
      </c>
      <c r="D914" t="s">
        <v>53</v>
      </c>
      <c r="E914">
        <v>970</v>
      </c>
      <c r="F914">
        <v>3</v>
      </c>
    </row>
    <row r="915" spans="1:6">
      <c r="A915" t="s">
        <v>800</v>
      </c>
      <c r="B915" t="s">
        <v>302</v>
      </c>
      <c r="C915" t="s">
        <v>55</v>
      </c>
      <c r="D915" t="s">
        <v>53</v>
      </c>
      <c r="E915">
        <v>873</v>
      </c>
      <c r="F915">
        <v>3</v>
      </c>
    </row>
    <row r="916" spans="1:6">
      <c r="A916" t="s">
        <v>800</v>
      </c>
      <c r="B916" t="s">
        <v>304</v>
      </c>
      <c r="C916" t="s">
        <v>55</v>
      </c>
      <c r="D916" t="s">
        <v>53</v>
      </c>
      <c r="E916">
        <v>672</v>
      </c>
      <c r="F916">
        <v>3</v>
      </c>
    </row>
    <row r="917" spans="1:6">
      <c r="A917" t="s">
        <v>800</v>
      </c>
      <c r="B917" t="s">
        <v>419</v>
      </c>
      <c r="C917" t="s">
        <v>55</v>
      </c>
      <c r="D917" t="s">
        <v>53</v>
      </c>
      <c r="E917">
        <v>634</v>
      </c>
      <c r="F917">
        <v>3</v>
      </c>
    </row>
    <row r="918" spans="1:6">
      <c r="A918" t="s">
        <v>800</v>
      </c>
      <c r="B918" t="s">
        <v>420</v>
      </c>
      <c r="C918" t="s">
        <v>55</v>
      </c>
      <c r="D918" t="s">
        <v>53</v>
      </c>
      <c r="E918">
        <v>763</v>
      </c>
      <c r="F918">
        <v>3</v>
      </c>
    </row>
    <row r="919" spans="1:6">
      <c r="A919" t="s">
        <v>800</v>
      </c>
      <c r="B919" t="s">
        <v>421</v>
      </c>
      <c r="C919" t="s">
        <v>55</v>
      </c>
      <c r="D919" t="s">
        <v>53</v>
      </c>
      <c r="E919">
        <v>777</v>
      </c>
      <c r="F919">
        <v>3</v>
      </c>
    </row>
    <row r="920" spans="1:6">
      <c r="A920" t="s">
        <v>800</v>
      </c>
      <c r="B920" t="s">
        <v>422</v>
      </c>
      <c r="C920" t="s">
        <v>55</v>
      </c>
      <c r="D920" t="s">
        <v>53</v>
      </c>
      <c r="E920">
        <v>720</v>
      </c>
      <c r="F920">
        <v>3</v>
      </c>
    </row>
    <row r="921" spans="1:6">
      <c r="A921" t="s">
        <v>800</v>
      </c>
      <c r="B921" t="s">
        <v>423</v>
      </c>
      <c r="C921" t="s">
        <v>55</v>
      </c>
      <c r="D921" t="s">
        <v>53</v>
      </c>
      <c r="E921">
        <v>736</v>
      </c>
      <c r="F921">
        <v>3</v>
      </c>
    </row>
    <row r="922" spans="1:6">
      <c r="A922" t="s">
        <v>800</v>
      </c>
      <c r="B922" t="s">
        <v>424</v>
      </c>
      <c r="C922" t="s">
        <v>55</v>
      </c>
      <c r="D922" t="s">
        <v>53</v>
      </c>
      <c r="E922">
        <v>609</v>
      </c>
      <c r="F922">
        <v>3</v>
      </c>
    </row>
    <row r="923" spans="1:6">
      <c r="A923" t="s">
        <v>800</v>
      </c>
      <c r="B923" t="s">
        <v>425</v>
      </c>
      <c r="C923" t="s">
        <v>55</v>
      </c>
      <c r="D923" t="s">
        <v>53</v>
      </c>
      <c r="E923">
        <v>822</v>
      </c>
      <c r="F923">
        <v>3</v>
      </c>
    </row>
    <row r="924" spans="1:6">
      <c r="A924" t="s">
        <v>800</v>
      </c>
      <c r="B924" t="s">
        <v>426</v>
      </c>
      <c r="C924" t="s">
        <v>55</v>
      </c>
      <c r="D924" t="s">
        <v>53</v>
      </c>
      <c r="E924">
        <v>569</v>
      </c>
      <c r="F924">
        <v>3</v>
      </c>
    </row>
    <row r="925" spans="1:6">
      <c r="A925" t="s">
        <v>800</v>
      </c>
      <c r="B925" t="s">
        <v>325</v>
      </c>
      <c r="C925" t="s">
        <v>55</v>
      </c>
      <c r="D925" t="s">
        <v>53</v>
      </c>
      <c r="E925">
        <v>711</v>
      </c>
      <c r="F925">
        <v>3</v>
      </c>
    </row>
    <row r="926" spans="1:6">
      <c r="A926" t="s">
        <v>800</v>
      </c>
      <c r="B926" t="s">
        <v>427</v>
      </c>
      <c r="C926" t="s">
        <v>55</v>
      </c>
      <c r="D926" t="s">
        <v>53</v>
      </c>
      <c r="E926">
        <v>716</v>
      </c>
      <c r="F926">
        <v>3</v>
      </c>
    </row>
    <row r="927" spans="1:6">
      <c r="A927" t="s">
        <v>800</v>
      </c>
      <c r="B927" t="s">
        <v>428</v>
      </c>
      <c r="C927" t="s">
        <v>55</v>
      </c>
      <c r="D927" t="s">
        <v>53</v>
      </c>
      <c r="E927">
        <v>593</v>
      </c>
      <c r="F927">
        <v>3</v>
      </c>
    </row>
    <row r="928" spans="1:6">
      <c r="A928" t="s">
        <v>800</v>
      </c>
      <c r="B928" t="s">
        <v>429</v>
      </c>
      <c r="C928" t="s">
        <v>55</v>
      </c>
      <c r="D928" t="s">
        <v>53</v>
      </c>
      <c r="E928">
        <v>688</v>
      </c>
      <c r="F928">
        <v>3</v>
      </c>
    </row>
    <row r="929" spans="1:6">
      <c r="A929" t="s">
        <v>800</v>
      </c>
      <c r="B929" t="s">
        <v>430</v>
      </c>
      <c r="C929" t="s">
        <v>55</v>
      </c>
      <c r="D929" t="s">
        <v>53</v>
      </c>
      <c r="E929">
        <v>730</v>
      </c>
      <c r="F929">
        <v>4</v>
      </c>
    </row>
    <row r="930" spans="1:6">
      <c r="A930" t="s">
        <v>800</v>
      </c>
      <c r="B930" t="s">
        <v>335</v>
      </c>
      <c r="C930" t="s">
        <v>55</v>
      </c>
      <c r="D930" t="s">
        <v>53</v>
      </c>
      <c r="E930">
        <v>752</v>
      </c>
      <c r="F930">
        <v>3</v>
      </c>
    </row>
    <row r="931" spans="1:6">
      <c r="A931" t="s">
        <v>800</v>
      </c>
      <c r="B931" t="s">
        <v>431</v>
      </c>
      <c r="C931" t="s">
        <v>55</v>
      </c>
      <c r="D931" t="s">
        <v>53</v>
      </c>
      <c r="E931">
        <v>755</v>
      </c>
      <c r="F931">
        <v>3</v>
      </c>
    </row>
    <row r="932" spans="1:6">
      <c r="A932" t="s">
        <v>800</v>
      </c>
      <c r="B932" t="s">
        <v>338</v>
      </c>
      <c r="C932" t="s">
        <v>55</v>
      </c>
      <c r="D932" t="s">
        <v>53</v>
      </c>
      <c r="E932">
        <v>749</v>
      </c>
      <c r="F932">
        <v>3</v>
      </c>
    </row>
    <row r="933" spans="1:6">
      <c r="A933" t="s">
        <v>800</v>
      </c>
      <c r="B933" t="s">
        <v>432</v>
      </c>
      <c r="C933" t="s">
        <v>55</v>
      </c>
      <c r="D933" t="s">
        <v>53</v>
      </c>
      <c r="E933">
        <v>599</v>
      </c>
      <c r="F933">
        <v>3</v>
      </c>
    </row>
    <row r="934" spans="1:6">
      <c r="A934" t="s">
        <v>800</v>
      </c>
      <c r="B934" t="s">
        <v>433</v>
      </c>
      <c r="C934" t="s">
        <v>55</v>
      </c>
      <c r="D934" t="s">
        <v>53</v>
      </c>
      <c r="E934">
        <v>599</v>
      </c>
      <c r="F934">
        <v>3</v>
      </c>
    </row>
    <row r="935" spans="1:6">
      <c r="A935" t="s">
        <v>800</v>
      </c>
      <c r="B935" t="s">
        <v>434</v>
      </c>
      <c r="C935" t="s">
        <v>55</v>
      </c>
      <c r="D935" t="s">
        <v>53</v>
      </c>
      <c r="E935">
        <v>747</v>
      </c>
      <c r="F935">
        <v>3</v>
      </c>
    </row>
    <row r="936" spans="1:6">
      <c r="A936" t="s">
        <v>800</v>
      </c>
      <c r="B936" t="s">
        <v>435</v>
      </c>
      <c r="C936" t="s">
        <v>55</v>
      </c>
      <c r="D936" t="s">
        <v>53</v>
      </c>
      <c r="E936">
        <v>639</v>
      </c>
      <c r="F936">
        <v>3</v>
      </c>
    </row>
    <row r="937" spans="1:6">
      <c r="A937" t="s">
        <v>800</v>
      </c>
      <c r="B937" t="s">
        <v>436</v>
      </c>
      <c r="C937" t="s">
        <v>55</v>
      </c>
      <c r="D937" t="s">
        <v>53</v>
      </c>
      <c r="E937">
        <v>779</v>
      </c>
      <c r="F937">
        <v>3</v>
      </c>
    </row>
    <row r="938" spans="1:6">
      <c r="A938" t="s">
        <v>800</v>
      </c>
      <c r="B938" t="s">
        <v>437</v>
      </c>
      <c r="C938" t="s">
        <v>55</v>
      </c>
      <c r="D938" t="s">
        <v>53</v>
      </c>
      <c r="E938">
        <v>726</v>
      </c>
      <c r="F938">
        <v>3</v>
      </c>
    </row>
    <row r="939" spans="1:6">
      <c r="A939" t="s">
        <v>800</v>
      </c>
      <c r="B939" t="s">
        <v>438</v>
      </c>
      <c r="C939" t="s">
        <v>55</v>
      </c>
      <c r="D939" t="s">
        <v>53</v>
      </c>
      <c r="E939">
        <v>719</v>
      </c>
      <c r="F939">
        <v>3</v>
      </c>
    </row>
    <row r="940" spans="1:6">
      <c r="A940" t="s">
        <v>800</v>
      </c>
      <c r="B940" t="s">
        <v>439</v>
      </c>
      <c r="C940" t="s">
        <v>55</v>
      </c>
      <c r="D940" t="s">
        <v>53</v>
      </c>
      <c r="E940">
        <v>752</v>
      </c>
      <c r="F940">
        <v>3</v>
      </c>
    </row>
    <row r="941" spans="1:6">
      <c r="A941" t="s">
        <v>800</v>
      </c>
      <c r="B941" t="s">
        <v>440</v>
      </c>
      <c r="C941" t="s">
        <v>55</v>
      </c>
      <c r="D941" t="s">
        <v>53</v>
      </c>
      <c r="E941">
        <v>575</v>
      </c>
      <c r="F941">
        <v>3</v>
      </c>
    </row>
    <row r="942" spans="1:6">
      <c r="A942" t="s">
        <v>800</v>
      </c>
      <c r="B942" t="s">
        <v>441</v>
      </c>
      <c r="C942" t="s">
        <v>55</v>
      </c>
      <c r="D942" t="s">
        <v>53</v>
      </c>
      <c r="E942">
        <v>739</v>
      </c>
      <c r="F942">
        <v>3</v>
      </c>
    </row>
    <row r="943" spans="1:6">
      <c r="A943" t="s">
        <v>800</v>
      </c>
      <c r="B943" t="s">
        <v>442</v>
      </c>
      <c r="C943" t="s">
        <v>55</v>
      </c>
      <c r="D943" t="s">
        <v>53</v>
      </c>
      <c r="E943">
        <v>724</v>
      </c>
      <c r="F943">
        <v>3</v>
      </c>
    </row>
    <row r="944" spans="1:6">
      <c r="A944" t="s">
        <v>800</v>
      </c>
      <c r="B944" t="s">
        <v>418</v>
      </c>
      <c r="C944" t="s">
        <v>56</v>
      </c>
      <c r="D944" t="s">
        <v>52</v>
      </c>
      <c r="E944">
        <v>297</v>
      </c>
      <c r="F944">
        <v>3</v>
      </c>
    </row>
    <row r="945" spans="1:6">
      <c r="A945" t="s">
        <v>800</v>
      </c>
      <c r="B945" t="s">
        <v>302</v>
      </c>
      <c r="C945" t="s">
        <v>56</v>
      </c>
      <c r="D945" t="s">
        <v>52</v>
      </c>
      <c r="E945">
        <v>317</v>
      </c>
      <c r="F945">
        <v>3</v>
      </c>
    </row>
    <row r="946" spans="1:6">
      <c r="A946" t="s">
        <v>800</v>
      </c>
      <c r="B946" t="s">
        <v>304</v>
      </c>
      <c r="C946" t="s">
        <v>56</v>
      </c>
      <c r="D946" t="s">
        <v>52</v>
      </c>
      <c r="E946">
        <v>96</v>
      </c>
      <c r="F946">
        <v>2</v>
      </c>
    </row>
    <row r="947" spans="1:6">
      <c r="A947" t="s">
        <v>800</v>
      </c>
      <c r="B947" t="s">
        <v>419</v>
      </c>
      <c r="C947" t="s">
        <v>56</v>
      </c>
      <c r="D947" t="s">
        <v>52</v>
      </c>
      <c r="E947">
        <v>270</v>
      </c>
      <c r="F947">
        <v>3</v>
      </c>
    </row>
    <row r="948" spans="1:6">
      <c r="A948" t="s">
        <v>800</v>
      </c>
      <c r="B948" t="s">
        <v>420</v>
      </c>
      <c r="C948" t="s">
        <v>56</v>
      </c>
      <c r="D948" t="s">
        <v>52</v>
      </c>
      <c r="E948">
        <v>333</v>
      </c>
      <c r="F948">
        <v>3</v>
      </c>
    </row>
    <row r="949" spans="1:6">
      <c r="A949" t="s">
        <v>800</v>
      </c>
      <c r="B949" t="s">
        <v>421</v>
      </c>
      <c r="C949" t="s">
        <v>56</v>
      </c>
      <c r="D949" t="s">
        <v>52</v>
      </c>
      <c r="E949">
        <v>257</v>
      </c>
      <c r="F949">
        <v>3</v>
      </c>
    </row>
    <row r="950" spans="1:6">
      <c r="A950" t="s">
        <v>800</v>
      </c>
      <c r="B950" t="s">
        <v>422</v>
      </c>
      <c r="C950" t="s">
        <v>56</v>
      </c>
      <c r="D950" t="s">
        <v>52</v>
      </c>
      <c r="E950">
        <v>285</v>
      </c>
      <c r="F950">
        <v>3</v>
      </c>
    </row>
    <row r="951" spans="1:6">
      <c r="A951" t="s">
        <v>800</v>
      </c>
      <c r="B951" t="s">
        <v>423</v>
      </c>
      <c r="C951" t="s">
        <v>56</v>
      </c>
      <c r="D951" t="s">
        <v>52</v>
      </c>
      <c r="E951">
        <v>162</v>
      </c>
      <c r="F951">
        <v>3</v>
      </c>
    </row>
    <row r="952" spans="1:6">
      <c r="A952" t="s">
        <v>800</v>
      </c>
      <c r="B952" t="s">
        <v>424</v>
      </c>
      <c r="C952" t="s">
        <v>56</v>
      </c>
      <c r="D952" t="s">
        <v>52</v>
      </c>
      <c r="E952">
        <v>108</v>
      </c>
      <c r="F952">
        <v>2</v>
      </c>
    </row>
    <row r="953" spans="1:6">
      <c r="A953" t="s">
        <v>800</v>
      </c>
      <c r="B953" t="s">
        <v>425</v>
      </c>
      <c r="C953" t="s">
        <v>56</v>
      </c>
      <c r="D953" t="s">
        <v>52</v>
      </c>
      <c r="E953">
        <v>255</v>
      </c>
      <c r="F953">
        <v>3</v>
      </c>
    </row>
    <row r="954" spans="1:6">
      <c r="A954" t="s">
        <v>800</v>
      </c>
      <c r="B954" t="s">
        <v>426</v>
      </c>
      <c r="C954" t="s">
        <v>56</v>
      </c>
      <c r="D954" t="s">
        <v>52</v>
      </c>
      <c r="E954">
        <v>76</v>
      </c>
      <c r="F954">
        <v>2</v>
      </c>
    </row>
    <row r="955" spans="1:6">
      <c r="A955" t="s">
        <v>800</v>
      </c>
      <c r="B955" t="s">
        <v>325</v>
      </c>
      <c r="C955" t="s">
        <v>56</v>
      </c>
      <c r="D955" t="s">
        <v>52</v>
      </c>
      <c r="E955">
        <v>177</v>
      </c>
      <c r="F955">
        <v>3</v>
      </c>
    </row>
    <row r="956" spans="1:6">
      <c r="A956" t="s">
        <v>800</v>
      </c>
      <c r="B956" t="s">
        <v>427</v>
      </c>
      <c r="C956" t="s">
        <v>56</v>
      </c>
      <c r="D956" t="s">
        <v>52</v>
      </c>
      <c r="E956">
        <v>307</v>
      </c>
      <c r="F956">
        <v>3</v>
      </c>
    </row>
    <row r="957" spans="1:6">
      <c r="A957" t="s">
        <v>800</v>
      </c>
      <c r="B957" t="s">
        <v>428</v>
      </c>
      <c r="C957" t="s">
        <v>56</v>
      </c>
      <c r="D957" t="s">
        <v>52</v>
      </c>
      <c r="E957">
        <v>62</v>
      </c>
      <c r="F957">
        <v>2</v>
      </c>
    </row>
    <row r="958" spans="1:6">
      <c r="A958" t="s">
        <v>800</v>
      </c>
      <c r="B958" t="s">
        <v>429</v>
      </c>
      <c r="C958" t="s">
        <v>56</v>
      </c>
      <c r="D958" t="s">
        <v>52</v>
      </c>
      <c r="E958">
        <v>269</v>
      </c>
      <c r="F958">
        <v>2</v>
      </c>
    </row>
    <row r="959" spans="1:6">
      <c r="A959" t="s">
        <v>800</v>
      </c>
      <c r="B959" t="s">
        <v>430</v>
      </c>
      <c r="C959" t="s">
        <v>56</v>
      </c>
      <c r="D959" t="s">
        <v>52</v>
      </c>
      <c r="E959">
        <v>180</v>
      </c>
      <c r="F959">
        <v>3</v>
      </c>
    </row>
    <row r="960" spans="1:6">
      <c r="A960" t="s">
        <v>800</v>
      </c>
      <c r="B960" t="s">
        <v>335</v>
      </c>
      <c r="C960" t="s">
        <v>56</v>
      </c>
      <c r="D960" t="s">
        <v>52</v>
      </c>
      <c r="E960">
        <v>152</v>
      </c>
      <c r="F960">
        <v>3</v>
      </c>
    </row>
    <row r="961" spans="1:6">
      <c r="A961" t="s">
        <v>800</v>
      </c>
      <c r="B961" t="s">
        <v>431</v>
      </c>
      <c r="C961" t="s">
        <v>56</v>
      </c>
      <c r="D961" t="s">
        <v>52</v>
      </c>
      <c r="E961">
        <v>231</v>
      </c>
      <c r="F961">
        <v>3</v>
      </c>
    </row>
    <row r="962" spans="1:6">
      <c r="A962" t="s">
        <v>800</v>
      </c>
      <c r="B962" t="s">
        <v>338</v>
      </c>
      <c r="C962" t="s">
        <v>56</v>
      </c>
      <c r="D962" t="s">
        <v>52</v>
      </c>
      <c r="E962">
        <v>125</v>
      </c>
      <c r="F962">
        <v>3</v>
      </c>
    </row>
    <row r="963" spans="1:6">
      <c r="A963" t="s">
        <v>800</v>
      </c>
      <c r="B963" t="s">
        <v>432</v>
      </c>
      <c r="C963" t="s">
        <v>56</v>
      </c>
      <c r="D963" t="s">
        <v>52</v>
      </c>
      <c r="E963">
        <v>188</v>
      </c>
      <c r="F963">
        <v>3</v>
      </c>
    </row>
    <row r="964" spans="1:6">
      <c r="A964" t="s">
        <v>800</v>
      </c>
      <c r="B964" t="s">
        <v>433</v>
      </c>
      <c r="C964" t="s">
        <v>56</v>
      </c>
      <c r="D964" t="s">
        <v>52</v>
      </c>
      <c r="E964">
        <v>143</v>
      </c>
      <c r="F964">
        <v>2</v>
      </c>
    </row>
    <row r="965" spans="1:6">
      <c r="A965" t="s">
        <v>800</v>
      </c>
      <c r="B965" t="s">
        <v>434</v>
      </c>
      <c r="C965" t="s">
        <v>56</v>
      </c>
      <c r="D965" t="s">
        <v>52</v>
      </c>
      <c r="E965">
        <v>149</v>
      </c>
      <c r="F965">
        <v>3</v>
      </c>
    </row>
    <row r="966" spans="1:6">
      <c r="A966" t="s">
        <v>800</v>
      </c>
      <c r="B966" t="s">
        <v>435</v>
      </c>
      <c r="C966" t="s">
        <v>56</v>
      </c>
      <c r="D966" t="s">
        <v>52</v>
      </c>
      <c r="E966">
        <v>163</v>
      </c>
      <c r="F966">
        <v>2</v>
      </c>
    </row>
    <row r="967" spans="1:6">
      <c r="A967" t="s">
        <v>800</v>
      </c>
      <c r="B967" t="s">
        <v>436</v>
      </c>
      <c r="C967" t="s">
        <v>56</v>
      </c>
      <c r="D967" t="s">
        <v>52</v>
      </c>
      <c r="E967">
        <v>216</v>
      </c>
      <c r="F967">
        <v>3</v>
      </c>
    </row>
    <row r="968" spans="1:6">
      <c r="A968" t="s">
        <v>800</v>
      </c>
      <c r="B968" t="s">
        <v>437</v>
      </c>
      <c r="C968" t="s">
        <v>56</v>
      </c>
      <c r="D968" t="s">
        <v>52</v>
      </c>
      <c r="E968">
        <v>149</v>
      </c>
      <c r="F968">
        <v>3</v>
      </c>
    </row>
    <row r="969" spans="1:6">
      <c r="A969" t="s">
        <v>800</v>
      </c>
      <c r="B969" t="s">
        <v>438</v>
      </c>
      <c r="C969" t="s">
        <v>56</v>
      </c>
      <c r="D969" t="s">
        <v>52</v>
      </c>
      <c r="E969">
        <v>310</v>
      </c>
      <c r="F969">
        <v>3</v>
      </c>
    </row>
    <row r="970" spans="1:6">
      <c r="A970" t="s">
        <v>800</v>
      </c>
      <c r="B970" t="s">
        <v>439</v>
      </c>
      <c r="C970" t="s">
        <v>56</v>
      </c>
      <c r="D970" t="s">
        <v>52</v>
      </c>
      <c r="E970">
        <v>177</v>
      </c>
      <c r="F970">
        <v>3</v>
      </c>
    </row>
    <row r="971" spans="1:6">
      <c r="A971" t="s">
        <v>800</v>
      </c>
      <c r="B971" t="s">
        <v>440</v>
      </c>
      <c r="C971" t="s">
        <v>56</v>
      </c>
      <c r="D971" t="s">
        <v>52</v>
      </c>
      <c r="E971">
        <v>122</v>
      </c>
      <c r="F971">
        <v>2</v>
      </c>
    </row>
    <row r="972" spans="1:6">
      <c r="A972" t="s">
        <v>800</v>
      </c>
      <c r="B972" t="s">
        <v>441</v>
      </c>
      <c r="C972" t="s">
        <v>56</v>
      </c>
      <c r="D972" t="s">
        <v>52</v>
      </c>
      <c r="E972">
        <v>351</v>
      </c>
      <c r="F972">
        <v>3</v>
      </c>
    </row>
    <row r="973" spans="1:6">
      <c r="A973" t="s">
        <v>800</v>
      </c>
      <c r="B973" t="s">
        <v>442</v>
      </c>
      <c r="C973" t="s">
        <v>56</v>
      </c>
      <c r="D973" t="s">
        <v>52</v>
      </c>
      <c r="E973">
        <v>156</v>
      </c>
      <c r="F973">
        <v>3</v>
      </c>
    </row>
    <row r="974" spans="1:6">
      <c r="A974" t="s">
        <v>800</v>
      </c>
      <c r="B974" t="s">
        <v>418</v>
      </c>
      <c r="C974" t="s">
        <v>56</v>
      </c>
      <c r="D974" t="s">
        <v>53</v>
      </c>
      <c r="E974">
        <v>267</v>
      </c>
      <c r="F974">
        <v>2</v>
      </c>
    </row>
    <row r="975" spans="1:6">
      <c r="A975" t="s">
        <v>800</v>
      </c>
      <c r="B975" t="s">
        <v>302</v>
      </c>
      <c r="C975" t="s">
        <v>56</v>
      </c>
      <c r="D975" t="s">
        <v>53</v>
      </c>
      <c r="E975">
        <v>185</v>
      </c>
      <c r="F975">
        <v>2</v>
      </c>
    </row>
    <row r="976" spans="1:6">
      <c r="A976" t="s">
        <v>800</v>
      </c>
      <c r="B976" t="s">
        <v>304</v>
      </c>
      <c r="C976" t="s">
        <v>56</v>
      </c>
      <c r="D976" t="s">
        <v>53</v>
      </c>
      <c r="E976">
        <v>141</v>
      </c>
      <c r="F976">
        <v>3</v>
      </c>
    </row>
    <row r="977" spans="1:6">
      <c r="A977" t="s">
        <v>800</v>
      </c>
      <c r="B977" t="s">
        <v>419</v>
      </c>
      <c r="C977" t="s">
        <v>56</v>
      </c>
      <c r="D977" t="s">
        <v>53</v>
      </c>
      <c r="E977">
        <v>416</v>
      </c>
      <c r="F977">
        <v>3</v>
      </c>
    </row>
    <row r="978" spans="1:6">
      <c r="A978" t="s">
        <v>800</v>
      </c>
      <c r="B978" t="s">
        <v>420</v>
      </c>
      <c r="C978" t="s">
        <v>56</v>
      </c>
      <c r="D978" t="s">
        <v>53</v>
      </c>
      <c r="E978">
        <v>256</v>
      </c>
      <c r="F978">
        <v>2</v>
      </c>
    </row>
    <row r="979" spans="1:6">
      <c r="A979" t="s">
        <v>800</v>
      </c>
      <c r="B979" t="s">
        <v>421</v>
      </c>
      <c r="C979" t="s">
        <v>56</v>
      </c>
      <c r="D979" t="s">
        <v>53</v>
      </c>
      <c r="E979">
        <v>471</v>
      </c>
      <c r="F979">
        <v>3</v>
      </c>
    </row>
    <row r="980" spans="1:6">
      <c r="A980" t="s">
        <v>800</v>
      </c>
      <c r="B980" t="s">
        <v>422</v>
      </c>
      <c r="C980" t="s">
        <v>56</v>
      </c>
      <c r="D980" t="s">
        <v>53</v>
      </c>
      <c r="E980">
        <v>306</v>
      </c>
      <c r="F980">
        <v>3</v>
      </c>
    </row>
    <row r="981" spans="1:6">
      <c r="A981" t="s">
        <v>800</v>
      </c>
      <c r="B981" t="s">
        <v>423</v>
      </c>
      <c r="C981" t="s">
        <v>56</v>
      </c>
      <c r="D981" t="s">
        <v>53</v>
      </c>
      <c r="E981">
        <v>360</v>
      </c>
      <c r="F981">
        <v>3</v>
      </c>
    </row>
    <row r="982" spans="1:6">
      <c r="A982" t="s">
        <v>800</v>
      </c>
      <c r="B982" t="s">
        <v>424</v>
      </c>
      <c r="C982" t="s">
        <v>56</v>
      </c>
      <c r="D982" t="s">
        <v>53</v>
      </c>
      <c r="E982">
        <v>182</v>
      </c>
      <c r="F982">
        <v>3</v>
      </c>
    </row>
    <row r="983" spans="1:6">
      <c r="A983" t="s">
        <v>800</v>
      </c>
      <c r="B983" t="s">
        <v>425</v>
      </c>
      <c r="C983" t="s">
        <v>56</v>
      </c>
      <c r="D983" t="s">
        <v>53</v>
      </c>
      <c r="E983">
        <v>161</v>
      </c>
      <c r="F983">
        <v>2</v>
      </c>
    </row>
    <row r="984" spans="1:6">
      <c r="A984" t="s">
        <v>800</v>
      </c>
      <c r="B984" t="s">
        <v>426</v>
      </c>
      <c r="C984" t="s">
        <v>56</v>
      </c>
      <c r="D984" t="s">
        <v>53</v>
      </c>
      <c r="E984">
        <v>176</v>
      </c>
      <c r="F984">
        <v>2</v>
      </c>
    </row>
    <row r="985" spans="1:6">
      <c r="A985" t="s">
        <v>800</v>
      </c>
      <c r="B985" t="s">
        <v>325</v>
      </c>
      <c r="C985" t="s">
        <v>56</v>
      </c>
      <c r="D985" t="s">
        <v>53</v>
      </c>
      <c r="E985">
        <v>152</v>
      </c>
      <c r="F985">
        <v>2</v>
      </c>
    </row>
    <row r="986" spans="1:6">
      <c r="A986" t="s">
        <v>800</v>
      </c>
      <c r="B986" t="s">
        <v>427</v>
      </c>
      <c r="C986" t="s">
        <v>56</v>
      </c>
      <c r="D986" t="s">
        <v>53</v>
      </c>
      <c r="E986">
        <v>385</v>
      </c>
      <c r="F986">
        <v>3</v>
      </c>
    </row>
    <row r="987" spans="1:6">
      <c r="A987" t="s">
        <v>800</v>
      </c>
      <c r="B987" t="s">
        <v>428</v>
      </c>
      <c r="C987" t="s">
        <v>56</v>
      </c>
      <c r="D987" t="s">
        <v>53</v>
      </c>
      <c r="E987">
        <v>197</v>
      </c>
      <c r="F987">
        <v>3</v>
      </c>
    </row>
    <row r="988" spans="1:6">
      <c r="A988" t="s">
        <v>800</v>
      </c>
      <c r="B988" t="s">
        <v>429</v>
      </c>
      <c r="C988" t="s">
        <v>56</v>
      </c>
      <c r="D988" t="s">
        <v>53</v>
      </c>
      <c r="E988">
        <v>258</v>
      </c>
      <c r="F988">
        <v>3</v>
      </c>
    </row>
    <row r="989" spans="1:6">
      <c r="A989" t="s">
        <v>800</v>
      </c>
      <c r="B989" t="s">
        <v>430</v>
      </c>
      <c r="C989" t="s">
        <v>56</v>
      </c>
      <c r="D989" t="s">
        <v>53</v>
      </c>
      <c r="E989">
        <v>189</v>
      </c>
      <c r="F989">
        <v>2</v>
      </c>
    </row>
    <row r="990" spans="1:6">
      <c r="A990" t="s">
        <v>800</v>
      </c>
      <c r="B990" t="s">
        <v>335</v>
      </c>
      <c r="C990" t="s">
        <v>56</v>
      </c>
      <c r="D990" t="s">
        <v>53</v>
      </c>
      <c r="E990">
        <v>290</v>
      </c>
      <c r="F990">
        <v>3</v>
      </c>
    </row>
    <row r="991" spans="1:6">
      <c r="A991" t="s">
        <v>800</v>
      </c>
      <c r="B991" t="s">
        <v>431</v>
      </c>
      <c r="C991" t="s">
        <v>56</v>
      </c>
      <c r="D991" t="s">
        <v>53</v>
      </c>
      <c r="E991">
        <v>298</v>
      </c>
      <c r="F991">
        <v>3</v>
      </c>
    </row>
    <row r="992" spans="1:6">
      <c r="A992" t="s">
        <v>800</v>
      </c>
      <c r="B992" t="s">
        <v>338</v>
      </c>
      <c r="C992" t="s">
        <v>56</v>
      </c>
      <c r="D992" t="s">
        <v>53</v>
      </c>
      <c r="E992">
        <v>303</v>
      </c>
      <c r="F992">
        <v>3</v>
      </c>
    </row>
    <row r="993" spans="1:6">
      <c r="A993" t="s">
        <v>800</v>
      </c>
      <c r="B993" t="s">
        <v>432</v>
      </c>
      <c r="C993" t="s">
        <v>56</v>
      </c>
      <c r="D993" t="s">
        <v>53</v>
      </c>
      <c r="E993">
        <v>206</v>
      </c>
      <c r="F993">
        <v>2</v>
      </c>
    </row>
    <row r="994" spans="1:6">
      <c r="A994" t="s">
        <v>800</v>
      </c>
      <c r="B994" t="s">
        <v>433</v>
      </c>
      <c r="C994" t="s">
        <v>56</v>
      </c>
      <c r="D994" t="s">
        <v>53</v>
      </c>
      <c r="E994">
        <v>171</v>
      </c>
      <c r="F994">
        <v>3</v>
      </c>
    </row>
    <row r="995" spans="1:6">
      <c r="A995" t="s">
        <v>800</v>
      </c>
      <c r="B995" t="s">
        <v>434</v>
      </c>
      <c r="C995" t="s">
        <v>56</v>
      </c>
      <c r="D995" t="s">
        <v>53</v>
      </c>
      <c r="E995">
        <v>287</v>
      </c>
      <c r="F995">
        <v>3</v>
      </c>
    </row>
    <row r="996" spans="1:6">
      <c r="A996" t="s">
        <v>800</v>
      </c>
      <c r="B996" t="s">
        <v>435</v>
      </c>
      <c r="C996" t="s">
        <v>56</v>
      </c>
      <c r="D996" t="s">
        <v>53</v>
      </c>
      <c r="E996">
        <v>220</v>
      </c>
      <c r="F996">
        <v>3</v>
      </c>
    </row>
    <row r="997" spans="1:6">
      <c r="A997" t="s">
        <v>800</v>
      </c>
      <c r="B997" t="s">
        <v>436</v>
      </c>
      <c r="C997" t="s">
        <v>56</v>
      </c>
      <c r="D997" t="s">
        <v>53</v>
      </c>
      <c r="E997">
        <v>265</v>
      </c>
      <c r="F997">
        <v>3</v>
      </c>
    </row>
    <row r="998" spans="1:6">
      <c r="A998" t="s">
        <v>800</v>
      </c>
      <c r="B998" t="s">
        <v>437</v>
      </c>
      <c r="C998" t="s">
        <v>56</v>
      </c>
      <c r="D998" t="s">
        <v>53</v>
      </c>
      <c r="E998">
        <v>369</v>
      </c>
      <c r="F998">
        <v>3</v>
      </c>
    </row>
    <row r="999" spans="1:6">
      <c r="A999" t="s">
        <v>800</v>
      </c>
      <c r="B999" t="s">
        <v>438</v>
      </c>
      <c r="C999" t="s">
        <v>56</v>
      </c>
      <c r="D999" t="s">
        <v>53</v>
      </c>
      <c r="E999">
        <v>194</v>
      </c>
      <c r="F999">
        <v>2</v>
      </c>
    </row>
    <row r="1000" spans="1:6">
      <c r="A1000" t="s">
        <v>800</v>
      </c>
      <c r="B1000" t="s">
        <v>439</v>
      </c>
      <c r="C1000" t="s">
        <v>56</v>
      </c>
      <c r="D1000" t="s">
        <v>53</v>
      </c>
      <c r="E1000">
        <v>271</v>
      </c>
      <c r="F1000">
        <v>3</v>
      </c>
    </row>
    <row r="1001" spans="1:6">
      <c r="A1001" t="s">
        <v>800</v>
      </c>
      <c r="B1001" t="s">
        <v>440</v>
      </c>
      <c r="C1001" t="s">
        <v>56</v>
      </c>
      <c r="D1001" t="s">
        <v>53</v>
      </c>
      <c r="E1001">
        <v>198</v>
      </c>
      <c r="F1001">
        <v>3</v>
      </c>
    </row>
    <row r="1002" spans="1:6">
      <c r="A1002" t="s">
        <v>800</v>
      </c>
      <c r="B1002" t="s">
        <v>441</v>
      </c>
      <c r="C1002" t="s">
        <v>56</v>
      </c>
      <c r="D1002" t="s">
        <v>53</v>
      </c>
      <c r="E1002">
        <v>275</v>
      </c>
      <c r="F1002">
        <v>2</v>
      </c>
    </row>
    <row r="1003" spans="1:6">
      <c r="A1003" t="s">
        <v>800</v>
      </c>
      <c r="B1003" t="s">
        <v>442</v>
      </c>
      <c r="C1003" t="s">
        <v>56</v>
      </c>
      <c r="D1003" t="s">
        <v>53</v>
      </c>
      <c r="E1003">
        <v>371</v>
      </c>
      <c r="F1003">
        <v>3</v>
      </c>
    </row>
    <row r="1004" spans="1:6">
      <c r="A1004" t="s">
        <v>800</v>
      </c>
      <c r="B1004" t="s">
        <v>418</v>
      </c>
      <c r="C1004" t="s">
        <v>486</v>
      </c>
      <c r="D1004" t="s">
        <v>52</v>
      </c>
      <c r="E1004">
        <v>330</v>
      </c>
      <c r="F1004">
        <v>0</v>
      </c>
    </row>
    <row r="1005" spans="1:6">
      <c r="A1005" t="s">
        <v>800</v>
      </c>
      <c r="B1005" t="s">
        <v>302</v>
      </c>
      <c r="C1005" t="s">
        <v>486</v>
      </c>
      <c r="D1005" t="s">
        <v>52</v>
      </c>
      <c r="E1005">
        <v>325</v>
      </c>
      <c r="F1005">
        <v>0</v>
      </c>
    </row>
    <row r="1006" spans="1:6">
      <c r="A1006" t="s">
        <v>800</v>
      </c>
      <c r="B1006" t="s">
        <v>304</v>
      </c>
      <c r="C1006" t="s">
        <v>486</v>
      </c>
      <c r="D1006" t="s">
        <v>52</v>
      </c>
      <c r="E1006">
        <v>124</v>
      </c>
      <c r="F1006">
        <v>0</v>
      </c>
    </row>
    <row r="1007" spans="1:6">
      <c r="A1007" t="s">
        <v>800</v>
      </c>
      <c r="B1007" t="s">
        <v>419</v>
      </c>
      <c r="C1007" t="s">
        <v>486</v>
      </c>
      <c r="D1007" t="s">
        <v>52</v>
      </c>
      <c r="E1007">
        <v>481</v>
      </c>
      <c r="F1007">
        <v>0</v>
      </c>
    </row>
    <row r="1008" spans="1:6">
      <c r="A1008" t="s">
        <v>800</v>
      </c>
      <c r="B1008" t="s">
        <v>420</v>
      </c>
      <c r="C1008" t="s">
        <v>486</v>
      </c>
      <c r="D1008" t="s">
        <v>52</v>
      </c>
      <c r="E1008">
        <v>134</v>
      </c>
      <c r="F1008">
        <v>0</v>
      </c>
    </row>
    <row r="1009" spans="1:6">
      <c r="A1009" t="s">
        <v>800</v>
      </c>
      <c r="B1009" t="s">
        <v>421</v>
      </c>
      <c r="C1009" t="s">
        <v>486</v>
      </c>
      <c r="D1009" t="s">
        <v>52</v>
      </c>
      <c r="E1009">
        <v>471</v>
      </c>
      <c r="F1009">
        <v>0</v>
      </c>
    </row>
    <row r="1010" spans="1:6">
      <c r="A1010" t="s">
        <v>800</v>
      </c>
      <c r="B1010" t="s">
        <v>422</v>
      </c>
      <c r="C1010" t="s">
        <v>486</v>
      </c>
      <c r="D1010" t="s">
        <v>52</v>
      </c>
      <c r="E1010">
        <v>142</v>
      </c>
      <c r="F1010">
        <v>0</v>
      </c>
    </row>
    <row r="1011" spans="1:6">
      <c r="A1011" t="s">
        <v>800</v>
      </c>
      <c r="B1011" t="s">
        <v>423</v>
      </c>
      <c r="C1011" t="s">
        <v>486</v>
      </c>
      <c r="D1011" t="s">
        <v>52</v>
      </c>
      <c r="E1011">
        <v>308</v>
      </c>
      <c r="F1011">
        <v>0</v>
      </c>
    </row>
    <row r="1012" spans="1:6">
      <c r="A1012" t="s">
        <v>800</v>
      </c>
      <c r="B1012" t="s">
        <v>424</v>
      </c>
      <c r="C1012" t="s">
        <v>486</v>
      </c>
      <c r="D1012" t="s">
        <v>52</v>
      </c>
      <c r="E1012">
        <v>108</v>
      </c>
      <c r="F1012">
        <v>0</v>
      </c>
    </row>
    <row r="1013" spans="1:6">
      <c r="A1013" t="s">
        <v>800</v>
      </c>
      <c r="B1013" t="s">
        <v>425</v>
      </c>
      <c r="C1013" t="s">
        <v>486</v>
      </c>
      <c r="D1013" t="s">
        <v>52</v>
      </c>
      <c r="E1013">
        <v>302</v>
      </c>
      <c r="F1013">
        <v>0</v>
      </c>
    </row>
    <row r="1014" spans="1:6">
      <c r="A1014" t="s">
        <v>800</v>
      </c>
      <c r="B1014" t="s">
        <v>426</v>
      </c>
      <c r="C1014" t="s">
        <v>486</v>
      </c>
      <c r="D1014" t="s">
        <v>52</v>
      </c>
      <c r="E1014">
        <v>134</v>
      </c>
      <c r="F1014">
        <v>0</v>
      </c>
    </row>
    <row r="1015" spans="1:6">
      <c r="A1015" t="s">
        <v>800</v>
      </c>
      <c r="B1015" t="s">
        <v>325</v>
      </c>
      <c r="C1015" t="s">
        <v>486</v>
      </c>
      <c r="D1015" t="s">
        <v>52</v>
      </c>
      <c r="E1015">
        <v>327</v>
      </c>
      <c r="F1015">
        <v>0</v>
      </c>
    </row>
    <row r="1016" spans="1:6">
      <c r="A1016" t="s">
        <v>800</v>
      </c>
      <c r="B1016" t="s">
        <v>427</v>
      </c>
      <c r="C1016" t="s">
        <v>486</v>
      </c>
      <c r="D1016" t="s">
        <v>52</v>
      </c>
      <c r="E1016">
        <v>194</v>
      </c>
      <c r="F1016">
        <v>0</v>
      </c>
    </row>
    <row r="1017" spans="1:6">
      <c r="A1017" t="s">
        <v>800</v>
      </c>
      <c r="B1017" t="s">
        <v>428</v>
      </c>
      <c r="C1017" t="s">
        <v>486</v>
      </c>
      <c r="D1017" t="s">
        <v>52</v>
      </c>
      <c r="E1017">
        <v>293</v>
      </c>
      <c r="F1017">
        <v>0</v>
      </c>
    </row>
    <row r="1018" spans="1:6">
      <c r="A1018" t="s">
        <v>800</v>
      </c>
      <c r="B1018" t="s">
        <v>429</v>
      </c>
      <c r="C1018" t="s">
        <v>486</v>
      </c>
      <c r="D1018" t="s">
        <v>52</v>
      </c>
      <c r="E1018">
        <v>189</v>
      </c>
      <c r="F1018">
        <v>0</v>
      </c>
    </row>
    <row r="1019" spans="1:6">
      <c r="A1019" t="s">
        <v>800</v>
      </c>
      <c r="B1019" t="s">
        <v>430</v>
      </c>
      <c r="C1019" t="s">
        <v>486</v>
      </c>
      <c r="D1019" t="s">
        <v>52</v>
      </c>
      <c r="E1019">
        <v>341</v>
      </c>
      <c r="F1019">
        <v>0</v>
      </c>
    </row>
    <row r="1020" spans="1:6">
      <c r="A1020" t="s">
        <v>800</v>
      </c>
      <c r="B1020" t="s">
        <v>335</v>
      </c>
      <c r="C1020" t="s">
        <v>486</v>
      </c>
      <c r="D1020" t="s">
        <v>52</v>
      </c>
      <c r="E1020">
        <v>117</v>
      </c>
      <c r="F1020">
        <v>0</v>
      </c>
    </row>
    <row r="1021" spans="1:6">
      <c r="A1021" t="s">
        <v>800</v>
      </c>
      <c r="B1021" t="s">
        <v>431</v>
      </c>
      <c r="C1021" t="s">
        <v>486</v>
      </c>
      <c r="D1021" t="s">
        <v>52</v>
      </c>
      <c r="E1021">
        <v>328</v>
      </c>
      <c r="F1021">
        <v>0</v>
      </c>
    </row>
    <row r="1022" spans="1:6">
      <c r="A1022" t="s">
        <v>800</v>
      </c>
      <c r="B1022" t="s">
        <v>338</v>
      </c>
      <c r="C1022" t="s">
        <v>486</v>
      </c>
      <c r="D1022" t="s">
        <v>52</v>
      </c>
      <c r="E1022">
        <v>110</v>
      </c>
      <c r="F1022">
        <v>0</v>
      </c>
    </row>
    <row r="1023" spans="1:6">
      <c r="A1023" t="s">
        <v>800</v>
      </c>
      <c r="B1023" t="s">
        <v>432</v>
      </c>
      <c r="C1023" t="s">
        <v>486</v>
      </c>
      <c r="D1023" t="s">
        <v>52</v>
      </c>
      <c r="E1023">
        <v>303</v>
      </c>
      <c r="F1023">
        <v>0</v>
      </c>
    </row>
    <row r="1024" spans="1:6">
      <c r="A1024" t="s">
        <v>800</v>
      </c>
      <c r="B1024" t="s">
        <v>433</v>
      </c>
      <c r="C1024" t="s">
        <v>486</v>
      </c>
      <c r="D1024" t="s">
        <v>52</v>
      </c>
      <c r="E1024">
        <v>124</v>
      </c>
      <c r="F1024">
        <v>0</v>
      </c>
    </row>
    <row r="1025" spans="1:6">
      <c r="A1025" t="s">
        <v>800</v>
      </c>
      <c r="B1025" t="s">
        <v>434</v>
      </c>
      <c r="C1025" t="s">
        <v>486</v>
      </c>
      <c r="D1025" t="s">
        <v>52</v>
      </c>
      <c r="E1025">
        <v>272</v>
      </c>
      <c r="F1025">
        <v>0</v>
      </c>
    </row>
    <row r="1026" spans="1:6">
      <c r="A1026" t="s">
        <v>800</v>
      </c>
      <c r="B1026" t="s">
        <v>435</v>
      </c>
      <c r="C1026" t="s">
        <v>486</v>
      </c>
      <c r="D1026" t="s">
        <v>52</v>
      </c>
      <c r="E1026">
        <v>139</v>
      </c>
      <c r="F1026">
        <v>0</v>
      </c>
    </row>
    <row r="1027" spans="1:6">
      <c r="A1027" t="s">
        <v>800</v>
      </c>
      <c r="B1027" t="s">
        <v>436</v>
      </c>
      <c r="C1027" t="s">
        <v>486</v>
      </c>
      <c r="D1027" t="s">
        <v>52</v>
      </c>
      <c r="E1027">
        <v>263</v>
      </c>
      <c r="F1027">
        <v>0</v>
      </c>
    </row>
    <row r="1028" spans="1:6">
      <c r="A1028" t="s">
        <v>800</v>
      </c>
      <c r="B1028" t="s">
        <v>437</v>
      </c>
      <c r="C1028" t="s">
        <v>486</v>
      </c>
      <c r="D1028" t="s">
        <v>52</v>
      </c>
      <c r="E1028">
        <v>151</v>
      </c>
      <c r="F1028">
        <v>0</v>
      </c>
    </row>
    <row r="1029" spans="1:6">
      <c r="A1029" t="s">
        <v>800</v>
      </c>
      <c r="B1029" t="s">
        <v>438</v>
      </c>
      <c r="C1029" t="s">
        <v>486</v>
      </c>
      <c r="D1029" t="s">
        <v>52</v>
      </c>
      <c r="E1029">
        <v>259</v>
      </c>
      <c r="F1029">
        <v>0</v>
      </c>
    </row>
    <row r="1030" spans="1:6">
      <c r="A1030" t="s">
        <v>800</v>
      </c>
      <c r="B1030" t="s">
        <v>439</v>
      </c>
      <c r="C1030" t="s">
        <v>486</v>
      </c>
      <c r="D1030" t="s">
        <v>52</v>
      </c>
      <c r="E1030">
        <v>184</v>
      </c>
      <c r="F1030">
        <v>0</v>
      </c>
    </row>
    <row r="1031" spans="1:6">
      <c r="A1031" t="s">
        <v>800</v>
      </c>
      <c r="B1031" t="s">
        <v>440</v>
      </c>
      <c r="C1031" t="s">
        <v>486</v>
      </c>
      <c r="D1031" t="s">
        <v>52</v>
      </c>
      <c r="E1031">
        <v>249</v>
      </c>
      <c r="F1031">
        <v>0</v>
      </c>
    </row>
    <row r="1032" spans="1:6">
      <c r="A1032" t="s">
        <v>800</v>
      </c>
      <c r="B1032" t="s">
        <v>441</v>
      </c>
      <c r="C1032" t="s">
        <v>486</v>
      </c>
      <c r="D1032" t="s">
        <v>52</v>
      </c>
      <c r="E1032">
        <v>257</v>
      </c>
      <c r="F1032">
        <v>0</v>
      </c>
    </row>
    <row r="1033" spans="1:6">
      <c r="A1033" t="s">
        <v>800</v>
      </c>
      <c r="B1033" t="s">
        <v>442</v>
      </c>
      <c r="C1033" t="s">
        <v>486</v>
      </c>
      <c r="D1033" t="s">
        <v>52</v>
      </c>
      <c r="E1033">
        <v>251</v>
      </c>
      <c r="F1033">
        <v>0</v>
      </c>
    </row>
    <row r="1034" spans="1:6">
      <c r="A1034" t="s">
        <v>800</v>
      </c>
      <c r="B1034" t="s">
        <v>418</v>
      </c>
      <c r="C1034" t="s">
        <v>486</v>
      </c>
      <c r="D1034" t="s">
        <v>53</v>
      </c>
      <c r="E1034">
        <v>538</v>
      </c>
      <c r="F1034">
        <v>0</v>
      </c>
    </row>
    <row r="1035" spans="1:6">
      <c r="A1035" t="s">
        <v>800</v>
      </c>
      <c r="B1035" t="s">
        <v>302</v>
      </c>
      <c r="C1035" t="s">
        <v>486</v>
      </c>
      <c r="D1035" t="s">
        <v>53</v>
      </c>
      <c r="E1035">
        <v>529</v>
      </c>
      <c r="F1035">
        <v>0</v>
      </c>
    </row>
    <row r="1036" spans="1:6">
      <c r="A1036" t="s">
        <v>800</v>
      </c>
      <c r="B1036" t="s">
        <v>304</v>
      </c>
      <c r="C1036" t="s">
        <v>486</v>
      </c>
      <c r="D1036" t="s">
        <v>53</v>
      </c>
      <c r="E1036">
        <v>522</v>
      </c>
      <c r="F1036">
        <v>0</v>
      </c>
    </row>
    <row r="1037" spans="1:6">
      <c r="A1037" t="s">
        <v>800</v>
      </c>
      <c r="B1037" t="s">
        <v>419</v>
      </c>
      <c r="C1037" t="s">
        <v>486</v>
      </c>
      <c r="D1037" t="s">
        <v>53</v>
      </c>
      <c r="E1037">
        <v>746</v>
      </c>
      <c r="F1037">
        <v>0</v>
      </c>
    </row>
    <row r="1038" spans="1:6">
      <c r="A1038" t="s">
        <v>800</v>
      </c>
      <c r="B1038" t="s">
        <v>420</v>
      </c>
      <c r="C1038" t="s">
        <v>486</v>
      </c>
      <c r="D1038" t="s">
        <v>53</v>
      </c>
      <c r="E1038">
        <v>577</v>
      </c>
      <c r="F1038">
        <v>0</v>
      </c>
    </row>
    <row r="1039" spans="1:6">
      <c r="A1039" t="s">
        <v>800</v>
      </c>
      <c r="B1039" t="s">
        <v>421</v>
      </c>
      <c r="C1039" t="s">
        <v>486</v>
      </c>
      <c r="D1039" t="s">
        <v>53</v>
      </c>
      <c r="E1039">
        <v>676</v>
      </c>
      <c r="F1039">
        <v>0</v>
      </c>
    </row>
    <row r="1040" spans="1:6">
      <c r="A1040" t="s">
        <v>800</v>
      </c>
      <c r="B1040" t="s">
        <v>422</v>
      </c>
      <c r="C1040" t="s">
        <v>486</v>
      </c>
      <c r="D1040" t="s">
        <v>53</v>
      </c>
      <c r="E1040">
        <v>538</v>
      </c>
      <c r="F1040">
        <v>0</v>
      </c>
    </row>
    <row r="1041" spans="1:6">
      <c r="A1041" t="s">
        <v>800</v>
      </c>
      <c r="B1041" t="s">
        <v>423</v>
      </c>
      <c r="C1041" t="s">
        <v>486</v>
      </c>
      <c r="D1041" t="s">
        <v>53</v>
      </c>
      <c r="E1041">
        <v>518</v>
      </c>
      <c r="F1041">
        <v>0</v>
      </c>
    </row>
    <row r="1042" spans="1:6">
      <c r="A1042" t="s">
        <v>800</v>
      </c>
      <c r="B1042" t="s">
        <v>424</v>
      </c>
      <c r="C1042" t="s">
        <v>486</v>
      </c>
      <c r="D1042" t="s">
        <v>53</v>
      </c>
      <c r="E1042">
        <v>476</v>
      </c>
      <c r="F1042">
        <v>0</v>
      </c>
    </row>
    <row r="1043" spans="1:6">
      <c r="A1043" t="s">
        <v>800</v>
      </c>
      <c r="B1043" t="s">
        <v>425</v>
      </c>
      <c r="C1043" t="s">
        <v>486</v>
      </c>
      <c r="D1043" t="s">
        <v>53</v>
      </c>
      <c r="E1043">
        <v>463</v>
      </c>
      <c r="F1043">
        <v>0</v>
      </c>
    </row>
    <row r="1044" spans="1:6">
      <c r="A1044" t="s">
        <v>800</v>
      </c>
      <c r="B1044" t="s">
        <v>426</v>
      </c>
      <c r="C1044" t="s">
        <v>486</v>
      </c>
      <c r="D1044" t="s">
        <v>53</v>
      </c>
      <c r="E1044">
        <v>473</v>
      </c>
      <c r="F1044">
        <v>0</v>
      </c>
    </row>
    <row r="1045" spans="1:6">
      <c r="A1045" t="s">
        <v>800</v>
      </c>
      <c r="B1045" t="s">
        <v>325</v>
      </c>
      <c r="C1045" t="s">
        <v>486</v>
      </c>
      <c r="D1045" t="s">
        <v>53</v>
      </c>
      <c r="E1045">
        <v>515</v>
      </c>
      <c r="F1045">
        <v>0</v>
      </c>
    </row>
    <row r="1046" spans="1:6">
      <c r="A1046" t="s">
        <v>800</v>
      </c>
      <c r="B1046" t="s">
        <v>427</v>
      </c>
      <c r="C1046" t="s">
        <v>486</v>
      </c>
      <c r="D1046" t="s">
        <v>53</v>
      </c>
      <c r="E1046">
        <v>481</v>
      </c>
      <c r="F1046">
        <v>0</v>
      </c>
    </row>
    <row r="1047" spans="1:6">
      <c r="A1047" t="s">
        <v>800</v>
      </c>
      <c r="B1047" t="s">
        <v>428</v>
      </c>
      <c r="C1047" t="s">
        <v>486</v>
      </c>
      <c r="D1047" t="s">
        <v>53</v>
      </c>
      <c r="E1047">
        <v>236</v>
      </c>
      <c r="F1047">
        <v>0</v>
      </c>
    </row>
    <row r="1048" spans="1:6">
      <c r="A1048" t="s">
        <v>800</v>
      </c>
      <c r="B1048" t="s">
        <v>429</v>
      </c>
      <c r="C1048" t="s">
        <v>486</v>
      </c>
      <c r="D1048" t="s">
        <v>53</v>
      </c>
      <c r="E1048">
        <v>327</v>
      </c>
      <c r="F1048">
        <v>0</v>
      </c>
    </row>
    <row r="1049" spans="1:6">
      <c r="A1049" t="s">
        <v>800</v>
      </c>
      <c r="B1049" t="s">
        <v>430</v>
      </c>
      <c r="C1049" t="s">
        <v>486</v>
      </c>
      <c r="D1049" t="s">
        <v>53</v>
      </c>
      <c r="E1049">
        <v>270</v>
      </c>
      <c r="F1049">
        <v>0</v>
      </c>
    </row>
    <row r="1050" spans="1:6">
      <c r="A1050" t="s">
        <v>800</v>
      </c>
      <c r="B1050" t="s">
        <v>335</v>
      </c>
      <c r="C1050" t="s">
        <v>486</v>
      </c>
      <c r="D1050" t="s">
        <v>53</v>
      </c>
      <c r="E1050">
        <v>236</v>
      </c>
      <c r="F1050">
        <v>0</v>
      </c>
    </row>
    <row r="1051" spans="1:6">
      <c r="A1051" t="s">
        <v>800</v>
      </c>
      <c r="B1051" t="s">
        <v>431</v>
      </c>
      <c r="C1051" t="s">
        <v>486</v>
      </c>
      <c r="D1051" t="s">
        <v>53</v>
      </c>
      <c r="E1051">
        <v>236</v>
      </c>
      <c r="F1051">
        <v>0</v>
      </c>
    </row>
    <row r="1052" spans="1:6">
      <c r="A1052" t="s">
        <v>800</v>
      </c>
      <c r="B1052" t="s">
        <v>338</v>
      </c>
      <c r="C1052" t="s">
        <v>486</v>
      </c>
      <c r="D1052" t="s">
        <v>53</v>
      </c>
      <c r="E1052">
        <v>239</v>
      </c>
      <c r="F1052">
        <v>0</v>
      </c>
    </row>
    <row r="1053" spans="1:6">
      <c r="A1053" t="s">
        <v>800</v>
      </c>
      <c r="B1053" t="s">
        <v>432</v>
      </c>
      <c r="C1053" t="s">
        <v>486</v>
      </c>
      <c r="D1053" t="s">
        <v>53</v>
      </c>
      <c r="E1053">
        <v>279</v>
      </c>
      <c r="F1053">
        <v>0</v>
      </c>
    </row>
    <row r="1054" spans="1:6">
      <c r="A1054" t="s">
        <v>800</v>
      </c>
      <c r="B1054" t="s">
        <v>433</v>
      </c>
      <c r="C1054" t="s">
        <v>486</v>
      </c>
      <c r="D1054" t="s">
        <v>53</v>
      </c>
      <c r="E1054">
        <v>249</v>
      </c>
      <c r="F1054">
        <v>0</v>
      </c>
    </row>
    <row r="1055" spans="1:6">
      <c r="A1055" t="s">
        <v>800</v>
      </c>
      <c r="B1055" t="s">
        <v>434</v>
      </c>
      <c r="C1055" t="s">
        <v>486</v>
      </c>
      <c r="D1055" t="s">
        <v>53</v>
      </c>
      <c r="E1055">
        <v>218</v>
      </c>
      <c r="F1055">
        <v>0</v>
      </c>
    </row>
    <row r="1056" spans="1:6">
      <c r="A1056" t="s">
        <v>800</v>
      </c>
      <c r="B1056" t="s">
        <v>435</v>
      </c>
      <c r="C1056" t="s">
        <v>486</v>
      </c>
      <c r="D1056" t="s">
        <v>53</v>
      </c>
      <c r="E1056">
        <v>237</v>
      </c>
      <c r="F1056">
        <v>0</v>
      </c>
    </row>
    <row r="1057" spans="1:6">
      <c r="A1057" t="s">
        <v>800</v>
      </c>
      <c r="B1057" t="s">
        <v>436</v>
      </c>
      <c r="C1057" t="s">
        <v>486</v>
      </c>
      <c r="D1057" t="s">
        <v>53</v>
      </c>
      <c r="E1057">
        <v>196</v>
      </c>
      <c r="F1057">
        <v>0</v>
      </c>
    </row>
    <row r="1058" spans="1:6">
      <c r="A1058" t="s">
        <v>800</v>
      </c>
      <c r="B1058" t="s">
        <v>437</v>
      </c>
      <c r="C1058" t="s">
        <v>486</v>
      </c>
      <c r="D1058" t="s">
        <v>53</v>
      </c>
      <c r="E1058">
        <v>198</v>
      </c>
      <c r="F1058">
        <v>0</v>
      </c>
    </row>
    <row r="1059" spans="1:6">
      <c r="A1059" t="s">
        <v>800</v>
      </c>
      <c r="B1059" t="s">
        <v>438</v>
      </c>
      <c r="C1059" t="s">
        <v>486</v>
      </c>
      <c r="D1059" t="s">
        <v>53</v>
      </c>
      <c r="E1059">
        <v>266</v>
      </c>
      <c r="F1059">
        <v>0</v>
      </c>
    </row>
    <row r="1060" spans="1:6">
      <c r="A1060" t="s">
        <v>800</v>
      </c>
      <c r="B1060" t="s">
        <v>439</v>
      </c>
      <c r="C1060" t="s">
        <v>486</v>
      </c>
      <c r="D1060" t="s">
        <v>53</v>
      </c>
      <c r="E1060">
        <v>240</v>
      </c>
      <c r="F1060">
        <v>0</v>
      </c>
    </row>
    <row r="1061" spans="1:6">
      <c r="A1061" t="s">
        <v>800</v>
      </c>
      <c r="B1061" t="s">
        <v>440</v>
      </c>
      <c r="C1061" t="s">
        <v>486</v>
      </c>
      <c r="D1061" t="s">
        <v>53</v>
      </c>
      <c r="E1061">
        <v>229</v>
      </c>
      <c r="F1061">
        <v>0</v>
      </c>
    </row>
    <row r="1062" spans="1:6">
      <c r="A1062" t="s">
        <v>800</v>
      </c>
      <c r="B1062" t="s">
        <v>441</v>
      </c>
      <c r="C1062" t="s">
        <v>486</v>
      </c>
      <c r="D1062" t="s">
        <v>53</v>
      </c>
      <c r="E1062">
        <v>362</v>
      </c>
      <c r="F1062">
        <v>0</v>
      </c>
    </row>
    <row r="1063" spans="1:6">
      <c r="A1063" t="s">
        <v>800</v>
      </c>
      <c r="B1063" t="s">
        <v>442</v>
      </c>
      <c r="C1063" t="s">
        <v>486</v>
      </c>
      <c r="D1063" t="s">
        <v>53</v>
      </c>
      <c r="E1063">
        <v>222</v>
      </c>
      <c r="F1063">
        <v>0</v>
      </c>
    </row>
    <row r="1064" spans="1:6">
      <c r="A1064" t="s">
        <v>801</v>
      </c>
      <c r="B1064" t="s">
        <v>443</v>
      </c>
      <c r="C1064" t="s">
        <v>55</v>
      </c>
      <c r="D1064" t="s">
        <v>52</v>
      </c>
      <c r="E1064">
        <v>2126</v>
      </c>
      <c r="F1064">
        <v>3</v>
      </c>
    </row>
    <row r="1065" spans="1:6">
      <c r="A1065" t="s">
        <v>801</v>
      </c>
      <c r="B1065" t="s">
        <v>444</v>
      </c>
      <c r="C1065" t="s">
        <v>55</v>
      </c>
      <c r="D1065" t="s">
        <v>52</v>
      </c>
      <c r="E1065">
        <v>1117</v>
      </c>
      <c r="F1065">
        <v>3</v>
      </c>
    </row>
    <row r="1066" spans="1:6">
      <c r="A1066" t="s">
        <v>801</v>
      </c>
      <c r="B1066" t="s">
        <v>445</v>
      </c>
      <c r="C1066" t="s">
        <v>55</v>
      </c>
      <c r="D1066" t="s">
        <v>52</v>
      </c>
      <c r="E1066">
        <v>1797</v>
      </c>
      <c r="F1066">
        <v>3</v>
      </c>
    </row>
    <row r="1067" spans="1:6">
      <c r="A1067" t="s">
        <v>801</v>
      </c>
      <c r="B1067" t="s">
        <v>446</v>
      </c>
      <c r="C1067" t="s">
        <v>55</v>
      </c>
      <c r="D1067" t="s">
        <v>52</v>
      </c>
      <c r="E1067">
        <v>1610</v>
      </c>
      <c r="F1067">
        <v>3</v>
      </c>
    </row>
    <row r="1068" spans="1:6">
      <c r="A1068" t="s">
        <v>801</v>
      </c>
      <c r="B1068" t="s">
        <v>447</v>
      </c>
      <c r="C1068" t="s">
        <v>55</v>
      </c>
      <c r="D1068" t="s">
        <v>52</v>
      </c>
      <c r="E1068">
        <v>1298</v>
      </c>
      <c r="F1068">
        <v>3</v>
      </c>
    </row>
    <row r="1069" spans="1:6">
      <c r="A1069" t="s">
        <v>801</v>
      </c>
      <c r="B1069" t="s">
        <v>448</v>
      </c>
      <c r="C1069" t="s">
        <v>55</v>
      </c>
      <c r="D1069" t="s">
        <v>52</v>
      </c>
      <c r="E1069">
        <v>1277</v>
      </c>
      <c r="F1069">
        <v>3</v>
      </c>
    </row>
    <row r="1070" spans="1:6">
      <c r="A1070" t="s">
        <v>801</v>
      </c>
      <c r="B1070" t="s">
        <v>449</v>
      </c>
      <c r="C1070" t="s">
        <v>55</v>
      </c>
      <c r="D1070" t="s">
        <v>52</v>
      </c>
      <c r="E1070">
        <v>1704</v>
      </c>
      <c r="F1070">
        <v>3</v>
      </c>
    </row>
    <row r="1071" spans="1:6">
      <c r="A1071" t="s">
        <v>801</v>
      </c>
      <c r="B1071" t="s">
        <v>450</v>
      </c>
      <c r="C1071" t="s">
        <v>55</v>
      </c>
      <c r="D1071" t="s">
        <v>52</v>
      </c>
      <c r="E1071">
        <v>1774</v>
      </c>
      <c r="F1071">
        <v>3</v>
      </c>
    </row>
    <row r="1072" spans="1:6">
      <c r="A1072" t="s">
        <v>801</v>
      </c>
      <c r="B1072" t="s">
        <v>451</v>
      </c>
      <c r="C1072" t="s">
        <v>55</v>
      </c>
      <c r="D1072" t="s">
        <v>52</v>
      </c>
      <c r="E1072">
        <v>1354</v>
      </c>
      <c r="F1072">
        <v>3</v>
      </c>
    </row>
    <row r="1073" spans="1:6">
      <c r="A1073" t="s">
        <v>801</v>
      </c>
      <c r="B1073" t="s">
        <v>452</v>
      </c>
      <c r="C1073" t="s">
        <v>55</v>
      </c>
      <c r="D1073" t="s">
        <v>52</v>
      </c>
      <c r="E1073">
        <v>1763</v>
      </c>
      <c r="F1073">
        <v>3</v>
      </c>
    </row>
    <row r="1074" spans="1:6">
      <c r="A1074" t="s">
        <v>801</v>
      </c>
      <c r="B1074" t="s">
        <v>453</v>
      </c>
      <c r="C1074" t="s">
        <v>55</v>
      </c>
      <c r="D1074" t="s">
        <v>52</v>
      </c>
      <c r="E1074">
        <v>1563</v>
      </c>
      <c r="F1074">
        <v>3</v>
      </c>
    </row>
    <row r="1075" spans="1:6">
      <c r="A1075" t="s">
        <v>801</v>
      </c>
      <c r="B1075" t="s">
        <v>454</v>
      </c>
      <c r="C1075" t="s">
        <v>55</v>
      </c>
      <c r="D1075" t="s">
        <v>52</v>
      </c>
      <c r="E1075">
        <v>1136</v>
      </c>
      <c r="F1075">
        <v>3</v>
      </c>
    </row>
    <row r="1076" spans="1:6">
      <c r="A1076" t="s">
        <v>801</v>
      </c>
      <c r="B1076" t="s">
        <v>455</v>
      </c>
      <c r="C1076" t="s">
        <v>55</v>
      </c>
      <c r="D1076" t="s">
        <v>52</v>
      </c>
      <c r="E1076">
        <v>1273</v>
      </c>
      <c r="F1076">
        <v>3</v>
      </c>
    </row>
    <row r="1077" spans="1:6">
      <c r="A1077" t="s">
        <v>801</v>
      </c>
      <c r="B1077" t="s">
        <v>456</v>
      </c>
      <c r="C1077" t="s">
        <v>55</v>
      </c>
      <c r="D1077" t="s">
        <v>52</v>
      </c>
      <c r="E1077">
        <v>1800</v>
      </c>
      <c r="F1077">
        <v>3</v>
      </c>
    </row>
    <row r="1078" spans="1:6">
      <c r="A1078" t="s">
        <v>801</v>
      </c>
      <c r="B1078" t="s">
        <v>457</v>
      </c>
      <c r="C1078" t="s">
        <v>55</v>
      </c>
      <c r="D1078" t="s">
        <v>52</v>
      </c>
      <c r="E1078">
        <v>1277</v>
      </c>
      <c r="F1078">
        <v>3</v>
      </c>
    </row>
    <row r="1079" spans="1:6">
      <c r="A1079" t="s">
        <v>801</v>
      </c>
      <c r="B1079" t="s">
        <v>458</v>
      </c>
      <c r="C1079" t="s">
        <v>55</v>
      </c>
      <c r="D1079" t="s">
        <v>52</v>
      </c>
      <c r="E1079">
        <v>955</v>
      </c>
      <c r="F1079">
        <v>3</v>
      </c>
    </row>
    <row r="1080" spans="1:6">
      <c r="A1080" t="s">
        <v>801</v>
      </c>
      <c r="B1080" t="s">
        <v>459</v>
      </c>
      <c r="C1080" t="s">
        <v>55</v>
      </c>
      <c r="D1080" t="s">
        <v>52</v>
      </c>
      <c r="E1080">
        <v>1446</v>
      </c>
      <c r="F1080">
        <v>3</v>
      </c>
    </row>
    <row r="1081" spans="1:6">
      <c r="A1081" t="s">
        <v>801</v>
      </c>
      <c r="B1081" t="s">
        <v>460</v>
      </c>
      <c r="C1081" t="s">
        <v>55</v>
      </c>
      <c r="D1081" t="s">
        <v>52</v>
      </c>
      <c r="E1081">
        <v>1429</v>
      </c>
      <c r="F1081">
        <v>3</v>
      </c>
    </row>
    <row r="1082" spans="1:6">
      <c r="A1082" t="s">
        <v>801</v>
      </c>
      <c r="B1082" t="s">
        <v>461</v>
      </c>
      <c r="C1082" t="s">
        <v>55</v>
      </c>
      <c r="D1082" t="s">
        <v>52</v>
      </c>
      <c r="E1082">
        <v>974</v>
      </c>
      <c r="F1082">
        <v>3</v>
      </c>
    </row>
    <row r="1083" spans="1:6">
      <c r="A1083" t="s">
        <v>801</v>
      </c>
      <c r="B1083" t="s">
        <v>462</v>
      </c>
      <c r="C1083" t="s">
        <v>55</v>
      </c>
      <c r="D1083" t="s">
        <v>52</v>
      </c>
      <c r="E1083">
        <v>992</v>
      </c>
      <c r="F1083">
        <v>3</v>
      </c>
    </row>
    <row r="1084" spans="1:6">
      <c r="A1084" t="s">
        <v>801</v>
      </c>
      <c r="B1084" t="s">
        <v>463</v>
      </c>
      <c r="C1084" t="s">
        <v>55</v>
      </c>
      <c r="D1084" t="s">
        <v>52</v>
      </c>
      <c r="E1084">
        <v>1549</v>
      </c>
      <c r="F1084">
        <v>3</v>
      </c>
    </row>
    <row r="1085" spans="1:6">
      <c r="A1085" t="s">
        <v>801</v>
      </c>
      <c r="B1085" t="s">
        <v>464</v>
      </c>
      <c r="C1085" t="s">
        <v>55</v>
      </c>
      <c r="D1085" t="s">
        <v>52</v>
      </c>
      <c r="E1085">
        <v>1385</v>
      </c>
      <c r="F1085">
        <v>3</v>
      </c>
    </row>
    <row r="1086" spans="1:6">
      <c r="A1086" t="s">
        <v>801</v>
      </c>
      <c r="B1086" t="s">
        <v>465</v>
      </c>
      <c r="C1086" t="s">
        <v>55</v>
      </c>
      <c r="D1086" t="s">
        <v>52</v>
      </c>
      <c r="E1086">
        <v>1043</v>
      </c>
      <c r="F1086">
        <v>3</v>
      </c>
    </row>
    <row r="1087" spans="1:6">
      <c r="A1087" t="s">
        <v>801</v>
      </c>
      <c r="B1087" t="s">
        <v>466</v>
      </c>
      <c r="C1087" t="s">
        <v>55</v>
      </c>
      <c r="D1087" t="s">
        <v>52</v>
      </c>
      <c r="E1087">
        <v>1507</v>
      </c>
      <c r="F1087">
        <v>3</v>
      </c>
    </row>
    <row r="1088" spans="1:6">
      <c r="A1088" t="s">
        <v>801</v>
      </c>
      <c r="B1088" t="s">
        <v>467</v>
      </c>
      <c r="C1088" t="s">
        <v>55</v>
      </c>
      <c r="D1088" t="s">
        <v>52</v>
      </c>
      <c r="E1088">
        <v>1497</v>
      </c>
      <c r="F1088">
        <v>3</v>
      </c>
    </row>
    <row r="1089" spans="1:6">
      <c r="A1089" t="s">
        <v>801</v>
      </c>
      <c r="B1089" t="s">
        <v>443</v>
      </c>
      <c r="C1089" t="s">
        <v>55</v>
      </c>
      <c r="D1089" t="s">
        <v>53</v>
      </c>
      <c r="E1089">
        <v>1373</v>
      </c>
      <c r="F1089">
        <v>3</v>
      </c>
    </row>
    <row r="1090" spans="1:6">
      <c r="A1090" t="s">
        <v>801</v>
      </c>
      <c r="B1090" t="s">
        <v>444</v>
      </c>
      <c r="C1090" t="s">
        <v>55</v>
      </c>
      <c r="D1090" t="s">
        <v>53</v>
      </c>
      <c r="E1090">
        <v>886</v>
      </c>
      <c r="F1090">
        <v>3</v>
      </c>
    </row>
    <row r="1091" spans="1:6">
      <c r="A1091" t="s">
        <v>801</v>
      </c>
      <c r="B1091" t="s">
        <v>445</v>
      </c>
      <c r="C1091" t="s">
        <v>55</v>
      </c>
      <c r="D1091" t="s">
        <v>53</v>
      </c>
      <c r="E1091">
        <v>659</v>
      </c>
      <c r="F1091">
        <v>3</v>
      </c>
    </row>
    <row r="1092" spans="1:6">
      <c r="A1092" t="s">
        <v>801</v>
      </c>
      <c r="B1092" t="s">
        <v>446</v>
      </c>
      <c r="C1092" t="s">
        <v>55</v>
      </c>
      <c r="D1092" t="s">
        <v>53</v>
      </c>
      <c r="E1092">
        <v>1122</v>
      </c>
      <c r="F1092">
        <v>3</v>
      </c>
    </row>
    <row r="1093" spans="1:6">
      <c r="A1093" t="s">
        <v>801</v>
      </c>
      <c r="B1093" t="s">
        <v>447</v>
      </c>
      <c r="C1093" t="s">
        <v>55</v>
      </c>
      <c r="D1093" t="s">
        <v>53</v>
      </c>
      <c r="E1093">
        <v>1009</v>
      </c>
      <c r="F1093">
        <v>3</v>
      </c>
    </row>
    <row r="1094" spans="1:6">
      <c r="A1094" t="s">
        <v>801</v>
      </c>
      <c r="B1094" t="s">
        <v>448</v>
      </c>
      <c r="C1094" t="s">
        <v>55</v>
      </c>
      <c r="D1094" t="s">
        <v>53</v>
      </c>
      <c r="E1094">
        <v>720</v>
      </c>
      <c r="F1094">
        <v>3</v>
      </c>
    </row>
    <row r="1095" spans="1:6">
      <c r="A1095" t="s">
        <v>801</v>
      </c>
      <c r="B1095" t="s">
        <v>449</v>
      </c>
      <c r="C1095" t="s">
        <v>55</v>
      </c>
      <c r="D1095" t="s">
        <v>53</v>
      </c>
      <c r="E1095">
        <v>1204</v>
      </c>
      <c r="F1095">
        <v>3</v>
      </c>
    </row>
    <row r="1096" spans="1:6">
      <c r="A1096" t="s">
        <v>801</v>
      </c>
      <c r="B1096" t="s">
        <v>450</v>
      </c>
      <c r="C1096" t="s">
        <v>55</v>
      </c>
      <c r="D1096" t="s">
        <v>53</v>
      </c>
      <c r="E1096">
        <v>1237</v>
      </c>
      <c r="F1096">
        <v>3</v>
      </c>
    </row>
    <row r="1097" spans="1:6">
      <c r="A1097" t="s">
        <v>801</v>
      </c>
      <c r="B1097" t="s">
        <v>451</v>
      </c>
      <c r="C1097" t="s">
        <v>55</v>
      </c>
      <c r="D1097" t="s">
        <v>53</v>
      </c>
      <c r="E1097">
        <v>899</v>
      </c>
      <c r="F1097">
        <v>3</v>
      </c>
    </row>
    <row r="1098" spans="1:6">
      <c r="A1098" t="s">
        <v>801</v>
      </c>
      <c r="B1098" t="s">
        <v>452</v>
      </c>
      <c r="C1098" t="s">
        <v>55</v>
      </c>
      <c r="D1098" t="s">
        <v>53</v>
      </c>
      <c r="E1098">
        <v>1044</v>
      </c>
      <c r="F1098">
        <v>3</v>
      </c>
    </row>
    <row r="1099" spans="1:6">
      <c r="A1099" t="s">
        <v>801</v>
      </c>
      <c r="B1099" t="s">
        <v>453</v>
      </c>
      <c r="C1099" t="s">
        <v>55</v>
      </c>
      <c r="D1099" t="s">
        <v>53</v>
      </c>
      <c r="E1099">
        <v>1141</v>
      </c>
      <c r="F1099">
        <v>3</v>
      </c>
    </row>
    <row r="1100" spans="1:6">
      <c r="A1100" t="s">
        <v>801</v>
      </c>
      <c r="B1100" t="s">
        <v>454</v>
      </c>
      <c r="C1100" t="s">
        <v>55</v>
      </c>
      <c r="D1100" t="s">
        <v>53</v>
      </c>
      <c r="E1100">
        <v>1136</v>
      </c>
      <c r="F1100">
        <v>3</v>
      </c>
    </row>
    <row r="1101" spans="1:6">
      <c r="A1101" t="s">
        <v>801</v>
      </c>
      <c r="B1101" t="s">
        <v>455</v>
      </c>
      <c r="C1101" t="s">
        <v>55</v>
      </c>
      <c r="D1101" t="s">
        <v>53</v>
      </c>
      <c r="E1101">
        <v>1212</v>
      </c>
      <c r="F1101">
        <v>3</v>
      </c>
    </row>
    <row r="1102" spans="1:6">
      <c r="A1102" t="s">
        <v>801</v>
      </c>
      <c r="B1102" t="s">
        <v>456</v>
      </c>
      <c r="C1102" t="s">
        <v>55</v>
      </c>
      <c r="D1102" t="s">
        <v>53</v>
      </c>
      <c r="E1102">
        <v>1021</v>
      </c>
      <c r="F1102">
        <v>3</v>
      </c>
    </row>
    <row r="1103" spans="1:6">
      <c r="A1103" t="s">
        <v>801</v>
      </c>
      <c r="B1103" t="s">
        <v>457</v>
      </c>
      <c r="C1103" t="s">
        <v>55</v>
      </c>
      <c r="D1103" t="s">
        <v>53</v>
      </c>
      <c r="E1103">
        <v>1053</v>
      </c>
      <c r="F1103">
        <v>3</v>
      </c>
    </row>
    <row r="1104" spans="1:6">
      <c r="A1104" t="s">
        <v>801</v>
      </c>
      <c r="B1104" t="s">
        <v>458</v>
      </c>
      <c r="C1104" t="s">
        <v>55</v>
      </c>
      <c r="D1104" t="s">
        <v>53</v>
      </c>
      <c r="E1104">
        <v>1192</v>
      </c>
      <c r="F1104">
        <v>3</v>
      </c>
    </row>
    <row r="1105" spans="1:6">
      <c r="A1105" t="s">
        <v>801</v>
      </c>
      <c r="B1105" t="s">
        <v>459</v>
      </c>
      <c r="C1105" t="s">
        <v>55</v>
      </c>
      <c r="D1105" t="s">
        <v>53</v>
      </c>
      <c r="E1105">
        <v>1067</v>
      </c>
      <c r="F1105">
        <v>3</v>
      </c>
    </row>
    <row r="1106" spans="1:6">
      <c r="A1106" t="s">
        <v>801</v>
      </c>
      <c r="B1106" t="s">
        <v>460</v>
      </c>
      <c r="C1106" t="s">
        <v>55</v>
      </c>
      <c r="D1106" t="s">
        <v>53</v>
      </c>
      <c r="E1106">
        <v>1233</v>
      </c>
      <c r="F1106">
        <v>3</v>
      </c>
    </row>
    <row r="1107" spans="1:6">
      <c r="A1107" t="s">
        <v>801</v>
      </c>
      <c r="B1107" t="s">
        <v>461</v>
      </c>
      <c r="C1107" t="s">
        <v>55</v>
      </c>
      <c r="D1107" t="s">
        <v>53</v>
      </c>
      <c r="E1107">
        <v>1059</v>
      </c>
      <c r="F1107">
        <v>3</v>
      </c>
    </row>
    <row r="1108" spans="1:6">
      <c r="A1108" t="s">
        <v>801</v>
      </c>
      <c r="B1108" t="s">
        <v>462</v>
      </c>
      <c r="C1108" t="s">
        <v>55</v>
      </c>
      <c r="D1108" t="s">
        <v>53</v>
      </c>
      <c r="E1108">
        <v>1201</v>
      </c>
      <c r="F1108">
        <v>3</v>
      </c>
    </row>
    <row r="1109" spans="1:6">
      <c r="A1109" t="s">
        <v>801</v>
      </c>
      <c r="B1109" t="s">
        <v>463</v>
      </c>
      <c r="C1109" t="s">
        <v>55</v>
      </c>
      <c r="D1109" t="s">
        <v>53</v>
      </c>
      <c r="E1109">
        <v>1164</v>
      </c>
      <c r="F1109">
        <v>3</v>
      </c>
    </row>
    <row r="1110" spans="1:6">
      <c r="A1110" t="s">
        <v>801</v>
      </c>
      <c r="B1110" t="s">
        <v>464</v>
      </c>
      <c r="C1110" t="s">
        <v>55</v>
      </c>
      <c r="D1110" t="s">
        <v>53</v>
      </c>
      <c r="E1110">
        <v>1252</v>
      </c>
      <c r="F1110">
        <v>3</v>
      </c>
    </row>
    <row r="1111" spans="1:6">
      <c r="A1111" t="s">
        <v>801</v>
      </c>
      <c r="B1111" t="s">
        <v>465</v>
      </c>
      <c r="C1111" t="s">
        <v>55</v>
      </c>
      <c r="D1111" t="s">
        <v>53</v>
      </c>
      <c r="E1111">
        <v>1068</v>
      </c>
      <c r="F1111">
        <v>3</v>
      </c>
    </row>
    <row r="1112" spans="1:6">
      <c r="A1112" t="s">
        <v>801</v>
      </c>
      <c r="B1112" t="s">
        <v>466</v>
      </c>
      <c r="C1112" t="s">
        <v>55</v>
      </c>
      <c r="D1112" t="s">
        <v>53</v>
      </c>
      <c r="E1112">
        <v>1336</v>
      </c>
      <c r="F1112">
        <v>3</v>
      </c>
    </row>
    <row r="1113" spans="1:6">
      <c r="A1113" t="s">
        <v>801</v>
      </c>
      <c r="B1113" t="s">
        <v>467</v>
      </c>
      <c r="C1113" t="s">
        <v>55</v>
      </c>
      <c r="D1113" t="s">
        <v>53</v>
      </c>
      <c r="E1113">
        <v>1331</v>
      </c>
      <c r="F1113">
        <v>3</v>
      </c>
    </row>
    <row r="1114" spans="1:6">
      <c r="A1114" t="s">
        <v>801</v>
      </c>
      <c r="B1114" t="s">
        <v>443</v>
      </c>
      <c r="C1114" t="s">
        <v>56</v>
      </c>
      <c r="D1114" t="s">
        <v>52</v>
      </c>
      <c r="E1114">
        <v>365</v>
      </c>
      <c r="F1114">
        <v>3</v>
      </c>
    </row>
    <row r="1115" spans="1:6">
      <c r="A1115" t="s">
        <v>801</v>
      </c>
      <c r="B1115" t="s">
        <v>444</v>
      </c>
      <c r="C1115" t="s">
        <v>56</v>
      </c>
      <c r="D1115" t="s">
        <v>52</v>
      </c>
      <c r="E1115">
        <v>273</v>
      </c>
      <c r="F1115">
        <v>3</v>
      </c>
    </row>
    <row r="1116" spans="1:6">
      <c r="A1116" t="s">
        <v>801</v>
      </c>
      <c r="B1116" t="s">
        <v>445</v>
      </c>
      <c r="C1116" t="s">
        <v>56</v>
      </c>
      <c r="D1116" t="s">
        <v>52</v>
      </c>
      <c r="E1116">
        <v>178</v>
      </c>
      <c r="F1116">
        <v>2</v>
      </c>
    </row>
    <row r="1117" spans="1:6">
      <c r="A1117" t="s">
        <v>801</v>
      </c>
      <c r="B1117" t="s">
        <v>446</v>
      </c>
      <c r="C1117" t="s">
        <v>56</v>
      </c>
      <c r="D1117" t="s">
        <v>52</v>
      </c>
      <c r="E1117">
        <v>86</v>
      </c>
      <c r="F1117">
        <v>2</v>
      </c>
    </row>
    <row r="1118" spans="1:6">
      <c r="A1118" t="s">
        <v>801</v>
      </c>
      <c r="B1118" t="s">
        <v>447</v>
      </c>
      <c r="C1118" t="s">
        <v>56</v>
      </c>
      <c r="D1118" t="s">
        <v>52</v>
      </c>
      <c r="E1118">
        <v>399</v>
      </c>
      <c r="F1118">
        <v>3</v>
      </c>
    </row>
    <row r="1119" spans="1:6">
      <c r="A1119" t="s">
        <v>801</v>
      </c>
      <c r="B1119" t="s">
        <v>448</v>
      </c>
      <c r="C1119" t="s">
        <v>56</v>
      </c>
      <c r="D1119" t="s">
        <v>52</v>
      </c>
      <c r="E1119">
        <v>214</v>
      </c>
      <c r="F1119">
        <v>3</v>
      </c>
    </row>
    <row r="1120" spans="1:6">
      <c r="A1120" t="s">
        <v>801</v>
      </c>
      <c r="B1120" t="s">
        <v>449</v>
      </c>
      <c r="C1120" t="s">
        <v>56</v>
      </c>
      <c r="D1120" t="s">
        <v>52</v>
      </c>
      <c r="E1120">
        <v>198</v>
      </c>
      <c r="F1120">
        <v>3</v>
      </c>
    </row>
    <row r="1121" spans="1:6">
      <c r="A1121" t="s">
        <v>801</v>
      </c>
      <c r="B1121" t="s">
        <v>450</v>
      </c>
      <c r="C1121" t="s">
        <v>56</v>
      </c>
      <c r="D1121" t="s">
        <v>52</v>
      </c>
      <c r="E1121">
        <v>326</v>
      </c>
      <c r="F1121">
        <v>3</v>
      </c>
    </row>
    <row r="1122" spans="1:6">
      <c r="A1122" t="s">
        <v>801</v>
      </c>
      <c r="B1122" t="s">
        <v>451</v>
      </c>
      <c r="C1122" t="s">
        <v>56</v>
      </c>
      <c r="D1122" t="s">
        <v>52</v>
      </c>
      <c r="E1122">
        <v>128</v>
      </c>
      <c r="F1122">
        <v>3</v>
      </c>
    </row>
    <row r="1123" spans="1:6">
      <c r="A1123" t="s">
        <v>801</v>
      </c>
      <c r="B1123" t="s">
        <v>452</v>
      </c>
      <c r="C1123" t="s">
        <v>56</v>
      </c>
      <c r="D1123" t="s">
        <v>52</v>
      </c>
      <c r="E1123">
        <v>159</v>
      </c>
      <c r="F1123">
        <v>2</v>
      </c>
    </row>
    <row r="1124" spans="1:6">
      <c r="A1124" t="s">
        <v>801</v>
      </c>
      <c r="B1124" t="s">
        <v>453</v>
      </c>
      <c r="C1124" t="s">
        <v>56</v>
      </c>
      <c r="D1124" t="s">
        <v>52</v>
      </c>
      <c r="E1124">
        <v>210</v>
      </c>
      <c r="F1124">
        <v>3</v>
      </c>
    </row>
    <row r="1125" spans="1:6">
      <c r="A1125" t="s">
        <v>801</v>
      </c>
      <c r="B1125" t="s">
        <v>454</v>
      </c>
      <c r="C1125" t="s">
        <v>56</v>
      </c>
      <c r="D1125" t="s">
        <v>52</v>
      </c>
      <c r="E1125">
        <v>124</v>
      </c>
      <c r="F1125">
        <v>3</v>
      </c>
    </row>
    <row r="1126" spans="1:6">
      <c r="A1126" t="s">
        <v>801</v>
      </c>
      <c r="B1126" t="s">
        <v>455</v>
      </c>
      <c r="C1126" t="s">
        <v>56</v>
      </c>
      <c r="D1126" t="s">
        <v>52</v>
      </c>
      <c r="E1126">
        <v>246</v>
      </c>
      <c r="F1126">
        <v>3</v>
      </c>
    </row>
    <row r="1127" spans="1:6">
      <c r="A1127" t="s">
        <v>801</v>
      </c>
      <c r="B1127" t="s">
        <v>456</v>
      </c>
      <c r="C1127" t="s">
        <v>56</v>
      </c>
      <c r="D1127" t="s">
        <v>52</v>
      </c>
      <c r="E1127">
        <v>144</v>
      </c>
      <c r="F1127">
        <v>3</v>
      </c>
    </row>
    <row r="1128" spans="1:6">
      <c r="A1128" t="s">
        <v>801</v>
      </c>
      <c r="B1128" t="s">
        <v>457</v>
      </c>
      <c r="C1128" t="s">
        <v>56</v>
      </c>
      <c r="D1128" t="s">
        <v>52</v>
      </c>
      <c r="E1128">
        <v>82</v>
      </c>
      <c r="F1128">
        <v>2</v>
      </c>
    </row>
    <row r="1129" spans="1:6">
      <c r="A1129" t="s">
        <v>801</v>
      </c>
      <c r="B1129" t="s">
        <v>458</v>
      </c>
      <c r="C1129" t="s">
        <v>56</v>
      </c>
      <c r="D1129" t="s">
        <v>52</v>
      </c>
      <c r="E1129">
        <v>248</v>
      </c>
      <c r="F1129">
        <v>3</v>
      </c>
    </row>
    <row r="1130" spans="1:6">
      <c r="A1130" t="s">
        <v>801</v>
      </c>
      <c r="B1130" t="s">
        <v>459</v>
      </c>
      <c r="C1130" t="s">
        <v>56</v>
      </c>
      <c r="D1130" t="s">
        <v>52</v>
      </c>
      <c r="E1130">
        <v>65</v>
      </c>
      <c r="F1130">
        <v>2</v>
      </c>
    </row>
    <row r="1131" spans="1:6">
      <c r="A1131" t="s">
        <v>801</v>
      </c>
      <c r="B1131" t="s">
        <v>460</v>
      </c>
      <c r="C1131" t="s">
        <v>56</v>
      </c>
      <c r="D1131" t="s">
        <v>52</v>
      </c>
      <c r="E1131">
        <v>189</v>
      </c>
      <c r="F1131">
        <v>3</v>
      </c>
    </row>
    <row r="1132" spans="1:6">
      <c r="A1132" t="s">
        <v>801</v>
      </c>
      <c r="B1132" t="s">
        <v>461</v>
      </c>
      <c r="C1132" t="s">
        <v>56</v>
      </c>
      <c r="D1132" t="s">
        <v>52</v>
      </c>
      <c r="E1132">
        <v>223</v>
      </c>
      <c r="F1132">
        <v>2</v>
      </c>
    </row>
    <row r="1133" spans="1:6">
      <c r="A1133" t="s">
        <v>801</v>
      </c>
      <c r="B1133" t="s">
        <v>462</v>
      </c>
      <c r="C1133" t="s">
        <v>56</v>
      </c>
      <c r="D1133" t="s">
        <v>52</v>
      </c>
      <c r="E1133">
        <v>154</v>
      </c>
      <c r="F1133">
        <v>3</v>
      </c>
    </row>
    <row r="1134" spans="1:6">
      <c r="A1134" t="s">
        <v>801</v>
      </c>
      <c r="B1134" t="s">
        <v>463</v>
      </c>
      <c r="C1134" t="s">
        <v>56</v>
      </c>
      <c r="D1134" t="s">
        <v>52</v>
      </c>
      <c r="E1134">
        <v>257</v>
      </c>
      <c r="F1134">
        <v>3</v>
      </c>
    </row>
    <row r="1135" spans="1:6">
      <c r="A1135" t="s">
        <v>801</v>
      </c>
      <c r="B1135" t="s">
        <v>464</v>
      </c>
      <c r="C1135" t="s">
        <v>56</v>
      </c>
      <c r="D1135" t="s">
        <v>52</v>
      </c>
      <c r="E1135">
        <v>161</v>
      </c>
      <c r="F1135">
        <v>3</v>
      </c>
    </row>
    <row r="1136" spans="1:6">
      <c r="A1136" t="s">
        <v>801</v>
      </c>
      <c r="B1136" t="s">
        <v>465</v>
      </c>
      <c r="C1136" t="s">
        <v>56</v>
      </c>
      <c r="D1136" t="s">
        <v>52</v>
      </c>
      <c r="E1136">
        <v>98</v>
      </c>
      <c r="F1136">
        <v>2</v>
      </c>
    </row>
    <row r="1137" spans="1:6">
      <c r="A1137" t="s">
        <v>801</v>
      </c>
      <c r="B1137" t="s">
        <v>466</v>
      </c>
      <c r="C1137" t="s">
        <v>56</v>
      </c>
      <c r="D1137" t="s">
        <v>52</v>
      </c>
      <c r="E1137">
        <v>261</v>
      </c>
      <c r="F1137">
        <v>3</v>
      </c>
    </row>
    <row r="1138" spans="1:6">
      <c r="A1138" t="s">
        <v>801</v>
      </c>
      <c r="B1138" t="s">
        <v>467</v>
      </c>
      <c r="C1138" t="s">
        <v>56</v>
      </c>
      <c r="D1138" t="s">
        <v>52</v>
      </c>
      <c r="E1138">
        <v>83</v>
      </c>
      <c r="F1138">
        <v>2</v>
      </c>
    </row>
    <row r="1139" spans="1:6">
      <c r="A1139" t="s">
        <v>801</v>
      </c>
      <c r="B1139" t="s">
        <v>443</v>
      </c>
      <c r="C1139" t="s">
        <v>56</v>
      </c>
      <c r="D1139" t="s">
        <v>53</v>
      </c>
      <c r="E1139">
        <v>213</v>
      </c>
      <c r="F1139">
        <v>2</v>
      </c>
    </row>
    <row r="1140" spans="1:6">
      <c r="A1140" t="s">
        <v>801</v>
      </c>
      <c r="B1140" t="s">
        <v>444</v>
      </c>
      <c r="C1140" t="s">
        <v>56</v>
      </c>
      <c r="D1140" t="s">
        <v>53</v>
      </c>
      <c r="E1140">
        <v>254</v>
      </c>
      <c r="F1140">
        <v>3</v>
      </c>
    </row>
    <row r="1141" spans="1:6">
      <c r="A1141" t="s">
        <v>801</v>
      </c>
      <c r="B1141" t="s">
        <v>445</v>
      </c>
      <c r="C1141" t="s">
        <v>56</v>
      </c>
      <c r="D1141" t="s">
        <v>53</v>
      </c>
      <c r="E1141">
        <v>191</v>
      </c>
      <c r="F1141">
        <v>2</v>
      </c>
    </row>
    <row r="1142" spans="1:6">
      <c r="A1142" t="s">
        <v>801</v>
      </c>
      <c r="B1142" t="s">
        <v>446</v>
      </c>
      <c r="C1142" t="s">
        <v>56</v>
      </c>
      <c r="D1142" t="s">
        <v>53</v>
      </c>
      <c r="E1142">
        <v>168</v>
      </c>
      <c r="F1142">
        <v>3</v>
      </c>
    </row>
    <row r="1143" spans="1:6">
      <c r="A1143" t="s">
        <v>801</v>
      </c>
      <c r="B1143" t="s">
        <v>447</v>
      </c>
      <c r="C1143" t="s">
        <v>56</v>
      </c>
      <c r="D1143" t="s">
        <v>53</v>
      </c>
      <c r="E1143">
        <v>178</v>
      </c>
      <c r="F1143">
        <v>2</v>
      </c>
    </row>
    <row r="1144" spans="1:6">
      <c r="A1144" t="s">
        <v>801</v>
      </c>
      <c r="B1144" t="s">
        <v>448</v>
      </c>
      <c r="C1144" t="s">
        <v>56</v>
      </c>
      <c r="D1144" t="s">
        <v>53</v>
      </c>
      <c r="E1144">
        <v>275</v>
      </c>
      <c r="F1144">
        <v>3</v>
      </c>
    </row>
    <row r="1145" spans="1:6">
      <c r="A1145" t="s">
        <v>801</v>
      </c>
      <c r="B1145" t="s">
        <v>449</v>
      </c>
      <c r="C1145" t="s">
        <v>56</v>
      </c>
      <c r="D1145" t="s">
        <v>53</v>
      </c>
      <c r="E1145">
        <v>246</v>
      </c>
      <c r="F1145">
        <v>2</v>
      </c>
    </row>
    <row r="1146" spans="1:6">
      <c r="A1146" t="s">
        <v>801</v>
      </c>
      <c r="B1146" t="s">
        <v>450</v>
      </c>
      <c r="C1146" t="s">
        <v>56</v>
      </c>
      <c r="D1146" t="s">
        <v>53</v>
      </c>
      <c r="E1146">
        <v>305</v>
      </c>
      <c r="F1146">
        <v>3</v>
      </c>
    </row>
    <row r="1147" spans="1:6">
      <c r="A1147" t="s">
        <v>801</v>
      </c>
      <c r="B1147" t="s">
        <v>451</v>
      </c>
      <c r="C1147" t="s">
        <v>56</v>
      </c>
      <c r="D1147" t="s">
        <v>53</v>
      </c>
      <c r="E1147">
        <v>203</v>
      </c>
      <c r="F1147">
        <v>2</v>
      </c>
    </row>
    <row r="1148" spans="1:6">
      <c r="A1148" t="s">
        <v>801</v>
      </c>
      <c r="B1148" t="s">
        <v>452</v>
      </c>
      <c r="C1148" t="s">
        <v>56</v>
      </c>
      <c r="D1148" t="s">
        <v>53</v>
      </c>
      <c r="E1148">
        <v>178</v>
      </c>
      <c r="F1148">
        <v>2</v>
      </c>
    </row>
    <row r="1149" spans="1:6">
      <c r="A1149" t="s">
        <v>801</v>
      </c>
      <c r="B1149" t="s">
        <v>453</v>
      </c>
      <c r="C1149" t="s">
        <v>56</v>
      </c>
      <c r="D1149" t="s">
        <v>53</v>
      </c>
      <c r="E1149">
        <v>270</v>
      </c>
      <c r="F1149">
        <v>3</v>
      </c>
    </row>
    <row r="1150" spans="1:6">
      <c r="A1150" t="s">
        <v>801</v>
      </c>
      <c r="B1150" t="s">
        <v>454</v>
      </c>
      <c r="C1150" t="s">
        <v>56</v>
      </c>
      <c r="D1150" t="s">
        <v>53</v>
      </c>
      <c r="E1150">
        <v>190</v>
      </c>
      <c r="F1150">
        <v>2</v>
      </c>
    </row>
    <row r="1151" spans="1:6">
      <c r="A1151" t="s">
        <v>801</v>
      </c>
      <c r="B1151" t="s">
        <v>455</v>
      </c>
      <c r="C1151" t="s">
        <v>56</v>
      </c>
      <c r="D1151" t="s">
        <v>53</v>
      </c>
      <c r="E1151">
        <v>146</v>
      </c>
      <c r="F1151">
        <v>2</v>
      </c>
    </row>
    <row r="1152" spans="1:6">
      <c r="A1152" t="s">
        <v>801</v>
      </c>
      <c r="B1152" t="s">
        <v>456</v>
      </c>
      <c r="C1152" t="s">
        <v>56</v>
      </c>
      <c r="D1152" t="s">
        <v>53</v>
      </c>
      <c r="E1152">
        <v>339</v>
      </c>
      <c r="F1152">
        <v>3</v>
      </c>
    </row>
    <row r="1153" spans="1:6">
      <c r="A1153" t="s">
        <v>801</v>
      </c>
      <c r="B1153" t="s">
        <v>457</v>
      </c>
      <c r="C1153" t="s">
        <v>56</v>
      </c>
      <c r="D1153" t="s">
        <v>53</v>
      </c>
      <c r="E1153">
        <v>199</v>
      </c>
      <c r="F1153">
        <v>3</v>
      </c>
    </row>
    <row r="1154" spans="1:6">
      <c r="A1154" t="s">
        <v>801</v>
      </c>
      <c r="B1154" t="s">
        <v>458</v>
      </c>
      <c r="C1154" t="s">
        <v>56</v>
      </c>
      <c r="D1154" t="s">
        <v>53</v>
      </c>
      <c r="E1154">
        <v>270</v>
      </c>
      <c r="F1154">
        <v>3</v>
      </c>
    </row>
    <row r="1155" spans="1:6">
      <c r="A1155" t="s">
        <v>801</v>
      </c>
      <c r="B1155" t="s">
        <v>459</v>
      </c>
      <c r="C1155" t="s">
        <v>56</v>
      </c>
      <c r="D1155" t="s">
        <v>53</v>
      </c>
      <c r="E1155">
        <v>186</v>
      </c>
      <c r="F1155">
        <v>3</v>
      </c>
    </row>
    <row r="1156" spans="1:6">
      <c r="A1156" t="s">
        <v>801</v>
      </c>
      <c r="B1156" t="s">
        <v>460</v>
      </c>
      <c r="C1156" t="s">
        <v>56</v>
      </c>
      <c r="D1156" t="s">
        <v>53</v>
      </c>
      <c r="E1156">
        <v>131</v>
      </c>
      <c r="F1156">
        <v>2</v>
      </c>
    </row>
    <row r="1157" spans="1:6">
      <c r="A1157" t="s">
        <v>801</v>
      </c>
      <c r="B1157" t="s">
        <v>461</v>
      </c>
      <c r="C1157" t="s">
        <v>56</v>
      </c>
      <c r="D1157" t="s">
        <v>53</v>
      </c>
      <c r="E1157">
        <v>197</v>
      </c>
      <c r="F1157">
        <v>3</v>
      </c>
    </row>
    <row r="1158" spans="1:6">
      <c r="A1158" t="s">
        <v>801</v>
      </c>
      <c r="B1158" t="s">
        <v>462</v>
      </c>
      <c r="C1158" t="s">
        <v>56</v>
      </c>
      <c r="D1158" t="s">
        <v>53</v>
      </c>
      <c r="E1158">
        <v>299</v>
      </c>
      <c r="F1158">
        <v>3</v>
      </c>
    </row>
    <row r="1159" spans="1:6">
      <c r="A1159" t="s">
        <v>801</v>
      </c>
      <c r="B1159" t="s">
        <v>463</v>
      </c>
      <c r="C1159" t="s">
        <v>56</v>
      </c>
      <c r="D1159" t="s">
        <v>53</v>
      </c>
      <c r="E1159">
        <v>291</v>
      </c>
      <c r="F1159">
        <v>3</v>
      </c>
    </row>
    <row r="1160" spans="1:6">
      <c r="A1160" t="s">
        <v>801</v>
      </c>
      <c r="B1160" t="s">
        <v>464</v>
      </c>
      <c r="C1160" t="s">
        <v>56</v>
      </c>
      <c r="D1160" t="s">
        <v>53</v>
      </c>
      <c r="E1160">
        <v>295</v>
      </c>
      <c r="F1160">
        <v>3</v>
      </c>
    </row>
    <row r="1161" spans="1:6">
      <c r="A1161" t="s">
        <v>801</v>
      </c>
      <c r="B1161" t="s">
        <v>465</v>
      </c>
      <c r="C1161" t="s">
        <v>56</v>
      </c>
      <c r="D1161" t="s">
        <v>53</v>
      </c>
      <c r="E1161">
        <v>179</v>
      </c>
      <c r="F1161">
        <v>2</v>
      </c>
    </row>
    <row r="1162" spans="1:6">
      <c r="A1162" t="s">
        <v>801</v>
      </c>
      <c r="B1162" t="s">
        <v>466</v>
      </c>
      <c r="C1162" t="s">
        <v>56</v>
      </c>
      <c r="D1162" t="s">
        <v>53</v>
      </c>
      <c r="E1162">
        <v>265</v>
      </c>
      <c r="F1162">
        <v>3</v>
      </c>
    </row>
    <row r="1163" spans="1:6">
      <c r="A1163" t="s">
        <v>801</v>
      </c>
      <c r="B1163" t="s">
        <v>467</v>
      </c>
      <c r="C1163" t="s">
        <v>56</v>
      </c>
      <c r="D1163" t="s">
        <v>53</v>
      </c>
      <c r="E1163">
        <v>224</v>
      </c>
      <c r="F1163">
        <v>3</v>
      </c>
    </row>
    <row r="1164" spans="1:6">
      <c r="A1164" t="s">
        <v>801</v>
      </c>
      <c r="B1164" t="s">
        <v>443</v>
      </c>
      <c r="C1164" t="s">
        <v>486</v>
      </c>
      <c r="D1164" t="s">
        <v>52</v>
      </c>
      <c r="E1164">
        <v>386</v>
      </c>
      <c r="F1164">
        <v>0</v>
      </c>
    </row>
    <row r="1165" spans="1:6">
      <c r="A1165" t="s">
        <v>801</v>
      </c>
      <c r="B1165" t="s">
        <v>444</v>
      </c>
      <c r="C1165" t="s">
        <v>486</v>
      </c>
      <c r="D1165" t="s">
        <v>52</v>
      </c>
      <c r="E1165">
        <v>127</v>
      </c>
      <c r="F1165">
        <v>0</v>
      </c>
    </row>
    <row r="1166" spans="1:6">
      <c r="A1166" t="s">
        <v>801</v>
      </c>
      <c r="B1166" t="s">
        <v>445</v>
      </c>
      <c r="C1166" t="s">
        <v>486</v>
      </c>
      <c r="D1166" t="s">
        <v>52</v>
      </c>
      <c r="E1166">
        <v>292</v>
      </c>
      <c r="F1166">
        <v>0</v>
      </c>
    </row>
    <row r="1167" spans="1:6">
      <c r="A1167" t="s">
        <v>801</v>
      </c>
      <c r="B1167" t="s">
        <v>446</v>
      </c>
      <c r="C1167" t="s">
        <v>486</v>
      </c>
      <c r="D1167" t="s">
        <v>52</v>
      </c>
      <c r="E1167">
        <v>121</v>
      </c>
      <c r="F1167">
        <v>0</v>
      </c>
    </row>
    <row r="1168" spans="1:6">
      <c r="A1168" t="s">
        <v>801</v>
      </c>
      <c r="B1168" t="s">
        <v>447</v>
      </c>
      <c r="C1168" t="s">
        <v>486</v>
      </c>
      <c r="D1168" t="s">
        <v>52</v>
      </c>
      <c r="E1168">
        <v>272</v>
      </c>
      <c r="F1168">
        <v>0</v>
      </c>
    </row>
    <row r="1169" spans="1:6">
      <c r="A1169" t="s">
        <v>801</v>
      </c>
      <c r="B1169" t="s">
        <v>448</v>
      </c>
      <c r="C1169" t="s">
        <v>486</v>
      </c>
      <c r="D1169" t="s">
        <v>52</v>
      </c>
      <c r="E1169">
        <v>141</v>
      </c>
      <c r="F1169">
        <v>0</v>
      </c>
    </row>
    <row r="1170" spans="1:6">
      <c r="A1170" t="s">
        <v>801</v>
      </c>
      <c r="B1170" t="s">
        <v>449</v>
      </c>
      <c r="C1170" t="s">
        <v>486</v>
      </c>
      <c r="D1170" t="s">
        <v>52</v>
      </c>
      <c r="E1170">
        <v>288</v>
      </c>
      <c r="F1170">
        <v>0</v>
      </c>
    </row>
    <row r="1171" spans="1:6">
      <c r="A1171" t="s">
        <v>801</v>
      </c>
      <c r="B1171" t="s">
        <v>450</v>
      </c>
      <c r="C1171" t="s">
        <v>486</v>
      </c>
      <c r="D1171" t="s">
        <v>52</v>
      </c>
      <c r="E1171">
        <v>160</v>
      </c>
      <c r="F1171">
        <v>0</v>
      </c>
    </row>
    <row r="1172" spans="1:6">
      <c r="A1172" t="s">
        <v>801</v>
      </c>
      <c r="B1172" t="s">
        <v>451</v>
      </c>
      <c r="C1172" t="s">
        <v>486</v>
      </c>
      <c r="D1172" t="s">
        <v>52</v>
      </c>
      <c r="E1172">
        <v>230</v>
      </c>
      <c r="F1172">
        <v>0</v>
      </c>
    </row>
    <row r="1173" spans="1:6">
      <c r="A1173" t="s">
        <v>801</v>
      </c>
      <c r="B1173" t="s">
        <v>452</v>
      </c>
      <c r="C1173" t="s">
        <v>486</v>
      </c>
      <c r="D1173" t="s">
        <v>52</v>
      </c>
      <c r="E1173">
        <v>213</v>
      </c>
      <c r="F1173">
        <v>0</v>
      </c>
    </row>
    <row r="1174" spans="1:6">
      <c r="A1174" t="s">
        <v>801</v>
      </c>
      <c r="B1174" t="s">
        <v>453</v>
      </c>
      <c r="C1174" t="s">
        <v>486</v>
      </c>
      <c r="D1174" t="s">
        <v>52</v>
      </c>
      <c r="E1174">
        <v>306</v>
      </c>
      <c r="F1174">
        <v>0</v>
      </c>
    </row>
    <row r="1175" spans="1:6">
      <c r="A1175" t="s">
        <v>801</v>
      </c>
      <c r="B1175" t="s">
        <v>454</v>
      </c>
      <c r="C1175" t="s">
        <v>486</v>
      </c>
      <c r="D1175" t="s">
        <v>52</v>
      </c>
      <c r="E1175">
        <v>225</v>
      </c>
      <c r="F1175">
        <v>0</v>
      </c>
    </row>
    <row r="1176" spans="1:6">
      <c r="A1176" t="s">
        <v>801</v>
      </c>
      <c r="B1176" t="s">
        <v>455</v>
      </c>
      <c r="C1176" t="s">
        <v>486</v>
      </c>
      <c r="D1176" t="s">
        <v>52</v>
      </c>
      <c r="E1176">
        <v>273</v>
      </c>
      <c r="F1176">
        <v>0</v>
      </c>
    </row>
    <row r="1177" spans="1:6">
      <c r="A1177" t="s">
        <v>801</v>
      </c>
      <c r="B1177" t="s">
        <v>456</v>
      </c>
      <c r="C1177" t="s">
        <v>486</v>
      </c>
      <c r="D1177" t="s">
        <v>52</v>
      </c>
      <c r="E1177">
        <v>253</v>
      </c>
      <c r="F1177">
        <v>0</v>
      </c>
    </row>
    <row r="1178" spans="1:6">
      <c r="A1178" t="s">
        <v>801</v>
      </c>
      <c r="B1178" t="s">
        <v>457</v>
      </c>
      <c r="C1178" t="s">
        <v>486</v>
      </c>
      <c r="D1178" t="s">
        <v>52</v>
      </c>
      <c r="E1178">
        <v>235</v>
      </c>
      <c r="F1178">
        <v>0</v>
      </c>
    </row>
    <row r="1179" spans="1:6">
      <c r="A1179" t="s">
        <v>801</v>
      </c>
      <c r="B1179" t="s">
        <v>458</v>
      </c>
      <c r="C1179" t="s">
        <v>486</v>
      </c>
      <c r="D1179" t="s">
        <v>52</v>
      </c>
      <c r="E1179">
        <v>222</v>
      </c>
      <c r="F1179">
        <v>0</v>
      </c>
    </row>
    <row r="1180" spans="1:6">
      <c r="A1180" t="s">
        <v>801</v>
      </c>
      <c r="B1180" t="s">
        <v>459</v>
      </c>
      <c r="C1180" t="s">
        <v>486</v>
      </c>
      <c r="D1180" t="s">
        <v>52</v>
      </c>
      <c r="E1180">
        <v>185</v>
      </c>
      <c r="F1180">
        <v>0</v>
      </c>
    </row>
    <row r="1181" spans="1:6">
      <c r="A1181" t="s">
        <v>801</v>
      </c>
      <c r="B1181" t="s">
        <v>460</v>
      </c>
      <c r="C1181" t="s">
        <v>486</v>
      </c>
      <c r="D1181" t="s">
        <v>52</v>
      </c>
      <c r="E1181">
        <v>290</v>
      </c>
      <c r="F1181">
        <v>0</v>
      </c>
    </row>
    <row r="1182" spans="1:6">
      <c r="A1182" t="s">
        <v>801</v>
      </c>
      <c r="B1182" t="s">
        <v>461</v>
      </c>
      <c r="C1182" t="s">
        <v>486</v>
      </c>
      <c r="D1182" t="s">
        <v>52</v>
      </c>
      <c r="E1182">
        <v>145</v>
      </c>
      <c r="F1182">
        <v>0</v>
      </c>
    </row>
    <row r="1183" spans="1:6">
      <c r="A1183" t="s">
        <v>801</v>
      </c>
      <c r="B1183" t="s">
        <v>462</v>
      </c>
      <c r="C1183" t="s">
        <v>486</v>
      </c>
      <c r="D1183" t="s">
        <v>52</v>
      </c>
      <c r="E1183">
        <v>271</v>
      </c>
      <c r="F1183">
        <v>0</v>
      </c>
    </row>
    <row r="1184" spans="1:6">
      <c r="A1184" t="s">
        <v>801</v>
      </c>
      <c r="B1184" t="s">
        <v>463</v>
      </c>
      <c r="C1184" t="s">
        <v>486</v>
      </c>
      <c r="D1184" t="s">
        <v>52</v>
      </c>
      <c r="E1184">
        <v>124</v>
      </c>
      <c r="F1184">
        <v>0</v>
      </c>
    </row>
    <row r="1185" spans="1:6">
      <c r="A1185" t="s">
        <v>801</v>
      </c>
      <c r="B1185" t="s">
        <v>464</v>
      </c>
      <c r="C1185" t="s">
        <v>486</v>
      </c>
      <c r="D1185" t="s">
        <v>52</v>
      </c>
      <c r="E1185">
        <v>285</v>
      </c>
      <c r="F1185">
        <v>0</v>
      </c>
    </row>
    <row r="1186" spans="1:6">
      <c r="A1186" t="s">
        <v>801</v>
      </c>
      <c r="B1186" t="s">
        <v>465</v>
      </c>
      <c r="C1186" t="s">
        <v>486</v>
      </c>
      <c r="D1186" t="s">
        <v>52</v>
      </c>
      <c r="E1186">
        <v>129</v>
      </c>
      <c r="F1186">
        <v>0</v>
      </c>
    </row>
    <row r="1187" spans="1:6">
      <c r="A1187" t="s">
        <v>801</v>
      </c>
      <c r="B1187" t="s">
        <v>466</v>
      </c>
      <c r="C1187" t="s">
        <v>486</v>
      </c>
      <c r="D1187" t="s">
        <v>52</v>
      </c>
      <c r="E1187">
        <v>279</v>
      </c>
      <c r="F1187">
        <v>0</v>
      </c>
    </row>
    <row r="1188" spans="1:6">
      <c r="A1188" t="s">
        <v>801</v>
      </c>
      <c r="B1188" t="s">
        <v>467</v>
      </c>
      <c r="C1188" t="s">
        <v>486</v>
      </c>
      <c r="D1188" t="s">
        <v>52</v>
      </c>
      <c r="E1188">
        <v>106</v>
      </c>
      <c r="F1188">
        <v>0</v>
      </c>
    </row>
    <row r="1189" spans="1:6">
      <c r="A1189" t="s">
        <v>801</v>
      </c>
      <c r="B1189" t="s">
        <v>443</v>
      </c>
      <c r="C1189" t="s">
        <v>486</v>
      </c>
      <c r="D1189" t="s">
        <v>53</v>
      </c>
      <c r="E1189">
        <v>481</v>
      </c>
      <c r="F1189">
        <v>0</v>
      </c>
    </row>
    <row r="1190" spans="1:6">
      <c r="A1190" t="s">
        <v>801</v>
      </c>
      <c r="B1190" t="s">
        <v>444</v>
      </c>
      <c r="C1190" t="s">
        <v>486</v>
      </c>
      <c r="D1190" t="s">
        <v>53</v>
      </c>
      <c r="E1190">
        <v>455</v>
      </c>
      <c r="F1190">
        <v>0</v>
      </c>
    </row>
    <row r="1191" spans="1:6">
      <c r="A1191" t="s">
        <v>801</v>
      </c>
      <c r="B1191" t="s">
        <v>445</v>
      </c>
      <c r="C1191" t="s">
        <v>486</v>
      </c>
      <c r="D1191" t="s">
        <v>53</v>
      </c>
      <c r="E1191">
        <v>510</v>
      </c>
      <c r="F1191">
        <v>0</v>
      </c>
    </row>
    <row r="1192" spans="1:6">
      <c r="A1192" t="s">
        <v>801</v>
      </c>
      <c r="B1192" t="s">
        <v>446</v>
      </c>
      <c r="C1192" t="s">
        <v>486</v>
      </c>
      <c r="D1192" t="s">
        <v>53</v>
      </c>
      <c r="E1192">
        <v>435</v>
      </c>
      <c r="F1192">
        <v>0</v>
      </c>
    </row>
    <row r="1193" spans="1:6">
      <c r="A1193" t="s">
        <v>801</v>
      </c>
      <c r="B1193" t="s">
        <v>447</v>
      </c>
      <c r="C1193" t="s">
        <v>486</v>
      </c>
      <c r="D1193" t="s">
        <v>53</v>
      </c>
      <c r="E1193">
        <v>469</v>
      </c>
      <c r="F1193">
        <v>0</v>
      </c>
    </row>
    <row r="1194" spans="1:6">
      <c r="A1194" t="s">
        <v>801</v>
      </c>
      <c r="B1194" t="s">
        <v>448</v>
      </c>
      <c r="C1194" t="s">
        <v>486</v>
      </c>
      <c r="D1194" t="s">
        <v>53</v>
      </c>
      <c r="E1194">
        <v>420</v>
      </c>
      <c r="F1194">
        <v>0</v>
      </c>
    </row>
    <row r="1195" spans="1:6">
      <c r="A1195" t="s">
        <v>801</v>
      </c>
      <c r="B1195" t="s">
        <v>449</v>
      </c>
      <c r="C1195" t="s">
        <v>486</v>
      </c>
      <c r="D1195" t="s">
        <v>53</v>
      </c>
      <c r="E1195">
        <v>451</v>
      </c>
      <c r="F1195">
        <v>0</v>
      </c>
    </row>
    <row r="1196" spans="1:6">
      <c r="A1196" t="s">
        <v>801</v>
      </c>
      <c r="B1196" t="s">
        <v>450</v>
      </c>
      <c r="C1196" t="s">
        <v>486</v>
      </c>
      <c r="D1196" t="s">
        <v>53</v>
      </c>
      <c r="E1196">
        <v>484</v>
      </c>
      <c r="F1196">
        <v>0</v>
      </c>
    </row>
    <row r="1197" spans="1:6">
      <c r="A1197" t="s">
        <v>801</v>
      </c>
      <c r="B1197" t="s">
        <v>451</v>
      </c>
      <c r="C1197" t="s">
        <v>486</v>
      </c>
      <c r="D1197" t="s">
        <v>53</v>
      </c>
      <c r="E1197">
        <v>551</v>
      </c>
      <c r="F1197">
        <v>0</v>
      </c>
    </row>
    <row r="1198" spans="1:6">
      <c r="A1198" t="s">
        <v>801</v>
      </c>
      <c r="B1198" t="s">
        <v>452</v>
      </c>
      <c r="C1198" t="s">
        <v>486</v>
      </c>
      <c r="D1198" t="s">
        <v>53</v>
      </c>
      <c r="E1198">
        <v>629</v>
      </c>
      <c r="F1198">
        <v>0</v>
      </c>
    </row>
    <row r="1199" spans="1:6">
      <c r="A1199" t="s">
        <v>801</v>
      </c>
      <c r="B1199" t="s">
        <v>453</v>
      </c>
      <c r="C1199" t="s">
        <v>486</v>
      </c>
      <c r="D1199" t="s">
        <v>53</v>
      </c>
      <c r="E1199">
        <v>578</v>
      </c>
      <c r="F1199">
        <v>0</v>
      </c>
    </row>
    <row r="1200" spans="1:6">
      <c r="A1200" t="s">
        <v>801</v>
      </c>
      <c r="B1200" t="s">
        <v>454</v>
      </c>
      <c r="C1200" t="s">
        <v>486</v>
      </c>
      <c r="D1200" t="s">
        <v>53</v>
      </c>
      <c r="E1200">
        <v>587</v>
      </c>
      <c r="F1200">
        <v>0</v>
      </c>
    </row>
    <row r="1201" spans="1:6">
      <c r="A1201" t="s">
        <v>801</v>
      </c>
      <c r="B1201" t="s">
        <v>455</v>
      </c>
      <c r="C1201" t="s">
        <v>486</v>
      </c>
      <c r="D1201" t="s">
        <v>53</v>
      </c>
      <c r="E1201">
        <v>580</v>
      </c>
      <c r="F1201">
        <v>0</v>
      </c>
    </row>
    <row r="1202" spans="1:6">
      <c r="A1202" t="s">
        <v>801</v>
      </c>
      <c r="B1202" t="s">
        <v>456</v>
      </c>
      <c r="C1202" t="s">
        <v>486</v>
      </c>
      <c r="D1202" t="s">
        <v>53</v>
      </c>
      <c r="E1202">
        <v>592</v>
      </c>
      <c r="F1202">
        <v>0</v>
      </c>
    </row>
    <row r="1203" spans="1:6">
      <c r="A1203" t="s">
        <v>801</v>
      </c>
      <c r="B1203" t="s">
        <v>457</v>
      </c>
      <c r="C1203" t="s">
        <v>486</v>
      </c>
      <c r="D1203" t="s">
        <v>53</v>
      </c>
      <c r="E1203">
        <v>524</v>
      </c>
      <c r="F1203">
        <v>0</v>
      </c>
    </row>
    <row r="1204" spans="1:6">
      <c r="A1204" t="s">
        <v>801</v>
      </c>
      <c r="B1204" t="s">
        <v>458</v>
      </c>
      <c r="C1204" t="s">
        <v>486</v>
      </c>
      <c r="D1204" t="s">
        <v>53</v>
      </c>
      <c r="E1204">
        <v>587</v>
      </c>
      <c r="F1204">
        <v>0</v>
      </c>
    </row>
    <row r="1205" spans="1:6">
      <c r="A1205" t="s">
        <v>801</v>
      </c>
      <c r="B1205" t="s">
        <v>459</v>
      </c>
      <c r="C1205" t="s">
        <v>486</v>
      </c>
      <c r="D1205" t="s">
        <v>53</v>
      </c>
      <c r="E1205">
        <v>534</v>
      </c>
      <c r="F1205">
        <v>0</v>
      </c>
    </row>
    <row r="1206" spans="1:6">
      <c r="A1206" t="s">
        <v>801</v>
      </c>
      <c r="B1206" t="s">
        <v>460</v>
      </c>
      <c r="C1206" t="s">
        <v>486</v>
      </c>
      <c r="D1206" t="s">
        <v>53</v>
      </c>
      <c r="E1206">
        <v>525</v>
      </c>
      <c r="F1206">
        <v>0</v>
      </c>
    </row>
    <row r="1207" spans="1:6">
      <c r="A1207" t="s">
        <v>801</v>
      </c>
      <c r="B1207" t="s">
        <v>461</v>
      </c>
      <c r="C1207" t="s">
        <v>486</v>
      </c>
      <c r="D1207" t="s">
        <v>53</v>
      </c>
      <c r="E1207">
        <v>460</v>
      </c>
      <c r="F1207">
        <v>0</v>
      </c>
    </row>
    <row r="1208" spans="1:6">
      <c r="A1208" t="s">
        <v>801</v>
      </c>
      <c r="B1208" t="s">
        <v>462</v>
      </c>
      <c r="C1208" t="s">
        <v>486</v>
      </c>
      <c r="D1208" t="s">
        <v>53</v>
      </c>
      <c r="E1208">
        <v>463</v>
      </c>
      <c r="F1208">
        <v>0</v>
      </c>
    </row>
    <row r="1209" spans="1:6">
      <c r="A1209" t="s">
        <v>801</v>
      </c>
      <c r="B1209" t="s">
        <v>463</v>
      </c>
      <c r="C1209" t="s">
        <v>486</v>
      </c>
      <c r="D1209" t="s">
        <v>53</v>
      </c>
      <c r="E1209">
        <v>513</v>
      </c>
      <c r="F1209">
        <v>0</v>
      </c>
    </row>
    <row r="1210" spans="1:6">
      <c r="A1210" t="s">
        <v>801</v>
      </c>
      <c r="B1210" t="s">
        <v>464</v>
      </c>
      <c r="C1210" t="s">
        <v>486</v>
      </c>
      <c r="D1210" t="s">
        <v>53</v>
      </c>
      <c r="E1210">
        <v>554</v>
      </c>
      <c r="F1210">
        <v>0</v>
      </c>
    </row>
    <row r="1211" spans="1:6">
      <c r="A1211" t="s">
        <v>801</v>
      </c>
      <c r="B1211" t="s">
        <v>465</v>
      </c>
      <c r="C1211" t="s">
        <v>486</v>
      </c>
      <c r="D1211" t="s">
        <v>53</v>
      </c>
      <c r="E1211">
        <v>456</v>
      </c>
      <c r="F1211">
        <v>0</v>
      </c>
    </row>
    <row r="1212" spans="1:6">
      <c r="A1212" t="s">
        <v>801</v>
      </c>
      <c r="B1212" t="s">
        <v>466</v>
      </c>
      <c r="C1212" t="s">
        <v>486</v>
      </c>
      <c r="D1212" t="s">
        <v>53</v>
      </c>
      <c r="E1212">
        <v>432</v>
      </c>
      <c r="F1212">
        <v>0</v>
      </c>
    </row>
    <row r="1213" spans="1:6">
      <c r="A1213" t="s">
        <v>801</v>
      </c>
      <c r="B1213" t="s">
        <v>467</v>
      </c>
      <c r="C1213" t="s">
        <v>486</v>
      </c>
      <c r="D1213" t="s">
        <v>53</v>
      </c>
      <c r="E1213">
        <v>429</v>
      </c>
      <c r="F1213">
        <v>0</v>
      </c>
    </row>
    <row r="1214" spans="1:6">
      <c r="A1214" t="s">
        <v>802</v>
      </c>
      <c r="B1214" t="s">
        <v>468</v>
      </c>
      <c r="C1214" t="s">
        <v>55</v>
      </c>
      <c r="D1214" t="s">
        <v>52</v>
      </c>
      <c r="E1214">
        <v>4795</v>
      </c>
      <c r="F1214">
        <v>3</v>
      </c>
    </row>
    <row r="1215" spans="1:6">
      <c r="A1215" t="s">
        <v>802</v>
      </c>
      <c r="B1215" t="s">
        <v>469</v>
      </c>
      <c r="C1215" t="s">
        <v>55</v>
      </c>
      <c r="D1215" t="s">
        <v>52</v>
      </c>
      <c r="E1215">
        <v>5643</v>
      </c>
      <c r="F1215">
        <v>3</v>
      </c>
    </row>
    <row r="1216" spans="1:6">
      <c r="A1216" t="s">
        <v>802</v>
      </c>
      <c r="B1216" t="s">
        <v>470</v>
      </c>
      <c r="C1216" t="s">
        <v>55</v>
      </c>
      <c r="D1216" t="s">
        <v>52</v>
      </c>
      <c r="E1216">
        <v>4986</v>
      </c>
      <c r="F1216">
        <v>3</v>
      </c>
    </row>
    <row r="1217" spans="1:6">
      <c r="A1217" t="s">
        <v>802</v>
      </c>
      <c r="B1217" t="s">
        <v>471</v>
      </c>
      <c r="C1217" t="s">
        <v>55</v>
      </c>
      <c r="D1217" t="s">
        <v>52</v>
      </c>
      <c r="E1217">
        <v>4548</v>
      </c>
      <c r="F1217">
        <v>3</v>
      </c>
    </row>
    <row r="1218" spans="1:6">
      <c r="A1218" t="s">
        <v>802</v>
      </c>
      <c r="B1218" t="s">
        <v>472</v>
      </c>
      <c r="C1218" t="s">
        <v>55</v>
      </c>
      <c r="D1218" t="s">
        <v>52</v>
      </c>
      <c r="E1218">
        <v>4531</v>
      </c>
      <c r="F1218">
        <v>3</v>
      </c>
    </row>
    <row r="1219" spans="1:6">
      <c r="A1219" t="s">
        <v>802</v>
      </c>
      <c r="B1219" t="s">
        <v>468</v>
      </c>
      <c r="C1219" t="s">
        <v>55</v>
      </c>
      <c r="D1219" t="s">
        <v>53</v>
      </c>
      <c r="E1219">
        <v>3359</v>
      </c>
      <c r="F1219">
        <v>3</v>
      </c>
    </row>
    <row r="1220" spans="1:6">
      <c r="A1220" t="s">
        <v>802</v>
      </c>
      <c r="B1220" t="s">
        <v>469</v>
      </c>
      <c r="C1220" t="s">
        <v>55</v>
      </c>
      <c r="D1220" t="s">
        <v>53</v>
      </c>
      <c r="E1220">
        <v>3162</v>
      </c>
      <c r="F1220">
        <v>3</v>
      </c>
    </row>
    <row r="1221" spans="1:6">
      <c r="A1221" t="s">
        <v>802</v>
      </c>
      <c r="B1221" t="s">
        <v>470</v>
      </c>
      <c r="C1221" t="s">
        <v>55</v>
      </c>
      <c r="D1221" t="s">
        <v>53</v>
      </c>
      <c r="E1221">
        <v>2596</v>
      </c>
      <c r="F1221">
        <v>3</v>
      </c>
    </row>
    <row r="1222" spans="1:6">
      <c r="A1222" t="s">
        <v>802</v>
      </c>
      <c r="B1222" t="s">
        <v>471</v>
      </c>
      <c r="C1222" t="s">
        <v>55</v>
      </c>
      <c r="D1222" t="s">
        <v>53</v>
      </c>
      <c r="E1222">
        <v>2285</v>
      </c>
      <c r="F1222">
        <v>3</v>
      </c>
    </row>
    <row r="1223" spans="1:6">
      <c r="A1223" t="s">
        <v>802</v>
      </c>
      <c r="B1223" t="s">
        <v>472</v>
      </c>
      <c r="C1223" t="s">
        <v>55</v>
      </c>
      <c r="D1223" t="s">
        <v>53</v>
      </c>
      <c r="E1223">
        <v>2065</v>
      </c>
      <c r="F1223">
        <v>3</v>
      </c>
    </row>
    <row r="1224" spans="1:6">
      <c r="A1224" t="s">
        <v>802</v>
      </c>
      <c r="B1224" t="s">
        <v>468</v>
      </c>
      <c r="C1224" t="s">
        <v>56</v>
      </c>
      <c r="D1224" t="s">
        <v>52</v>
      </c>
      <c r="E1224">
        <v>320</v>
      </c>
      <c r="F1224">
        <v>3</v>
      </c>
    </row>
    <row r="1225" spans="1:6">
      <c r="A1225" t="s">
        <v>802</v>
      </c>
      <c r="B1225" t="s">
        <v>469</v>
      </c>
      <c r="C1225" t="s">
        <v>56</v>
      </c>
      <c r="D1225" t="s">
        <v>52</v>
      </c>
      <c r="E1225">
        <v>127</v>
      </c>
      <c r="F1225">
        <v>3</v>
      </c>
    </row>
    <row r="1226" spans="1:6">
      <c r="A1226" t="s">
        <v>802</v>
      </c>
      <c r="B1226" t="s">
        <v>470</v>
      </c>
      <c r="C1226" t="s">
        <v>56</v>
      </c>
      <c r="D1226" t="s">
        <v>52</v>
      </c>
      <c r="E1226">
        <v>163</v>
      </c>
      <c r="F1226">
        <v>3</v>
      </c>
    </row>
    <row r="1227" spans="1:6">
      <c r="A1227" t="s">
        <v>802</v>
      </c>
      <c r="B1227" t="s">
        <v>471</v>
      </c>
      <c r="C1227" t="s">
        <v>56</v>
      </c>
      <c r="D1227" t="s">
        <v>52</v>
      </c>
      <c r="E1227">
        <v>133</v>
      </c>
      <c r="F1227">
        <v>3</v>
      </c>
    </row>
    <row r="1228" spans="1:6">
      <c r="A1228" t="s">
        <v>802</v>
      </c>
      <c r="B1228" t="s">
        <v>472</v>
      </c>
      <c r="C1228" t="s">
        <v>56</v>
      </c>
      <c r="D1228" t="s">
        <v>52</v>
      </c>
      <c r="E1228">
        <v>68</v>
      </c>
      <c r="F1228">
        <v>2</v>
      </c>
    </row>
    <row r="1229" spans="1:6">
      <c r="A1229" t="s">
        <v>802</v>
      </c>
      <c r="B1229" t="s">
        <v>468</v>
      </c>
      <c r="C1229" t="s">
        <v>56</v>
      </c>
      <c r="D1229" t="s">
        <v>53</v>
      </c>
      <c r="E1229">
        <v>282</v>
      </c>
      <c r="F1229">
        <v>3</v>
      </c>
    </row>
    <row r="1230" spans="1:6">
      <c r="A1230" t="s">
        <v>802</v>
      </c>
      <c r="B1230" t="s">
        <v>469</v>
      </c>
      <c r="C1230" t="s">
        <v>56</v>
      </c>
      <c r="D1230" t="s">
        <v>53</v>
      </c>
      <c r="E1230">
        <v>146</v>
      </c>
      <c r="F1230">
        <v>3</v>
      </c>
    </row>
    <row r="1231" spans="1:6">
      <c r="A1231" t="s">
        <v>802</v>
      </c>
      <c r="B1231" t="s">
        <v>470</v>
      </c>
      <c r="C1231" t="s">
        <v>56</v>
      </c>
      <c r="D1231" t="s">
        <v>53</v>
      </c>
      <c r="E1231">
        <v>87</v>
      </c>
      <c r="F1231">
        <v>2</v>
      </c>
    </row>
    <row r="1232" spans="1:6">
      <c r="A1232" t="s">
        <v>802</v>
      </c>
      <c r="B1232" t="s">
        <v>471</v>
      </c>
      <c r="C1232" t="s">
        <v>56</v>
      </c>
      <c r="D1232" t="s">
        <v>53</v>
      </c>
      <c r="E1232">
        <v>78</v>
      </c>
      <c r="F1232">
        <v>2</v>
      </c>
    </row>
    <row r="1233" spans="1:6">
      <c r="A1233" t="s">
        <v>802</v>
      </c>
      <c r="B1233" t="s">
        <v>472</v>
      </c>
      <c r="C1233" t="s">
        <v>56</v>
      </c>
      <c r="D1233" t="s">
        <v>53</v>
      </c>
      <c r="E1233">
        <v>84</v>
      </c>
      <c r="F1233">
        <v>3</v>
      </c>
    </row>
    <row r="1234" spans="1:6">
      <c r="A1234" t="s">
        <v>802</v>
      </c>
      <c r="B1234" t="s">
        <v>468</v>
      </c>
      <c r="C1234" t="s">
        <v>486</v>
      </c>
      <c r="D1234" t="s">
        <v>52</v>
      </c>
      <c r="E1234">
        <v>286</v>
      </c>
      <c r="F1234">
        <v>0</v>
      </c>
    </row>
    <row r="1235" spans="1:6">
      <c r="A1235" t="s">
        <v>802</v>
      </c>
      <c r="B1235" t="s">
        <v>469</v>
      </c>
      <c r="C1235" t="s">
        <v>486</v>
      </c>
      <c r="D1235" t="s">
        <v>52</v>
      </c>
      <c r="E1235">
        <v>281</v>
      </c>
      <c r="F1235">
        <v>0</v>
      </c>
    </row>
    <row r="1236" spans="1:6">
      <c r="A1236" t="s">
        <v>802</v>
      </c>
      <c r="B1236" t="s">
        <v>470</v>
      </c>
      <c r="C1236" t="s">
        <v>486</v>
      </c>
      <c r="D1236" t="s">
        <v>52</v>
      </c>
      <c r="E1236">
        <v>158</v>
      </c>
      <c r="F1236">
        <v>0</v>
      </c>
    </row>
    <row r="1237" spans="1:6">
      <c r="A1237" t="s">
        <v>802</v>
      </c>
      <c r="B1237" t="s">
        <v>471</v>
      </c>
      <c r="C1237" t="s">
        <v>486</v>
      </c>
      <c r="D1237" t="s">
        <v>52</v>
      </c>
      <c r="E1237">
        <v>279</v>
      </c>
      <c r="F1237">
        <v>0</v>
      </c>
    </row>
    <row r="1238" spans="1:6">
      <c r="A1238" t="s">
        <v>802</v>
      </c>
      <c r="B1238" t="s">
        <v>472</v>
      </c>
      <c r="C1238" t="s">
        <v>486</v>
      </c>
      <c r="D1238" t="s">
        <v>52</v>
      </c>
      <c r="E1238">
        <v>180</v>
      </c>
      <c r="F1238">
        <v>0</v>
      </c>
    </row>
    <row r="1239" spans="1:6">
      <c r="A1239" t="s">
        <v>802</v>
      </c>
      <c r="B1239" t="s">
        <v>468</v>
      </c>
      <c r="C1239" t="s">
        <v>486</v>
      </c>
      <c r="D1239" t="s">
        <v>53</v>
      </c>
      <c r="E1239">
        <v>427</v>
      </c>
      <c r="F1239">
        <v>0</v>
      </c>
    </row>
    <row r="1240" spans="1:6">
      <c r="A1240" t="s">
        <v>802</v>
      </c>
      <c r="B1240" t="s">
        <v>469</v>
      </c>
      <c r="C1240" t="s">
        <v>486</v>
      </c>
      <c r="D1240" t="s">
        <v>53</v>
      </c>
      <c r="E1240">
        <v>231</v>
      </c>
      <c r="F1240">
        <v>0</v>
      </c>
    </row>
    <row r="1241" spans="1:6">
      <c r="A1241" t="s">
        <v>802</v>
      </c>
      <c r="B1241" t="s">
        <v>470</v>
      </c>
      <c r="C1241" t="s">
        <v>486</v>
      </c>
      <c r="D1241" t="s">
        <v>53</v>
      </c>
      <c r="E1241">
        <v>239</v>
      </c>
      <c r="F1241">
        <v>0</v>
      </c>
    </row>
    <row r="1242" spans="1:6">
      <c r="A1242" t="s">
        <v>802</v>
      </c>
      <c r="B1242" t="s">
        <v>471</v>
      </c>
      <c r="C1242" t="s">
        <v>486</v>
      </c>
      <c r="D1242" t="s">
        <v>53</v>
      </c>
      <c r="E1242">
        <v>238</v>
      </c>
      <c r="F1242">
        <v>0</v>
      </c>
    </row>
    <row r="1243" spans="1:6">
      <c r="A1243" t="s">
        <v>802</v>
      </c>
      <c r="B1243" t="s">
        <v>472</v>
      </c>
      <c r="C1243" t="s">
        <v>486</v>
      </c>
      <c r="D1243" t="s">
        <v>53</v>
      </c>
      <c r="E1243">
        <v>208</v>
      </c>
      <c r="F1243">
        <v>0</v>
      </c>
    </row>
  </sheetData>
  <mergeCells count="2">
    <mergeCell ref="U4:U13"/>
    <mergeCell ref="U18:U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37270D5-4C59-924B-BC1A-87C806A1967A}">
            <xm:f>NOT(ISERROR(SEARCH(MAX($V$4:$X$4),O4)))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O4:T13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C0F5-59DD-F447-B577-7498D6984594}">
  <dimension ref="A1:X142"/>
  <sheetViews>
    <sheetView workbookViewId="0"/>
  </sheetViews>
  <sheetFormatPr baseColWidth="10" defaultRowHeight="16"/>
  <sheetData>
    <row r="1" spans="1:24">
      <c r="A1" t="s">
        <v>10</v>
      </c>
      <c r="B1" t="s">
        <v>12</v>
      </c>
      <c r="C1" t="s">
        <v>815</v>
      </c>
      <c r="D1" t="s">
        <v>817</v>
      </c>
      <c r="E1" t="s">
        <v>816</v>
      </c>
      <c r="L1" t="s">
        <v>10</v>
      </c>
      <c r="M1" t="s">
        <v>12</v>
      </c>
      <c r="N1" t="s">
        <v>815</v>
      </c>
      <c r="O1" t="s">
        <v>818</v>
      </c>
    </row>
    <row r="2" spans="1:24">
      <c r="A2" s="66" t="s">
        <v>568</v>
      </c>
      <c r="B2" s="68" t="s">
        <v>55</v>
      </c>
      <c r="C2" s="68" t="s">
        <v>52</v>
      </c>
      <c r="D2" s="68">
        <v>6</v>
      </c>
      <c r="E2" s="68" t="s">
        <v>805</v>
      </c>
      <c r="L2" s="66" t="s">
        <v>568</v>
      </c>
      <c r="M2" s="68" t="s">
        <v>56</v>
      </c>
      <c r="N2" s="68" t="s">
        <v>52</v>
      </c>
      <c r="O2">
        <f t="shared" ref="O2:O13" si="0">COUNTIFS(A:A,L2,B:B,M2,C:C,N2)</f>
        <v>0</v>
      </c>
    </row>
    <row r="3" spans="1:24">
      <c r="A3" s="66" t="s">
        <v>568</v>
      </c>
      <c r="B3" s="68" t="s">
        <v>55</v>
      </c>
      <c r="C3" s="68" t="s">
        <v>52</v>
      </c>
      <c r="D3" s="68">
        <v>7</v>
      </c>
      <c r="E3" s="68" t="s">
        <v>805</v>
      </c>
      <c r="L3" s="66" t="s">
        <v>568</v>
      </c>
      <c r="M3" s="68" t="s">
        <v>56</v>
      </c>
      <c r="N3" s="68" t="s">
        <v>53</v>
      </c>
      <c r="O3">
        <f t="shared" si="0"/>
        <v>0</v>
      </c>
    </row>
    <row r="4" spans="1:24">
      <c r="A4" s="66" t="s">
        <v>568</v>
      </c>
      <c r="B4" s="68" t="s">
        <v>55</v>
      </c>
      <c r="C4" s="68" t="s">
        <v>52</v>
      </c>
      <c r="D4" s="68">
        <v>7</v>
      </c>
      <c r="E4" s="68" t="s">
        <v>805</v>
      </c>
      <c r="L4" s="66" t="s">
        <v>568</v>
      </c>
      <c r="M4" s="68" t="s">
        <v>55</v>
      </c>
      <c r="N4" s="68" t="s">
        <v>52</v>
      </c>
      <c r="O4">
        <f t="shared" si="0"/>
        <v>14</v>
      </c>
    </row>
    <row r="5" spans="1:24">
      <c r="A5" s="66" t="s">
        <v>568</v>
      </c>
      <c r="B5" s="68" t="s">
        <v>55</v>
      </c>
      <c r="C5" s="68" t="s">
        <v>52</v>
      </c>
      <c r="D5" s="68">
        <v>10</v>
      </c>
      <c r="E5" s="68" t="s">
        <v>805</v>
      </c>
      <c r="L5" s="66" t="s">
        <v>568</v>
      </c>
      <c r="M5" s="68" t="s">
        <v>55</v>
      </c>
      <c r="N5" s="68" t="s">
        <v>53</v>
      </c>
      <c r="O5">
        <f t="shared" si="0"/>
        <v>12</v>
      </c>
    </row>
    <row r="6" spans="1:24">
      <c r="A6" s="66" t="s">
        <v>568</v>
      </c>
      <c r="B6" s="68" t="s">
        <v>55</v>
      </c>
      <c r="C6" s="68" t="s">
        <v>52</v>
      </c>
      <c r="D6" s="68">
        <v>2</v>
      </c>
      <c r="E6" s="68" t="s">
        <v>806</v>
      </c>
      <c r="L6" s="66" t="s">
        <v>570</v>
      </c>
      <c r="M6" s="68" t="s">
        <v>56</v>
      </c>
      <c r="N6" s="68" t="s">
        <v>52</v>
      </c>
      <c r="O6">
        <f t="shared" si="0"/>
        <v>0</v>
      </c>
    </row>
    <row r="7" spans="1:24">
      <c r="A7" s="66" t="s">
        <v>568</v>
      </c>
      <c r="B7" s="68" t="s">
        <v>55</v>
      </c>
      <c r="C7" s="68" t="s">
        <v>52</v>
      </c>
      <c r="D7" s="68">
        <v>5</v>
      </c>
      <c r="E7" s="68" t="s">
        <v>807</v>
      </c>
      <c r="L7" s="66" t="s">
        <v>570</v>
      </c>
      <c r="M7" s="68" t="s">
        <v>56</v>
      </c>
      <c r="N7" s="68" t="s">
        <v>53</v>
      </c>
      <c r="O7">
        <f t="shared" si="0"/>
        <v>0</v>
      </c>
    </row>
    <row r="8" spans="1:24">
      <c r="A8" s="66" t="s">
        <v>568</v>
      </c>
      <c r="B8" s="68" t="s">
        <v>55</v>
      </c>
      <c r="C8" s="68" t="s">
        <v>52</v>
      </c>
      <c r="D8" s="68">
        <v>8</v>
      </c>
      <c r="E8" s="68" t="s">
        <v>807</v>
      </c>
      <c r="L8" s="66" t="s">
        <v>570</v>
      </c>
      <c r="M8" s="68" t="s">
        <v>55</v>
      </c>
      <c r="N8" s="68" t="s">
        <v>52</v>
      </c>
      <c r="O8">
        <f t="shared" si="0"/>
        <v>4</v>
      </c>
    </row>
    <row r="9" spans="1:24">
      <c r="A9" s="66" t="s">
        <v>568</v>
      </c>
      <c r="B9" s="68" t="s">
        <v>55</v>
      </c>
      <c r="C9" s="68" t="s">
        <v>52</v>
      </c>
      <c r="D9" s="68">
        <v>5</v>
      </c>
      <c r="E9" s="68" t="s">
        <v>808</v>
      </c>
      <c r="L9" s="66" t="s">
        <v>570</v>
      </c>
      <c r="M9" s="68" t="s">
        <v>55</v>
      </c>
      <c r="N9" s="68" t="s">
        <v>53</v>
      </c>
      <c r="O9">
        <f t="shared" si="0"/>
        <v>0</v>
      </c>
    </row>
    <row r="10" spans="1:24">
      <c r="A10" s="66" t="s">
        <v>568</v>
      </c>
      <c r="B10" s="68" t="s">
        <v>55</v>
      </c>
      <c r="C10" s="68" t="s">
        <v>52</v>
      </c>
      <c r="D10" s="68">
        <v>8</v>
      </c>
      <c r="E10" s="68" t="s">
        <v>808</v>
      </c>
      <c r="L10" s="66" t="s">
        <v>569</v>
      </c>
      <c r="M10" s="68" t="s">
        <v>56</v>
      </c>
      <c r="N10" s="68" t="s">
        <v>52</v>
      </c>
      <c r="O10">
        <f t="shared" si="0"/>
        <v>0</v>
      </c>
    </row>
    <row r="11" spans="1:24">
      <c r="A11" s="66" t="s">
        <v>568</v>
      </c>
      <c r="B11" s="68" t="s">
        <v>55</v>
      </c>
      <c r="C11" s="68" t="s">
        <v>52</v>
      </c>
      <c r="D11" s="68">
        <v>6</v>
      </c>
      <c r="E11" s="68" t="s">
        <v>809</v>
      </c>
      <c r="L11" s="66" t="s">
        <v>569</v>
      </c>
      <c r="M11" s="68" t="s">
        <v>56</v>
      </c>
      <c r="N11" s="68" t="s">
        <v>53</v>
      </c>
      <c r="O11">
        <f t="shared" si="0"/>
        <v>0</v>
      </c>
    </row>
    <row r="12" spans="1:24">
      <c r="A12" s="66" t="s">
        <v>568</v>
      </c>
      <c r="B12" s="68" t="s">
        <v>55</v>
      </c>
      <c r="C12" s="68" t="s">
        <v>52</v>
      </c>
      <c r="D12" s="68">
        <v>9</v>
      </c>
      <c r="E12" s="68" t="s">
        <v>809</v>
      </c>
      <c r="L12" s="66" t="s">
        <v>569</v>
      </c>
      <c r="M12" s="68" t="s">
        <v>55</v>
      </c>
      <c r="N12" s="68" t="s">
        <v>52</v>
      </c>
      <c r="O12">
        <f t="shared" si="0"/>
        <v>20</v>
      </c>
    </row>
    <row r="13" spans="1:24">
      <c r="A13" s="66" t="s">
        <v>568</v>
      </c>
      <c r="B13" s="68" t="s">
        <v>55</v>
      </c>
      <c r="C13" s="68" t="s">
        <v>52</v>
      </c>
      <c r="D13" s="68">
        <v>3</v>
      </c>
      <c r="E13" s="68" t="s">
        <v>810</v>
      </c>
      <c r="L13" s="66" t="s">
        <v>569</v>
      </c>
      <c r="M13" s="68" t="s">
        <v>55</v>
      </c>
      <c r="N13" s="68" t="s">
        <v>53</v>
      </c>
      <c r="O13">
        <f t="shared" si="0"/>
        <v>34</v>
      </c>
    </row>
    <row r="14" spans="1:24">
      <c r="A14" s="66" t="s">
        <v>568</v>
      </c>
      <c r="B14" s="68" t="s">
        <v>55</v>
      </c>
      <c r="C14" s="68" t="s">
        <v>52</v>
      </c>
      <c r="D14" s="68">
        <v>3</v>
      </c>
      <c r="E14" s="68" t="s">
        <v>811</v>
      </c>
    </row>
    <row r="15" spans="1:24">
      <c r="A15" s="66" t="s">
        <v>568</v>
      </c>
      <c r="B15" s="68" t="s">
        <v>55</v>
      </c>
      <c r="C15" s="68" t="s">
        <v>52</v>
      </c>
      <c r="D15" s="68">
        <v>6</v>
      </c>
      <c r="E15" s="68" t="s">
        <v>809</v>
      </c>
    </row>
    <row r="16" spans="1:24">
      <c r="A16" s="66" t="s">
        <v>568</v>
      </c>
      <c r="B16" s="68" t="s">
        <v>55</v>
      </c>
      <c r="C16" s="68" t="s">
        <v>53</v>
      </c>
      <c r="D16" s="68">
        <v>2</v>
      </c>
      <c r="E16" s="68" t="s">
        <v>806</v>
      </c>
      <c r="L16" t="s">
        <v>10</v>
      </c>
      <c r="M16" s="154" t="s">
        <v>568</v>
      </c>
      <c r="N16" s="154"/>
      <c r="O16" s="154"/>
      <c r="P16" s="154"/>
      <c r="Q16" s="154" t="s">
        <v>570</v>
      </c>
      <c r="R16" s="154"/>
      <c r="S16" s="154"/>
      <c r="T16" s="154"/>
      <c r="U16" s="154" t="s">
        <v>569</v>
      </c>
      <c r="V16" s="154"/>
      <c r="W16" s="154"/>
      <c r="X16" s="154"/>
    </row>
    <row r="17" spans="1:24">
      <c r="A17" s="66" t="s">
        <v>568</v>
      </c>
      <c r="B17" s="68" t="s">
        <v>55</v>
      </c>
      <c r="C17" s="68" t="s">
        <v>53</v>
      </c>
      <c r="D17" s="68">
        <v>6</v>
      </c>
      <c r="E17" s="68" t="s">
        <v>805</v>
      </c>
      <c r="L17" t="s">
        <v>12</v>
      </c>
      <c r="M17" t="s">
        <v>56</v>
      </c>
      <c r="N17" t="s">
        <v>56</v>
      </c>
      <c r="O17" t="s">
        <v>55</v>
      </c>
      <c r="P17" t="s">
        <v>55</v>
      </c>
      <c r="Q17" t="s">
        <v>56</v>
      </c>
      <c r="R17" t="s">
        <v>56</v>
      </c>
      <c r="S17" t="s">
        <v>55</v>
      </c>
      <c r="T17" t="s">
        <v>55</v>
      </c>
      <c r="U17" t="s">
        <v>56</v>
      </c>
      <c r="V17" t="s">
        <v>56</v>
      </c>
      <c r="W17" t="s">
        <v>55</v>
      </c>
      <c r="X17" t="s">
        <v>55</v>
      </c>
    </row>
    <row r="18" spans="1:24">
      <c r="A18" s="66" t="s">
        <v>568</v>
      </c>
      <c r="B18" s="68" t="s">
        <v>55</v>
      </c>
      <c r="C18" s="68" t="s">
        <v>53</v>
      </c>
      <c r="D18" s="68">
        <v>7</v>
      </c>
      <c r="E18" s="68" t="s">
        <v>805</v>
      </c>
      <c r="L18" t="s">
        <v>815</v>
      </c>
      <c r="M18" t="s">
        <v>52</v>
      </c>
      <c r="N18" t="s">
        <v>53</v>
      </c>
      <c r="O18" t="s">
        <v>52</v>
      </c>
      <c r="P18" t="s">
        <v>53</v>
      </c>
      <c r="Q18" t="s">
        <v>52</v>
      </c>
      <c r="R18" t="s">
        <v>53</v>
      </c>
      <c r="S18" t="s">
        <v>52</v>
      </c>
      <c r="T18" t="s">
        <v>53</v>
      </c>
      <c r="U18" t="s">
        <v>52</v>
      </c>
      <c r="V18" t="s">
        <v>53</v>
      </c>
      <c r="W18" t="s">
        <v>52</v>
      </c>
      <c r="X18" t="s">
        <v>53</v>
      </c>
    </row>
    <row r="19" spans="1:24">
      <c r="A19" s="66" t="s">
        <v>568</v>
      </c>
      <c r="B19" s="68" t="s">
        <v>55</v>
      </c>
      <c r="C19" s="68" t="s">
        <v>53</v>
      </c>
      <c r="D19" s="68">
        <v>5</v>
      </c>
      <c r="E19" s="68" t="s">
        <v>807</v>
      </c>
      <c r="L19" t="s">
        <v>818</v>
      </c>
      <c r="M19">
        <v>0</v>
      </c>
      <c r="N19">
        <v>0</v>
      </c>
      <c r="O19">
        <v>14</v>
      </c>
      <c r="P19">
        <v>12</v>
      </c>
      <c r="Q19">
        <v>0</v>
      </c>
      <c r="R19">
        <v>0</v>
      </c>
      <c r="S19">
        <v>4</v>
      </c>
      <c r="T19">
        <v>0</v>
      </c>
      <c r="U19">
        <v>0</v>
      </c>
      <c r="V19">
        <v>0</v>
      </c>
      <c r="W19">
        <v>20</v>
      </c>
      <c r="X19">
        <v>34</v>
      </c>
    </row>
    <row r="20" spans="1:24">
      <c r="A20" s="66" t="s">
        <v>568</v>
      </c>
      <c r="B20" s="68" t="s">
        <v>55</v>
      </c>
      <c r="C20" s="68" t="s">
        <v>53</v>
      </c>
      <c r="D20" s="68">
        <v>8</v>
      </c>
      <c r="E20" s="68" t="s">
        <v>807</v>
      </c>
    </row>
    <row r="21" spans="1:24">
      <c r="A21" s="66" t="s">
        <v>568</v>
      </c>
      <c r="B21" s="68" t="s">
        <v>55</v>
      </c>
      <c r="C21" s="68" t="s">
        <v>53</v>
      </c>
      <c r="D21" s="68">
        <v>5</v>
      </c>
      <c r="E21" s="68" t="s">
        <v>808</v>
      </c>
    </row>
    <row r="22" spans="1:24">
      <c r="A22" s="66" t="s">
        <v>568</v>
      </c>
      <c r="B22" s="68" t="s">
        <v>55</v>
      </c>
      <c r="C22" s="68" t="s">
        <v>53</v>
      </c>
      <c r="D22" s="68">
        <v>8</v>
      </c>
      <c r="E22" s="68" t="s">
        <v>808</v>
      </c>
    </row>
    <row r="23" spans="1:24">
      <c r="A23" s="66" t="s">
        <v>568</v>
      </c>
      <c r="B23" s="68" t="s">
        <v>55</v>
      </c>
      <c r="C23" s="68" t="s">
        <v>53</v>
      </c>
      <c r="D23" s="68">
        <v>6</v>
      </c>
      <c r="E23" s="68" t="s">
        <v>809</v>
      </c>
    </row>
    <row r="24" spans="1:24">
      <c r="A24" s="66" t="s">
        <v>568</v>
      </c>
      <c r="B24" s="68" t="s">
        <v>55</v>
      </c>
      <c r="C24" s="68" t="s">
        <v>53</v>
      </c>
      <c r="D24" s="68">
        <v>9</v>
      </c>
      <c r="E24" s="68" t="s">
        <v>809</v>
      </c>
    </row>
    <row r="25" spans="1:24">
      <c r="A25" s="66" t="s">
        <v>568</v>
      </c>
      <c r="B25" s="68" t="s">
        <v>55</v>
      </c>
      <c r="C25" s="68" t="s">
        <v>53</v>
      </c>
      <c r="D25" s="68">
        <v>3</v>
      </c>
      <c r="E25" s="68" t="s">
        <v>810</v>
      </c>
    </row>
    <row r="26" spans="1:24">
      <c r="A26" s="66" t="s">
        <v>568</v>
      </c>
      <c r="B26" s="68" t="s">
        <v>55</v>
      </c>
      <c r="C26" s="68" t="s">
        <v>53</v>
      </c>
      <c r="D26" s="68">
        <v>3</v>
      </c>
      <c r="E26" s="68" t="s">
        <v>811</v>
      </c>
    </row>
    <row r="27" spans="1:24">
      <c r="A27" s="66" t="s">
        <v>568</v>
      </c>
      <c r="B27" s="68" t="s">
        <v>55</v>
      </c>
      <c r="C27" s="68" t="s">
        <v>53</v>
      </c>
      <c r="D27" s="68">
        <v>6</v>
      </c>
      <c r="E27" s="68" t="s">
        <v>809</v>
      </c>
    </row>
    <row r="28" spans="1:24">
      <c r="A28" s="66" t="s">
        <v>570</v>
      </c>
      <c r="B28" s="68" t="s">
        <v>55</v>
      </c>
      <c r="C28" s="68" t="s">
        <v>52</v>
      </c>
      <c r="D28" s="68">
        <v>5</v>
      </c>
      <c r="E28" s="68" t="s">
        <v>812</v>
      </c>
    </row>
    <row r="29" spans="1:24">
      <c r="A29" s="66" t="s">
        <v>570</v>
      </c>
      <c r="B29" s="68" t="s">
        <v>55</v>
      </c>
      <c r="C29" s="68" t="s">
        <v>52</v>
      </c>
      <c r="D29" s="68">
        <v>8</v>
      </c>
      <c r="E29" s="68" t="s">
        <v>812</v>
      </c>
    </row>
    <row r="30" spans="1:24">
      <c r="A30" s="66" t="s">
        <v>570</v>
      </c>
      <c r="B30" s="68" t="s">
        <v>55</v>
      </c>
      <c r="C30" s="68" t="s">
        <v>52</v>
      </c>
      <c r="D30" s="68">
        <v>8</v>
      </c>
      <c r="E30" s="68" t="s">
        <v>812</v>
      </c>
    </row>
    <row r="31" spans="1:24">
      <c r="A31" s="66" t="s">
        <v>570</v>
      </c>
      <c r="B31" s="68" t="s">
        <v>55</v>
      </c>
      <c r="C31" s="68" t="s">
        <v>52</v>
      </c>
      <c r="D31" s="68">
        <v>8</v>
      </c>
      <c r="E31" s="68" t="s">
        <v>812</v>
      </c>
    </row>
    <row r="32" spans="1:24">
      <c r="A32" s="66" t="s">
        <v>569</v>
      </c>
      <c r="B32" s="68" t="s">
        <v>55</v>
      </c>
      <c r="C32" s="68" t="s">
        <v>52</v>
      </c>
      <c r="D32" s="68">
        <v>5</v>
      </c>
      <c r="E32" s="68" t="s">
        <v>805</v>
      </c>
    </row>
    <row r="33" spans="1:5">
      <c r="A33" s="66" t="s">
        <v>569</v>
      </c>
      <c r="B33" s="68" t="s">
        <v>55</v>
      </c>
      <c r="C33" s="68" t="s">
        <v>52</v>
      </c>
      <c r="D33" s="68">
        <v>6</v>
      </c>
      <c r="E33" s="68" t="s">
        <v>805</v>
      </c>
    </row>
    <row r="34" spans="1:5">
      <c r="A34" s="66" t="s">
        <v>569</v>
      </c>
      <c r="B34" s="68" t="s">
        <v>55</v>
      </c>
      <c r="C34" s="68" t="s">
        <v>52</v>
      </c>
      <c r="D34" s="68">
        <v>7</v>
      </c>
      <c r="E34" s="68" t="s">
        <v>805</v>
      </c>
    </row>
    <row r="35" spans="1:5">
      <c r="A35" s="66" t="s">
        <v>569</v>
      </c>
      <c r="B35" s="68" t="s">
        <v>55</v>
      </c>
      <c r="C35" s="68" t="s">
        <v>52</v>
      </c>
      <c r="D35" s="68">
        <v>9</v>
      </c>
      <c r="E35" s="68" t="s">
        <v>805</v>
      </c>
    </row>
    <row r="36" spans="1:5">
      <c r="A36" s="66" t="s">
        <v>569</v>
      </c>
      <c r="B36" s="68" t="s">
        <v>55</v>
      </c>
      <c r="C36" s="68" t="s">
        <v>52</v>
      </c>
      <c r="D36" s="68">
        <v>7</v>
      </c>
      <c r="E36" s="68" t="s">
        <v>813</v>
      </c>
    </row>
    <row r="37" spans="1:5">
      <c r="A37" s="66" t="s">
        <v>569</v>
      </c>
      <c r="B37" s="68" t="s">
        <v>55</v>
      </c>
      <c r="C37" s="68" t="s">
        <v>52</v>
      </c>
      <c r="D37" s="68">
        <v>7</v>
      </c>
      <c r="E37" s="68" t="s">
        <v>813</v>
      </c>
    </row>
    <row r="38" spans="1:5">
      <c r="A38" s="66" t="s">
        <v>569</v>
      </c>
      <c r="B38" s="68" t="s">
        <v>55</v>
      </c>
      <c r="C38" s="68" t="s">
        <v>52</v>
      </c>
      <c r="D38" s="68">
        <v>7</v>
      </c>
      <c r="E38" s="68" t="s">
        <v>813</v>
      </c>
    </row>
    <row r="39" spans="1:5">
      <c r="A39" s="66" t="s">
        <v>569</v>
      </c>
      <c r="B39" s="68" t="s">
        <v>55</v>
      </c>
      <c r="C39" s="68" t="s">
        <v>52</v>
      </c>
      <c r="D39" s="68">
        <v>7</v>
      </c>
      <c r="E39" s="68" t="s">
        <v>813</v>
      </c>
    </row>
    <row r="40" spans="1:5">
      <c r="A40" s="66" t="s">
        <v>569</v>
      </c>
      <c r="B40" s="68" t="s">
        <v>55</v>
      </c>
      <c r="C40" s="68" t="s">
        <v>52</v>
      </c>
      <c r="D40" s="68">
        <v>7</v>
      </c>
      <c r="E40" s="68" t="s">
        <v>813</v>
      </c>
    </row>
    <row r="41" spans="1:5">
      <c r="A41" s="66" t="s">
        <v>569</v>
      </c>
      <c r="B41" s="68" t="s">
        <v>55</v>
      </c>
      <c r="C41" s="68" t="s">
        <v>52</v>
      </c>
      <c r="D41" s="68">
        <v>8</v>
      </c>
      <c r="E41" s="68" t="s">
        <v>813</v>
      </c>
    </row>
    <row r="42" spans="1:5">
      <c r="A42" s="66" t="s">
        <v>569</v>
      </c>
      <c r="B42" s="68" t="s">
        <v>55</v>
      </c>
      <c r="C42" s="68" t="s">
        <v>52</v>
      </c>
      <c r="D42" s="68">
        <v>8</v>
      </c>
      <c r="E42" s="68" t="s">
        <v>813</v>
      </c>
    </row>
    <row r="43" spans="1:5">
      <c r="A43" s="66" t="s">
        <v>569</v>
      </c>
      <c r="B43" s="68" t="s">
        <v>55</v>
      </c>
      <c r="C43" s="68" t="s">
        <v>52</v>
      </c>
      <c r="D43" s="68">
        <v>5</v>
      </c>
      <c r="E43" s="68" t="s">
        <v>808</v>
      </c>
    </row>
    <row r="44" spans="1:5">
      <c r="A44" s="66" t="s">
        <v>569</v>
      </c>
      <c r="B44" s="68" t="s">
        <v>55</v>
      </c>
      <c r="C44" s="68" t="s">
        <v>52</v>
      </c>
      <c r="D44" s="68">
        <v>7</v>
      </c>
      <c r="E44" s="68" t="s">
        <v>808</v>
      </c>
    </row>
    <row r="45" spans="1:5">
      <c r="A45" s="66" t="s">
        <v>569</v>
      </c>
      <c r="B45" s="68" t="s">
        <v>55</v>
      </c>
      <c r="C45" s="68" t="s">
        <v>52</v>
      </c>
      <c r="D45" s="68">
        <v>5</v>
      </c>
      <c r="E45" s="68" t="s">
        <v>811</v>
      </c>
    </row>
    <row r="46" spans="1:5">
      <c r="A46" s="66" t="s">
        <v>569</v>
      </c>
      <c r="B46" s="68" t="s">
        <v>55</v>
      </c>
      <c r="C46" s="68" t="s">
        <v>52</v>
      </c>
      <c r="D46" s="68">
        <v>7</v>
      </c>
      <c r="E46" s="68" t="s">
        <v>811</v>
      </c>
    </row>
    <row r="47" spans="1:5">
      <c r="A47" s="66" t="s">
        <v>569</v>
      </c>
      <c r="B47" s="68" t="s">
        <v>55</v>
      </c>
      <c r="C47" s="68" t="s">
        <v>52</v>
      </c>
      <c r="D47" s="68">
        <v>7</v>
      </c>
      <c r="E47" s="68" t="s">
        <v>814</v>
      </c>
    </row>
    <row r="48" spans="1:5">
      <c r="A48" s="66" t="s">
        <v>569</v>
      </c>
      <c r="B48" s="68" t="s">
        <v>55</v>
      </c>
      <c r="C48" s="68" t="s">
        <v>52</v>
      </c>
      <c r="D48" s="68">
        <v>9</v>
      </c>
      <c r="E48" s="68" t="s">
        <v>814</v>
      </c>
    </row>
    <row r="49" spans="1:5">
      <c r="A49" s="66" t="s">
        <v>569</v>
      </c>
      <c r="B49" s="68" t="s">
        <v>55</v>
      </c>
      <c r="C49" s="68" t="s">
        <v>52</v>
      </c>
      <c r="D49" s="68">
        <v>3</v>
      </c>
      <c r="E49" s="68" t="s">
        <v>810</v>
      </c>
    </row>
    <row r="50" spans="1:5">
      <c r="A50" s="66" t="s">
        <v>569</v>
      </c>
      <c r="B50" s="68" t="s">
        <v>55</v>
      </c>
      <c r="C50" s="68" t="s">
        <v>52</v>
      </c>
      <c r="D50" s="68">
        <v>3</v>
      </c>
      <c r="E50" s="68" t="s">
        <v>811</v>
      </c>
    </row>
    <row r="51" spans="1:5">
      <c r="A51" s="66" t="s">
        <v>569</v>
      </c>
      <c r="B51" s="68" t="s">
        <v>55</v>
      </c>
      <c r="C51" s="68" t="s">
        <v>52</v>
      </c>
      <c r="D51" s="68">
        <v>5</v>
      </c>
      <c r="E51" s="68" t="s">
        <v>809</v>
      </c>
    </row>
    <row r="52" spans="1:5">
      <c r="A52" s="66" t="s">
        <v>569</v>
      </c>
      <c r="B52" s="68" t="s">
        <v>55</v>
      </c>
      <c r="C52" s="68" t="s">
        <v>53</v>
      </c>
      <c r="D52" s="68">
        <v>5</v>
      </c>
      <c r="E52" s="68" t="s">
        <v>805</v>
      </c>
    </row>
    <row r="53" spans="1:5">
      <c r="A53" s="66" t="s">
        <v>569</v>
      </c>
      <c r="B53" s="68" t="s">
        <v>55</v>
      </c>
      <c r="C53" s="68" t="s">
        <v>53</v>
      </c>
      <c r="D53" s="68">
        <v>6</v>
      </c>
      <c r="E53" s="68" t="s">
        <v>805</v>
      </c>
    </row>
    <row r="54" spans="1:5">
      <c r="A54" s="66" t="s">
        <v>569</v>
      </c>
      <c r="B54" s="68" t="s">
        <v>55</v>
      </c>
      <c r="C54" s="68" t="s">
        <v>53</v>
      </c>
      <c r="D54" s="68">
        <v>7</v>
      </c>
      <c r="E54" s="68" t="s">
        <v>813</v>
      </c>
    </row>
    <row r="55" spans="1:5">
      <c r="A55" s="66" t="s">
        <v>569</v>
      </c>
      <c r="B55" s="68" t="s">
        <v>55</v>
      </c>
      <c r="C55" s="68" t="s">
        <v>53</v>
      </c>
      <c r="D55" s="68">
        <v>7</v>
      </c>
      <c r="E55" s="68" t="s">
        <v>813</v>
      </c>
    </row>
    <row r="56" spans="1:5">
      <c r="A56" s="66" t="s">
        <v>569</v>
      </c>
      <c r="B56" s="68" t="s">
        <v>55</v>
      </c>
      <c r="C56" s="68" t="s">
        <v>53</v>
      </c>
      <c r="D56" s="68">
        <v>7</v>
      </c>
      <c r="E56" s="68" t="s">
        <v>813</v>
      </c>
    </row>
    <row r="57" spans="1:5">
      <c r="A57" s="66" t="s">
        <v>569</v>
      </c>
      <c r="B57" s="68" t="s">
        <v>55</v>
      </c>
      <c r="C57" s="68" t="s">
        <v>53</v>
      </c>
      <c r="D57" s="68">
        <v>7</v>
      </c>
      <c r="E57" s="68" t="s">
        <v>813</v>
      </c>
    </row>
    <row r="58" spans="1:5">
      <c r="A58" s="66" t="s">
        <v>569</v>
      </c>
      <c r="B58" s="68" t="s">
        <v>55</v>
      </c>
      <c r="C58" s="68" t="s">
        <v>53</v>
      </c>
      <c r="D58" s="68">
        <v>7</v>
      </c>
      <c r="E58" s="68" t="s">
        <v>813</v>
      </c>
    </row>
    <row r="59" spans="1:5">
      <c r="A59" s="66" t="s">
        <v>569</v>
      </c>
      <c r="B59" s="68" t="s">
        <v>55</v>
      </c>
      <c r="C59" s="68" t="s">
        <v>53</v>
      </c>
      <c r="D59" s="68">
        <v>7</v>
      </c>
      <c r="E59" s="68" t="s">
        <v>813</v>
      </c>
    </row>
    <row r="60" spans="1:5">
      <c r="A60" s="66" t="s">
        <v>569</v>
      </c>
      <c r="B60" s="68" t="s">
        <v>55</v>
      </c>
      <c r="C60" s="68" t="s">
        <v>53</v>
      </c>
      <c r="D60" s="68">
        <v>7</v>
      </c>
      <c r="E60" s="68" t="s">
        <v>813</v>
      </c>
    </row>
    <row r="61" spans="1:5">
      <c r="A61" s="66" t="s">
        <v>569</v>
      </c>
      <c r="B61" s="68" t="s">
        <v>55</v>
      </c>
      <c r="C61" s="68" t="s">
        <v>53</v>
      </c>
      <c r="D61" s="68">
        <v>7</v>
      </c>
      <c r="E61" s="68" t="s">
        <v>813</v>
      </c>
    </row>
    <row r="62" spans="1:5">
      <c r="A62" s="66" t="s">
        <v>569</v>
      </c>
      <c r="B62" s="68" t="s">
        <v>55</v>
      </c>
      <c r="C62" s="68" t="s">
        <v>53</v>
      </c>
      <c r="D62" s="68">
        <v>7</v>
      </c>
      <c r="E62" s="68" t="s">
        <v>813</v>
      </c>
    </row>
    <row r="63" spans="1:5">
      <c r="A63" s="66" t="s">
        <v>569</v>
      </c>
      <c r="B63" s="68" t="s">
        <v>55</v>
      </c>
      <c r="C63" s="68" t="s">
        <v>53</v>
      </c>
      <c r="D63" s="68">
        <v>7</v>
      </c>
      <c r="E63" s="68" t="s">
        <v>813</v>
      </c>
    </row>
    <row r="64" spans="1:5">
      <c r="A64" s="66" t="s">
        <v>569</v>
      </c>
      <c r="B64" s="68" t="s">
        <v>55</v>
      </c>
      <c r="C64" s="68" t="s">
        <v>53</v>
      </c>
      <c r="D64" s="68">
        <v>7</v>
      </c>
      <c r="E64" s="68" t="s">
        <v>813</v>
      </c>
    </row>
    <row r="65" spans="1:5">
      <c r="A65" s="66" t="s">
        <v>569</v>
      </c>
      <c r="B65" s="68" t="s">
        <v>55</v>
      </c>
      <c r="C65" s="68" t="s">
        <v>53</v>
      </c>
      <c r="D65" s="68">
        <v>8</v>
      </c>
      <c r="E65" s="68" t="s">
        <v>813</v>
      </c>
    </row>
    <row r="66" spans="1:5">
      <c r="A66" s="66" t="s">
        <v>569</v>
      </c>
      <c r="B66" s="68" t="s">
        <v>55</v>
      </c>
      <c r="C66" s="68" t="s">
        <v>53</v>
      </c>
      <c r="D66" s="68">
        <v>8</v>
      </c>
      <c r="E66" s="68" t="s">
        <v>813</v>
      </c>
    </row>
    <row r="67" spans="1:5">
      <c r="A67" s="66" t="s">
        <v>569</v>
      </c>
      <c r="B67" s="68" t="s">
        <v>55</v>
      </c>
      <c r="C67" s="68" t="s">
        <v>53</v>
      </c>
      <c r="D67" s="68">
        <v>8</v>
      </c>
      <c r="E67" s="68" t="s">
        <v>813</v>
      </c>
    </row>
    <row r="68" spans="1:5">
      <c r="A68" s="66" t="s">
        <v>569</v>
      </c>
      <c r="B68" s="68" t="s">
        <v>55</v>
      </c>
      <c r="C68" s="68" t="s">
        <v>53</v>
      </c>
      <c r="D68" s="68">
        <v>8</v>
      </c>
      <c r="E68" s="68" t="s">
        <v>813</v>
      </c>
    </row>
    <row r="69" spans="1:5">
      <c r="A69" s="66" t="s">
        <v>569</v>
      </c>
      <c r="B69" s="68" t="s">
        <v>55</v>
      </c>
      <c r="C69" s="68" t="s">
        <v>53</v>
      </c>
      <c r="D69" s="68">
        <v>7</v>
      </c>
      <c r="E69" s="68" t="s">
        <v>813</v>
      </c>
    </row>
    <row r="70" spans="1:5">
      <c r="A70" s="66" t="s">
        <v>569</v>
      </c>
      <c r="B70" s="68" t="s">
        <v>55</v>
      </c>
      <c r="C70" s="68" t="s">
        <v>53</v>
      </c>
      <c r="D70" s="68">
        <v>7</v>
      </c>
      <c r="E70" s="68" t="s">
        <v>813</v>
      </c>
    </row>
    <row r="71" spans="1:5">
      <c r="A71" s="66" t="s">
        <v>569</v>
      </c>
      <c r="B71" s="68" t="s">
        <v>55</v>
      </c>
      <c r="C71" s="68" t="s">
        <v>53</v>
      </c>
      <c r="D71" s="68">
        <v>8</v>
      </c>
      <c r="E71" s="68" t="s">
        <v>813</v>
      </c>
    </row>
    <row r="72" spans="1:5">
      <c r="A72" s="66" t="s">
        <v>569</v>
      </c>
      <c r="B72" s="68" t="s">
        <v>55</v>
      </c>
      <c r="C72" s="68" t="s">
        <v>53</v>
      </c>
      <c r="D72" s="68">
        <v>8</v>
      </c>
      <c r="E72" s="68" t="s">
        <v>813</v>
      </c>
    </row>
    <row r="73" spans="1:5">
      <c r="A73" s="66" t="s">
        <v>569</v>
      </c>
      <c r="B73" s="68" t="s">
        <v>55</v>
      </c>
      <c r="C73" s="68" t="s">
        <v>53</v>
      </c>
      <c r="D73" s="68">
        <v>7</v>
      </c>
      <c r="E73" s="68" t="s">
        <v>813</v>
      </c>
    </row>
    <row r="74" spans="1:5">
      <c r="A74" s="66" t="s">
        <v>569</v>
      </c>
      <c r="B74" s="68" t="s">
        <v>55</v>
      </c>
      <c r="C74" s="68" t="s">
        <v>53</v>
      </c>
      <c r="D74" s="68">
        <v>7</v>
      </c>
      <c r="E74" s="68" t="s">
        <v>813</v>
      </c>
    </row>
    <row r="75" spans="1:5">
      <c r="A75" s="66" t="s">
        <v>569</v>
      </c>
      <c r="B75" s="68" t="s">
        <v>55</v>
      </c>
      <c r="C75" s="68" t="s">
        <v>53</v>
      </c>
      <c r="D75" s="68">
        <v>8</v>
      </c>
      <c r="E75" s="68" t="s">
        <v>813</v>
      </c>
    </row>
    <row r="76" spans="1:5">
      <c r="A76" s="66" t="s">
        <v>569</v>
      </c>
      <c r="B76" s="68" t="s">
        <v>55</v>
      </c>
      <c r="C76" s="68" t="s">
        <v>53</v>
      </c>
      <c r="D76" s="68">
        <v>8</v>
      </c>
      <c r="E76" s="68" t="s">
        <v>813</v>
      </c>
    </row>
    <row r="77" spans="1:5">
      <c r="A77" s="66" t="s">
        <v>569</v>
      </c>
      <c r="B77" s="68" t="s">
        <v>55</v>
      </c>
      <c r="C77" s="68" t="s">
        <v>53</v>
      </c>
      <c r="D77" s="68">
        <v>5</v>
      </c>
      <c r="E77" s="68" t="s">
        <v>808</v>
      </c>
    </row>
    <row r="78" spans="1:5">
      <c r="A78" s="66" t="s">
        <v>569</v>
      </c>
      <c r="B78" s="68" t="s">
        <v>55</v>
      </c>
      <c r="C78" s="68" t="s">
        <v>53</v>
      </c>
      <c r="D78" s="68">
        <v>7</v>
      </c>
      <c r="E78" s="68" t="s">
        <v>808</v>
      </c>
    </row>
    <row r="79" spans="1:5">
      <c r="A79" s="66" t="s">
        <v>569</v>
      </c>
      <c r="B79" s="68" t="s">
        <v>55</v>
      </c>
      <c r="C79" s="68" t="s">
        <v>53</v>
      </c>
      <c r="D79" s="68">
        <v>5</v>
      </c>
      <c r="E79" s="68" t="s">
        <v>811</v>
      </c>
    </row>
    <row r="80" spans="1:5">
      <c r="A80" s="66" t="s">
        <v>569</v>
      </c>
      <c r="B80" s="68" t="s">
        <v>55</v>
      </c>
      <c r="C80" s="68" t="s">
        <v>53</v>
      </c>
      <c r="D80" s="68">
        <v>7</v>
      </c>
      <c r="E80" s="68" t="s">
        <v>811</v>
      </c>
    </row>
    <row r="81" spans="1:5">
      <c r="A81" s="66" t="s">
        <v>569</v>
      </c>
      <c r="B81" s="68" t="s">
        <v>55</v>
      </c>
      <c r="C81" s="68" t="s">
        <v>53</v>
      </c>
      <c r="D81" s="68">
        <v>7</v>
      </c>
      <c r="E81" s="68" t="s">
        <v>814</v>
      </c>
    </row>
    <row r="82" spans="1:5">
      <c r="A82" s="66" t="s">
        <v>569</v>
      </c>
      <c r="B82" s="68" t="s">
        <v>55</v>
      </c>
      <c r="C82" s="68" t="s">
        <v>53</v>
      </c>
      <c r="D82" s="68">
        <v>9</v>
      </c>
      <c r="E82" s="68" t="s">
        <v>814</v>
      </c>
    </row>
    <row r="83" spans="1:5">
      <c r="A83" s="66" t="s">
        <v>569</v>
      </c>
      <c r="B83" s="68" t="s">
        <v>55</v>
      </c>
      <c r="C83" s="68" t="s">
        <v>53</v>
      </c>
      <c r="D83" s="68">
        <v>3</v>
      </c>
      <c r="E83" s="68" t="s">
        <v>810</v>
      </c>
    </row>
    <row r="84" spans="1:5">
      <c r="A84" s="66" t="s">
        <v>569</v>
      </c>
      <c r="B84" s="68" t="s">
        <v>55</v>
      </c>
      <c r="C84" s="68" t="s">
        <v>53</v>
      </c>
      <c r="D84" s="68">
        <v>3</v>
      </c>
      <c r="E84" s="68" t="s">
        <v>811</v>
      </c>
    </row>
    <row r="85" spans="1:5">
      <c r="A85" s="66" t="s">
        <v>569</v>
      </c>
      <c r="B85" s="68" t="s">
        <v>55</v>
      </c>
      <c r="C85" s="68" t="s">
        <v>53</v>
      </c>
      <c r="D85" s="68">
        <v>5</v>
      </c>
      <c r="E85" s="68" t="s">
        <v>809</v>
      </c>
    </row>
    <row r="86" spans="1:5">
      <c r="A86" s="66"/>
      <c r="B86" s="66"/>
      <c r="C86" s="66"/>
      <c r="D86" s="66"/>
      <c r="E86" s="81"/>
    </row>
    <row r="87" spans="1:5">
      <c r="A87" s="66"/>
      <c r="B87" s="68"/>
      <c r="C87" s="68"/>
      <c r="D87" s="68"/>
      <c r="E87" s="81"/>
    </row>
    <row r="88" spans="1:5">
      <c r="A88" s="66"/>
      <c r="B88" s="68"/>
      <c r="C88" s="68"/>
      <c r="D88" s="68"/>
      <c r="E88" s="81"/>
    </row>
    <row r="89" spans="1:5">
      <c r="A89" s="66"/>
      <c r="B89" s="68"/>
      <c r="C89" s="68"/>
      <c r="D89" s="68"/>
      <c r="E89" s="81"/>
    </row>
    <row r="90" spans="1:5">
      <c r="A90" s="66"/>
      <c r="B90" s="68"/>
      <c r="C90" s="68"/>
      <c r="D90" s="68"/>
      <c r="E90" s="81"/>
    </row>
    <row r="91" spans="1:5">
      <c r="A91" s="66"/>
      <c r="B91" s="68"/>
      <c r="C91" s="68"/>
      <c r="D91" s="68"/>
      <c r="E91" s="81"/>
    </row>
    <row r="92" spans="1:5">
      <c r="A92" s="66"/>
      <c r="B92" s="68"/>
      <c r="C92" s="68"/>
      <c r="D92" s="68"/>
      <c r="E92" s="81"/>
    </row>
    <row r="93" spans="1:5">
      <c r="A93" s="66"/>
      <c r="B93" s="68"/>
      <c r="C93" s="68"/>
      <c r="D93" s="68"/>
      <c r="E93" s="81"/>
    </row>
    <row r="94" spans="1:5">
      <c r="A94" s="66"/>
      <c r="B94" s="68"/>
      <c r="C94" s="68"/>
      <c r="D94" s="68"/>
      <c r="E94" s="81"/>
    </row>
    <row r="95" spans="1:5">
      <c r="A95" s="66"/>
      <c r="B95" s="68"/>
      <c r="C95" s="68"/>
      <c r="D95" s="68"/>
      <c r="E95" s="81"/>
    </row>
    <row r="96" spans="1:5">
      <c r="A96" s="66"/>
      <c r="B96" s="68"/>
      <c r="C96" s="68"/>
      <c r="D96" s="68"/>
      <c r="E96" s="81"/>
    </row>
    <row r="97" spans="1:5">
      <c r="A97" s="66"/>
      <c r="B97" s="68"/>
      <c r="C97" s="68"/>
      <c r="D97" s="68"/>
      <c r="E97" s="81"/>
    </row>
    <row r="98" spans="1:5">
      <c r="A98" s="66"/>
      <c r="B98" s="68"/>
      <c r="C98" s="68"/>
      <c r="D98" s="68"/>
      <c r="E98" s="81"/>
    </row>
    <row r="99" spans="1:5">
      <c r="A99" s="66"/>
      <c r="B99" s="68"/>
      <c r="C99" s="68"/>
      <c r="D99" s="68"/>
      <c r="E99" s="81"/>
    </row>
    <row r="100" spans="1:5">
      <c r="A100" s="66"/>
      <c r="B100" s="68"/>
      <c r="C100" s="68"/>
      <c r="D100" s="68"/>
      <c r="E100" s="81"/>
    </row>
    <row r="101" spans="1:5">
      <c r="A101" s="66"/>
      <c r="B101" s="68"/>
      <c r="C101" s="68"/>
      <c r="D101" s="68"/>
      <c r="E101" s="81"/>
    </row>
    <row r="102" spans="1:5">
      <c r="A102" s="66"/>
      <c r="B102" s="68"/>
      <c r="C102" s="68"/>
      <c r="D102" s="68"/>
      <c r="E102" s="81"/>
    </row>
    <row r="103" spans="1:5">
      <c r="A103" s="66"/>
      <c r="B103" s="68"/>
      <c r="C103" s="68"/>
      <c r="D103" s="68"/>
      <c r="E103" s="81"/>
    </row>
    <row r="104" spans="1:5">
      <c r="A104" s="66"/>
      <c r="B104" s="68"/>
      <c r="C104" s="68"/>
      <c r="D104" s="68"/>
      <c r="E104" s="81"/>
    </row>
    <row r="105" spans="1:5">
      <c r="A105" s="66"/>
      <c r="B105" s="68"/>
      <c r="C105" s="68"/>
      <c r="D105" s="68"/>
      <c r="E105" s="81"/>
    </row>
    <row r="106" spans="1:5">
      <c r="A106" s="66"/>
      <c r="B106" s="68"/>
      <c r="C106" s="68"/>
      <c r="D106" s="68"/>
      <c r="E106" s="81"/>
    </row>
    <row r="107" spans="1:5">
      <c r="A107" s="66"/>
      <c r="B107" s="68"/>
      <c r="C107" s="68"/>
      <c r="D107" s="68"/>
      <c r="E107" s="81"/>
    </row>
    <row r="108" spans="1:5">
      <c r="A108" s="66"/>
      <c r="B108" s="68"/>
      <c r="C108" s="68"/>
      <c r="D108" s="68"/>
      <c r="E108" s="81"/>
    </row>
    <row r="109" spans="1:5">
      <c r="A109" s="66"/>
      <c r="B109" s="68"/>
      <c r="C109" s="68"/>
      <c r="D109" s="68"/>
      <c r="E109" s="81"/>
    </row>
    <row r="110" spans="1:5">
      <c r="A110" s="66"/>
      <c r="B110" s="68"/>
      <c r="C110" s="68"/>
      <c r="D110" s="68"/>
      <c r="E110" s="81"/>
    </row>
    <row r="111" spans="1:5">
      <c r="A111" s="66"/>
      <c r="B111" s="68"/>
      <c r="C111" s="68"/>
      <c r="D111" s="68"/>
      <c r="E111" s="81"/>
    </row>
    <row r="112" spans="1:5">
      <c r="A112" s="66"/>
      <c r="B112" s="68"/>
      <c r="C112" s="68"/>
      <c r="D112" s="68"/>
      <c r="E112" s="81"/>
    </row>
    <row r="113" spans="1:5">
      <c r="A113" s="66"/>
      <c r="B113" s="68"/>
      <c r="C113" s="68"/>
      <c r="D113" s="68"/>
      <c r="E113" s="81"/>
    </row>
    <row r="114" spans="1:5">
      <c r="A114" s="66"/>
      <c r="B114" s="68"/>
      <c r="C114" s="68"/>
      <c r="D114" s="68"/>
      <c r="E114" s="81"/>
    </row>
    <row r="115" spans="1:5">
      <c r="A115" s="66"/>
      <c r="B115" s="68"/>
      <c r="C115" s="68"/>
      <c r="D115" s="68"/>
      <c r="E115" s="81"/>
    </row>
    <row r="116" spans="1:5">
      <c r="A116" s="66"/>
      <c r="B116" s="68"/>
      <c r="C116" s="68"/>
      <c r="D116" s="68"/>
      <c r="E116" s="81"/>
    </row>
    <row r="117" spans="1:5">
      <c r="A117" s="66"/>
      <c r="B117" s="68"/>
      <c r="C117" s="68"/>
      <c r="D117" s="68"/>
      <c r="E117" s="81"/>
    </row>
    <row r="118" spans="1:5">
      <c r="A118" s="66"/>
      <c r="B118" s="68"/>
      <c r="C118" s="68"/>
      <c r="D118" s="68"/>
      <c r="E118" s="81"/>
    </row>
    <row r="119" spans="1:5">
      <c r="A119" s="66"/>
      <c r="B119" s="68"/>
      <c r="C119" s="68"/>
      <c r="D119" s="68"/>
      <c r="E119" s="81"/>
    </row>
    <row r="120" spans="1:5">
      <c r="A120" s="66"/>
      <c r="B120" s="68"/>
      <c r="C120" s="68"/>
      <c r="D120" s="68"/>
      <c r="E120" s="81"/>
    </row>
    <row r="121" spans="1:5">
      <c r="A121" s="66"/>
      <c r="B121" s="68"/>
      <c r="C121" s="68"/>
      <c r="D121" s="68"/>
      <c r="E121" s="81"/>
    </row>
    <row r="122" spans="1:5">
      <c r="A122" s="66"/>
      <c r="B122" s="68"/>
      <c r="C122" s="68"/>
      <c r="D122" s="68"/>
      <c r="E122" s="81"/>
    </row>
    <row r="123" spans="1:5">
      <c r="A123" s="66"/>
      <c r="B123" s="68"/>
      <c r="C123" s="68"/>
      <c r="D123" s="68"/>
      <c r="E123" s="81"/>
    </row>
    <row r="124" spans="1:5">
      <c r="A124" s="66"/>
      <c r="B124" s="68"/>
      <c r="C124" s="68"/>
      <c r="D124" s="68"/>
      <c r="E124" s="81"/>
    </row>
    <row r="125" spans="1:5">
      <c r="A125" s="66"/>
      <c r="B125" s="68"/>
      <c r="C125" s="68"/>
      <c r="D125" s="68"/>
      <c r="E125" s="81"/>
    </row>
    <row r="126" spans="1:5">
      <c r="A126" s="66"/>
      <c r="B126" s="68"/>
      <c r="C126" s="68"/>
      <c r="D126" s="68"/>
      <c r="E126" s="81"/>
    </row>
    <row r="127" spans="1:5">
      <c r="A127" s="66"/>
      <c r="B127" s="68"/>
      <c r="C127" s="68"/>
      <c r="D127" s="68"/>
      <c r="E127" s="81"/>
    </row>
    <row r="128" spans="1:5">
      <c r="A128" s="66"/>
      <c r="B128" s="68"/>
      <c r="C128" s="68"/>
      <c r="D128" s="68"/>
      <c r="E128" s="81"/>
    </row>
    <row r="129" spans="1:5">
      <c r="A129" s="66"/>
      <c r="B129" s="68"/>
      <c r="C129" s="68"/>
      <c r="D129" s="68"/>
      <c r="E129" s="81"/>
    </row>
    <row r="130" spans="1:5">
      <c r="A130" s="66"/>
      <c r="B130" s="68"/>
      <c r="C130" s="68"/>
      <c r="D130" s="68"/>
      <c r="E130" s="81"/>
    </row>
    <row r="131" spans="1:5">
      <c r="A131" s="66"/>
      <c r="B131" s="68"/>
      <c r="C131" s="68"/>
      <c r="D131" s="68"/>
      <c r="E131" s="81"/>
    </row>
    <row r="132" spans="1:5">
      <c r="A132" s="66"/>
      <c r="B132" s="68"/>
      <c r="C132" s="68"/>
      <c r="D132" s="68"/>
      <c r="E132" s="81"/>
    </row>
    <row r="133" spans="1:5">
      <c r="A133" s="66"/>
      <c r="B133" s="68"/>
      <c r="C133" s="68"/>
      <c r="D133" s="68"/>
      <c r="E133" s="81"/>
    </row>
    <row r="134" spans="1:5">
      <c r="A134" s="66"/>
      <c r="B134" s="68"/>
      <c r="C134" s="68"/>
      <c r="D134" s="68"/>
      <c r="E134" s="81"/>
    </row>
    <row r="135" spans="1:5">
      <c r="A135" s="66"/>
      <c r="B135" s="68"/>
      <c r="C135" s="68"/>
      <c r="D135" s="68"/>
      <c r="E135" s="81"/>
    </row>
    <row r="136" spans="1:5">
      <c r="A136" s="66"/>
      <c r="B136" s="68"/>
      <c r="C136" s="68"/>
      <c r="D136" s="68"/>
      <c r="E136" s="81"/>
    </row>
    <row r="137" spans="1:5">
      <c r="A137" s="66"/>
      <c r="B137" s="68"/>
      <c r="C137" s="68"/>
      <c r="D137" s="68"/>
      <c r="E137" s="81"/>
    </row>
    <row r="138" spans="1:5">
      <c r="A138" s="66"/>
      <c r="B138" s="68"/>
      <c r="C138" s="68"/>
      <c r="D138" s="68"/>
      <c r="E138" s="81"/>
    </row>
    <row r="139" spans="1:5">
      <c r="A139" s="66"/>
      <c r="B139" s="68"/>
      <c r="C139" s="68"/>
      <c r="D139" s="68"/>
      <c r="E139" s="81"/>
    </row>
    <row r="140" spans="1:5">
      <c r="A140" s="66"/>
      <c r="B140" s="68"/>
      <c r="C140" s="68"/>
      <c r="D140" s="68"/>
      <c r="E140" s="81"/>
    </row>
    <row r="141" spans="1:5">
      <c r="A141" s="66"/>
      <c r="B141" s="68"/>
      <c r="C141" s="68"/>
      <c r="D141" s="68"/>
      <c r="E141" s="81"/>
    </row>
    <row r="142" spans="1:5">
      <c r="A142" s="66"/>
      <c r="B142" s="68"/>
      <c r="C142" s="68"/>
      <c r="D142" s="68"/>
      <c r="E142" s="81"/>
    </row>
  </sheetData>
  <sortState xmlns:xlrd2="http://schemas.microsoft.com/office/spreadsheetml/2017/richdata2" ref="L2:O142">
    <sortCondition ref="L2:L142"/>
    <sortCondition ref="M2:M142"/>
    <sortCondition ref="N2:N142"/>
  </sortState>
  <mergeCells count="3">
    <mergeCell ref="M16:P16"/>
    <mergeCell ref="Q16:T16"/>
    <mergeCell ref="U16:X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015F-92FB-0646-A234-8EC24ABA6C14}">
  <dimension ref="A1:V61"/>
  <sheetViews>
    <sheetView workbookViewId="0"/>
  </sheetViews>
  <sheetFormatPr baseColWidth="10" defaultRowHeight="16"/>
  <sheetData>
    <row r="1" spans="1:22">
      <c r="A1" s="66" t="s">
        <v>10</v>
      </c>
      <c r="B1" s="66" t="s">
        <v>12</v>
      </c>
      <c r="C1" s="66" t="s">
        <v>51</v>
      </c>
      <c r="D1" s="66" t="s">
        <v>50</v>
      </c>
      <c r="E1" s="66" t="s">
        <v>49</v>
      </c>
      <c r="F1" s="67" t="s">
        <v>475</v>
      </c>
      <c r="G1" s="66" t="s">
        <v>476</v>
      </c>
      <c r="H1" s="66" t="s">
        <v>266</v>
      </c>
      <c r="I1" s="67" t="s">
        <v>477</v>
      </c>
      <c r="J1" s="66" t="s">
        <v>496</v>
      </c>
      <c r="K1" s="66" t="s">
        <v>790</v>
      </c>
      <c r="O1" s="36"/>
      <c r="P1" s="83" t="s">
        <v>486</v>
      </c>
      <c r="Q1" s="84" t="s">
        <v>56</v>
      </c>
      <c r="R1" s="85" t="s">
        <v>55</v>
      </c>
      <c r="S1" s="84" t="s">
        <v>486</v>
      </c>
      <c r="T1" s="84" t="s">
        <v>56</v>
      </c>
      <c r="U1" s="85" t="s">
        <v>55</v>
      </c>
      <c r="V1" s="34"/>
    </row>
    <row r="2" spans="1:22" ht="17" thickBot="1">
      <c r="A2" s="66" t="s">
        <v>41</v>
      </c>
      <c r="B2" s="68" t="s">
        <v>486</v>
      </c>
      <c r="C2" s="68" t="s">
        <v>52</v>
      </c>
      <c r="D2" s="68">
        <v>240</v>
      </c>
      <c r="E2" s="68">
        <v>221</v>
      </c>
      <c r="F2" s="68">
        <v>1</v>
      </c>
      <c r="G2" s="68">
        <v>0</v>
      </c>
      <c r="H2" s="68">
        <v>0</v>
      </c>
      <c r="I2" s="68">
        <v>220</v>
      </c>
      <c r="J2" s="68" t="s">
        <v>819</v>
      </c>
      <c r="K2" s="68">
        <v>5914</v>
      </c>
      <c r="O2" s="36"/>
      <c r="P2" s="89" t="s">
        <v>52</v>
      </c>
      <c r="Q2" s="90" t="s">
        <v>52</v>
      </c>
      <c r="R2" s="91" t="s">
        <v>52</v>
      </c>
      <c r="S2" s="90" t="s">
        <v>53</v>
      </c>
      <c r="T2" s="90" t="s">
        <v>53</v>
      </c>
      <c r="U2" s="91" t="s">
        <v>53</v>
      </c>
      <c r="V2" s="34"/>
    </row>
    <row r="3" spans="1:22" ht="16" customHeight="1">
      <c r="A3" s="66" t="s">
        <v>41</v>
      </c>
      <c r="B3" s="68" t="s">
        <v>56</v>
      </c>
      <c r="C3" s="68" t="s">
        <v>53</v>
      </c>
      <c r="D3" s="68">
        <v>238</v>
      </c>
      <c r="E3" s="68">
        <v>219</v>
      </c>
      <c r="F3" s="68">
        <v>1</v>
      </c>
      <c r="G3" s="68">
        <v>0</v>
      </c>
      <c r="H3" s="68">
        <v>0</v>
      </c>
      <c r="I3" s="68">
        <v>218</v>
      </c>
      <c r="J3" s="68" t="s">
        <v>820</v>
      </c>
      <c r="K3" s="68">
        <v>5903</v>
      </c>
      <c r="O3" s="56" t="s">
        <v>41</v>
      </c>
      <c r="P3" s="105">
        <f>SUMIFS($D:$D,$A:$A,$O3, $C:$C, P$2,$B:$B,P$1)</f>
        <v>240</v>
      </c>
      <c r="Q3" s="105">
        <f>SUMIFS($D:$D,$A:$A,$O3, $C:$C, Q$2,$B:$B,Q$1)</f>
        <v>241</v>
      </c>
      <c r="R3" s="105">
        <f>SUMIFS($D:$D,$A:$A,$O3, $C:$C, R$2,$B:$B,R$1)</f>
        <v>244</v>
      </c>
      <c r="S3" s="105">
        <f>SUMIFS($D:$D,$A:$A,$O3, $C:$C, S$2,$B:$B,S$1)</f>
        <v>240</v>
      </c>
      <c r="T3" s="105">
        <f>SUMIFS($D:$D,$A:$A,$O3, $C:$C, T$2,$B:$B,T$1)</f>
        <v>238</v>
      </c>
      <c r="U3" s="105">
        <f>SUMIFS($D:$D,$A:$A,$O3, $C:$C, U$2,$B:$B,U$1)</f>
        <v>242</v>
      </c>
      <c r="V3" s="136" t="s">
        <v>854</v>
      </c>
    </row>
    <row r="4" spans="1:22">
      <c r="A4" s="66" t="s">
        <v>41</v>
      </c>
      <c r="B4" s="68" t="s">
        <v>55</v>
      </c>
      <c r="C4" s="68" t="s">
        <v>52</v>
      </c>
      <c r="D4" s="68">
        <v>244</v>
      </c>
      <c r="E4" s="68">
        <v>374</v>
      </c>
      <c r="F4" s="68">
        <v>6</v>
      </c>
      <c r="G4" s="68">
        <v>6</v>
      </c>
      <c r="H4" s="68">
        <v>0</v>
      </c>
      <c r="I4" s="68">
        <v>362</v>
      </c>
      <c r="J4" s="68" t="s">
        <v>821</v>
      </c>
      <c r="K4" s="68">
        <v>7761</v>
      </c>
      <c r="O4" s="57" t="s">
        <v>78</v>
      </c>
      <c r="P4" s="105">
        <f>SUMIFS($D:$D,$A:$A,$O4, $C:$C, P$2,$B:$B,P$1)</f>
        <v>439</v>
      </c>
      <c r="Q4" s="105">
        <f>SUMIFS($D:$D,$A:$A,$O4, $C:$C, Q$2,$B:$B,Q$1)</f>
        <v>439</v>
      </c>
      <c r="R4" s="105">
        <f>SUMIFS($D:$D,$A:$A,$O4, $C:$C, R$2,$B:$B,R$1)</f>
        <v>460</v>
      </c>
      <c r="S4" s="105">
        <f>SUMIFS($D:$D,$A:$A,$O4, $C:$C, S$2,$B:$B,S$1)</f>
        <v>439</v>
      </c>
      <c r="T4" s="105">
        <f>SUMIFS($D:$D,$A:$A,$O4, $C:$C, T$2,$B:$B,T$1)</f>
        <v>437</v>
      </c>
      <c r="U4" s="105">
        <f>SUMIFS($D:$D,$A:$A,$O4, $C:$C, U$2,$B:$B,U$1)</f>
        <v>459</v>
      </c>
      <c r="V4" s="137"/>
    </row>
    <row r="5" spans="1:22">
      <c r="A5" s="66" t="s">
        <v>41</v>
      </c>
      <c r="B5" s="68" t="s">
        <v>55</v>
      </c>
      <c r="C5" s="68" t="s">
        <v>53</v>
      </c>
      <c r="D5" s="68">
        <v>242</v>
      </c>
      <c r="E5" s="68">
        <v>372</v>
      </c>
      <c r="F5" s="68">
        <v>6</v>
      </c>
      <c r="G5" s="68">
        <v>6</v>
      </c>
      <c r="H5" s="68">
        <v>0</v>
      </c>
      <c r="I5" s="68">
        <v>360</v>
      </c>
      <c r="J5" s="68" t="s">
        <v>822</v>
      </c>
      <c r="K5" s="68">
        <v>7761</v>
      </c>
      <c r="O5" s="57" t="s">
        <v>79</v>
      </c>
      <c r="P5" s="105">
        <f>SUMIFS($D:$D,$A:$A,$O5, $C:$C, P$2,$B:$B,P$1)</f>
        <v>83</v>
      </c>
      <c r="Q5" s="105">
        <f>SUMIFS($D:$D,$A:$A,$O5, $C:$C, Q$2,$B:$B,Q$1)</f>
        <v>83</v>
      </c>
      <c r="R5" s="105">
        <f>SUMIFS($D:$D,$A:$A,$O5, $C:$C, R$2,$B:$B,R$1)</f>
        <v>85</v>
      </c>
      <c r="S5" s="105">
        <f>SUMIFS($D:$D,$A:$A,$O5, $C:$C, S$2,$B:$B,S$1)</f>
        <v>83</v>
      </c>
      <c r="T5" s="105">
        <f>SUMIFS($D:$D,$A:$A,$O5, $C:$C, T$2,$B:$B,T$1)</f>
        <v>81</v>
      </c>
      <c r="U5" s="105">
        <f>SUMIFS($D:$D,$A:$A,$O5, $C:$C, U$2,$B:$B,U$1)</f>
        <v>84</v>
      </c>
      <c r="V5" s="137"/>
    </row>
    <row r="6" spans="1:22">
      <c r="A6" s="66" t="s">
        <v>41</v>
      </c>
      <c r="B6" s="68" t="s">
        <v>486</v>
      </c>
      <c r="C6" s="68" t="s">
        <v>53</v>
      </c>
      <c r="D6" s="68">
        <v>240</v>
      </c>
      <c r="E6" s="68">
        <v>221</v>
      </c>
      <c r="F6" s="68">
        <v>1</v>
      </c>
      <c r="G6" s="68">
        <v>0</v>
      </c>
      <c r="H6" s="68">
        <v>0</v>
      </c>
      <c r="I6" s="68">
        <v>220</v>
      </c>
      <c r="J6" s="68" t="s">
        <v>823</v>
      </c>
      <c r="K6" s="68">
        <v>5914</v>
      </c>
      <c r="O6" s="57" t="s">
        <v>80</v>
      </c>
      <c r="P6" s="105">
        <f>SUMIFS($D:$D,$A:$A,$O6, $C:$C, P$2,$B:$B,P$1)</f>
        <v>336</v>
      </c>
      <c r="Q6" s="105">
        <f>SUMIFS($D:$D,$A:$A,$O6, $C:$C, Q$2,$B:$B,Q$1)</f>
        <v>341</v>
      </c>
      <c r="R6" s="105">
        <f>SUMIFS($D:$D,$A:$A,$O6, $C:$C, R$2,$B:$B,R$1)</f>
        <v>340</v>
      </c>
      <c r="S6" s="105">
        <f>SUMIFS($D:$D,$A:$A,$O6, $C:$C, S$2,$B:$B,S$1)</f>
        <v>336</v>
      </c>
      <c r="T6" s="105">
        <f>SUMIFS($D:$D,$A:$A,$O6, $C:$C, T$2,$B:$B,T$1)</f>
        <v>334</v>
      </c>
      <c r="U6" s="105">
        <f>SUMIFS($D:$D,$A:$A,$O6, $C:$C, U$2,$B:$B,U$1)</f>
        <v>338</v>
      </c>
      <c r="V6" s="137"/>
    </row>
    <row r="7" spans="1:22">
      <c r="A7" s="66" t="s">
        <v>41</v>
      </c>
      <c r="B7" s="68" t="s">
        <v>56</v>
      </c>
      <c r="C7" s="68" t="s">
        <v>52</v>
      </c>
      <c r="D7" s="68">
        <v>241</v>
      </c>
      <c r="E7" s="68">
        <v>220</v>
      </c>
      <c r="F7" s="68">
        <v>1</v>
      </c>
      <c r="G7" s="68">
        <v>0</v>
      </c>
      <c r="H7" s="68">
        <v>0</v>
      </c>
      <c r="I7" s="68">
        <v>219</v>
      </c>
      <c r="J7" s="68" t="s">
        <v>824</v>
      </c>
      <c r="K7" s="68">
        <v>5903</v>
      </c>
      <c r="O7" s="57" t="s">
        <v>47</v>
      </c>
      <c r="P7" s="105">
        <f>SUMIFS($D:$D,$A:$A,$O7, $C:$C, P$2,$B:$B,P$1)</f>
        <v>93</v>
      </c>
      <c r="Q7" s="105">
        <f>SUMIFS($D:$D,$A:$A,$O7, $C:$C, Q$2,$B:$B,Q$1)</f>
        <v>93</v>
      </c>
      <c r="R7" s="105">
        <f>SUMIFS($D:$D,$A:$A,$O7, $C:$C, R$2,$B:$B,R$1)</f>
        <v>95</v>
      </c>
      <c r="S7" s="105">
        <f>SUMIFS($D:$D,$A:$A,$O7, $C:$C, S$2,$B:$B,S$1)</f>
        <v>93</v>
      </c>
      <c r="T7" s="105">
        <f>SUMIFS($D:$D,$A:$A,$O7, $C:$C, T$2,$B:$B,T$1)</f>
        <v>93</v>
      </c>
      <c r="U7" s="105">
        <f>SUMIFS($D:$D,$A:$A,$O7, $C:$C, U$2,$B:$B,U$1)</f>
        <v>95</v>
      </c>
      <c r="V7" s="137"/>
    </row>
    <row r="8" spans="1:22">
      <c r="A8" s="66" t="s">
        <v>78</v>
      </c>
      <c r="B8" s="68" t="s">
        <v>55</v>
      </c>
      <c r="C8" s="68" t="s">
        <v>52</v>
      </c>
      <c r="D8" s="68">
        <v>460</v>
      </c>
      <c r="E8" s="68">
        <v>496</v>
      </c>
      <c r="F8" s="68">
        <v>5</v>
      </c>
      <c r="G8" s="68">
        <v>5</v>
      </c>
      <c r="H8" s="68">
        <v>0</v>
      </c>
      <c r="I8" s="68">
        <v>486</v>
      </c>
      <c r="J8" s="68" t="s">
        <v>825</v>
      </c>
      <c r="K8" s="68">
        <v>8858</v>
      </c>
      <c r="O8" s="57" t="s">
        <v>48</v>
      </c>
      <c r="P8" s="105">
        <f>SUMIFS($D:$D,$A:$A,$O8, $C:$C, P$2,$B:$B,P$1)</f>
        <v>217</v>
      </c>
      <c r="Q8" s="105">
        <f>SUMIFS($D:$D,$A:$A,$O8, $C:$C, Q$2,$B:$B,Q$1)</f>
        <v>289</v>
      </c>
      <c r="R8" s="105">
        <f>SUMIFS($D:$D,$A:$A,$O8, $C:$C, R$2,$B:$B,R$1)</f>
        <v>313</v>
      </c>
      <c r="S8" s="105">
        <f>SUMIFS($D:$D,$A:$A,$O8, $C:$C, S$2,$B:$B,S$1)</f>
        <v>217</v>
      </c>
      <c r="T8" s="105">
        <f>SUMIFS($D:$D,$A:$A,$O8, $C:$C, T$2,$B:$B,T$1)</f>
        <v>218</v>
      </c>
      <c r="U8" s="105">
        <f>SUMIFS($D:$D,$A:$A,$O8, $C:$C, U$2,$B:$B,U$1)</f>
        <v>244</v>
      </c>
      <c r="V8" s="137"/>
    </row>
    <row r="9" spans="1:22">
      <c r="A9" s="66" t="s">
        <v>78</v>
      </c>
      <c r="B9" s="68" t="s">
        <v>56</v>
      </c>
      <c r="C9" s="68" t="s">
        <v>52</v>
      </c>
      <c r="D9" s="68">
        <v>439</v>
      </c>
      <c r="E9" s="68">
        <v>5</v>
      </c>
      <c r="F9" s="68">
        <v>1</v>
      </c>
      <c r="G9" s="68">
        <v>0</v>
      </c>
      <c r="H9" s="68">
        <v>0</v>
      </c>
      <c r="I9" s="68">
        <v>4</v>
      </c>
      <c r="J9" s="68" t="s">
        <v>826</v>
      </c>
      <c r="K9" s="68">
        <v>156</v>
      </c>
      <c r="O9" s="57" t="s">
        <v>81</v>
      </c>
      <c r="P9" s="105">
        <f>SUMIFS($D:$D,$A:$A,$O9, $C:$C, P$2,$B:$B,P$1)</f>
        <v>126</v>
      </c>
      <c r="Q9" s="105">
        <f>SUMIFS($D:$D,$A:$A,$O9, $C:$C, Q$2,$B:$B,Q$1)</f>
        <v>125</v>
      </c>
      <c r="R9" s="105">
        <f>SUMIFS($D:$D,$A:$A,$O9, $C:$C, R$2,$B:$B,R$1)</f>
        <v>188</v>
      </c>
      <c r="S9" s="105">
        <f>SUMIFS($D:$D,$A:$A,$O9, $C:$C, S$2,$B:$B,S$1)</f>
        <v>126</v>
      </c>
      <c r="T9" s="105">
        <f>SUMIFS($D:$D,$A:$A,$O9, $C:$C, T$2,$B:$B,T$1)</f>
        <v>124</v>
      </c>
      <c r="U9" s="105">
        <f>SUMIFS($D:$D,$A:$A,$O9, $C:$C, U$2,$B:$B,U$1)</f>
        <v>187</v>
      </c>
      <c r="V9" s="137"/>
    </row>
    <row r="10" spans="1:22">
      <c r="A10" s="66" t="s">
        <v>78</v>
      </c>
      <c r="B10" s="68" t="s">
        <v>486</v>
      </c>
      <c r="C10" s="68" t="s">
        <v>52</v>
      </c>
      <c r="D10" s="68">
        <v>439</v>
      </c>
      <c r="E10" s="68">
        <v>7</v>
      </c>
      <c r="F10" s="68">
        <v>1</v>
      </c>
      <c r="G10" s="68">
        <v>0</v>
      </c>
      <c r="H10" s="68">
        <v>0</v>
      </c>
      <c r="I10" s="68">
        <v>6</v>
      </c>
      <c r="J10" s="68" t="s">
        <v>827</v>
      </c>
      <c r="K10" s="68">
        <v>167</v>
      </c>
      <c r="O10" s="57" t="s">
        <v>82</v>
      </c>
      <c r="P10" s="105">
        <f>SUMIFS($D:$D,$A:$A,$O10, $C:$C, P$2,$B:$B,P$1)</f>
        <v>252</v>
      </c>
      <c r="Q10" s="105">
        <f>SUMIFS($D:$D,$A:$A,$O10, $C:$C, Q$2,$B:$B,Q$1)</f>
        <v>264</v>
      </c>
      <c r="R10" s="105">
        <f>SUMIFS($D:$D,$A:$A,$O10, $C:$C, R$2,$B:$B,R$1)</f>
        <v>267</v>
      </c>
      <c r="S10" s="105">
        <f>SUMIFS($D:$D,$A:$A,$O10, $C:$C, S$2,$B:$B,S$1)</f>
        <v>252</v>
      </c>
      <c r="T10" s="105">
        <f>SUMIFS($D:$D,$A:$A,$O10, $C:$C, T$2,$B:$B,T$1)</f>
        <v>256</v>
      </c>
      <c r="U10" s="105">
        <f>SUMIFS($D:$D,$A:$A,$O10, $C:$C, U$2,$B:$B,U$1)</f>
        <v>266</v>
      </c>
      <c r="V10" s="137"/>
    </row>
    <row r="11" spans="1:22">
      <c r="A11" s="66" t="s">
        <v>78</v>
      </c>
      <c r="B11" s="68" t="s">
        <v>56</v>
      </c>
      <c r="C11" s="68" t="s">
        <v>53</v>
      </c>
      <c r="D11" s="68">
        <v>437</v>
      </c>
      <c r="E11" s="68">
        <v>5</v>
      </c>
      <c r="F11" s="68">
        <v>1</v>
      </c>
      <c r="G11" s="68">
        <v>0</v>
      </c>
      <c r="H11" s="68">
        <v>0</v>
      </c>
      <c r="I11" s="68">
        <v>4</v>
      </c>
      <c r="J11" s="68" t="s">
        <v>826</v>
      </c>
      <c r="K11" s="68">
        <v>156</v>
      </c>
      <c r="O11" s="64" t="s">
        <v>83</v>
      </c>
      <c r="P11" s="105">
        <f>SUMIFS($D:$D,$A:$A,$O11, $C:$C, P$2,$B:$B,P$1)</f>
        <v>197</v>
      </c>
      <c r="Q11" s="105">
        <f>SUMIFS($D:$D,$A:$A,$O11, $C:$C, Q$2,$B:$B,Q$1)</f>
        <v>198</v>
      </c>
      <c r="R11" s="105">
        <f>SUMIFS($D:$D,$A:$A,$O11, $C:$C, R$2,$B:$B,R$1)</f>
        <v>244</v>
      </c>
      <c r="S11" s="105">
        <f>SUMIFS($D:$D,$A:$A,$O11, $C:$C, S$2,$B:$B,S$1)</f>
        <v>197</v>
      </c>
      <c r="T11" s="105">
        <f>SUMIFS($D:$D,$A:$A,$O11, $C:$C, T$2,$B:$B,T$1)</f>
        <v>195</v>
      </c>
      <c r="U11" s="105">
        <f>SUMIFS($D:$D,$A:$A,$O11, $C:$C, U$2,$B:$B,U$1)</f>
        <v>241</v>
      </c>
      <c r="V11" s="137"/>
    </row>
    <row r="12" spans="1:22" ht="17" thickBot="1">
      <c r="A12" s="66" t="s">
        <v>78</v>
      </c>
      <c r="B12" s="68" t="s">
        <v>55</v>
      </c>
      <c r="C12" s="68" t="s">
        <v>53</v>
      </c>
      <c r="D12" s="68">
        <v>459</v>
      </c>
      <c r="E12" s="68">
        <v>495</v>
      </c>
      <c r="F12" s="68">
        <v>5</v>
      </c>
      <c r="G12" s="68">
        <v>5</v>
      </c>
      <c r="H12" s="68">
        <v>0</v>
      </c>
      <c r="I12" s="68">
        <v>485</v>
      </c>
      <c r="J12" s="68" t="s">
        <v>825</v>
      </c>
      <c r="K12" s="68">
        <v>8858</v>
      </c>
      <c r="O12" s="55" t="s">
        <v>84</v>
      </c>
      <c r="P12" s="105">
        <f>SUMIFS($D:$D,$A:$A,$O12, $C:$C, P$2,$B:$B,P$1)</f>
        <v>95</v>
      </c>
      <c r="Q12" s="105">
        <f>SUMIFS($D:$D,$A:$A,$O12, $C:$C, Q$2,$B:$B,Q$1)</f>
        <v>94</v>
      </c>
      <c r="R12" s="105">
        <f>SUMIFS($D:$D,$A:$A,$O12, $C:$C, R$2,$B:$B,R$1)</f>
        <v>95</v>
      </c>
      <c r="S12" s="105">
        <f>SUMIFS($D:$D,$A:$A,$O12, $C:$C, S$2,$B:$B,S$1)</f>
        <v>95</v>
      </c>
      <c r="T12" s="105">
        <f>SUMIFS($D:$D,$A:$A,$O12, $C:$C, T$2,$B:$B,T$1)</f>
        <v>93</v>
      </c>
      <c r="U12" s="105">
        <f>SUMIFS($D:$D,$A:$A,$O12, $C:$C, U$2,$B:$B,U$1)</f>
        <v>94</v>
      </c>
      <c r="V12" s="138"/>
    </row>
    <row r="13" spans="1:22">
      <c r="A13" s="66" t="s">
        <v>78</v>
      </c>
      <c r="B13" s="68" t="s">
        <v>486</v>
      </c>
      <c r="C13" s="68" t="s">
        <v>53</v>
      </c>
      <c r="D13" s="68">
        <v>439</v>
      </c>
      <c r="E13" s="68">
        <v>7</v>
      </c>
      <c r="F13" s="68">
        <v>1</v>
      </c>
      <c r="G13" s="68">
        <v>0</v>
      </c>
      <c r="H13" s="68">
        <v>0</v>
      </c>
      <c r="I13" s="68">
        <v>6</v>
      </c>
      <c r="J13" s="68" t="s">
        <v>827</v>
      </c>
      <c r="K13" s="68">
        <v>167</v>
      </c>
      <c r="O13" s="36"/>
      <c r="P13" s="36"/>
      <c r="Q13" s="36"/>
      <c r="R13" s="36"/>
      <c r="S13" s="36"/>
      <c r="T13" s="36"/>
      <c r="U13" s="36"/>
      <c r="V13" s="34"/>
    </row>
    <row r="14" spans="1:22" ht="17" thickBot="1">
      <c r="A14" s="66" t="s">
        <v>79</v>
      </c>
      <c r="B14" s="68" t="s">
        <v>55</v>
      </c>
      <c r="C14" s="68" t="s">
        <v>52</v>
      </c>
      <c r="D14" s="68">
        <v>85</v>
      </c>
      <c r="E14" s="68">
        <v>175</v>
      </c>
      <c r="F14" s="68">
        <v>10</v>
      </c>
      <c r="G14" s="68">
        <v>11</v>
      </c>
      <c r="H14" s="68">
        <v>0</v>
      </c>
      <c r="I14" s="68">
        <v>154</v>
      </c>
      <c r="J14" s="68" t="s">
        <v>828</v>
      </c>
      <c r="K14" s="68">
        <v>2228</v>
      </c>
      <c r="O14" s="36"/>
      <c r="P14" s="36"/>
      <c r="Q14" s="36"/>
      <c r="R14" s="36"/>
      <c r="S14" s="36"/>
      <c r="T14" s="36"/>
      <c r="U14" s="36"/>
      <c r="V14" s="34"/>
    </row>
    <row r="15" spans="1:22">
      <c r="A15" s="66" t="s">
        <v>79</v>
      </c>
      <c r="B15" s="68" t="s">
        <v>56</v>
      </c>
      <c r="C15" s="68" t="s">
        <v>52</v>
      </c>
      <c r="D15" s="68">
        <v>83</v>
      </c>
      <c r="E15" s="68">
        <v>3</v>
      </c>
      <c r="F15" s="68">
        <v>1</v>
      </c>
      <c r="G15" s="68">
        <v>0</v>
      </c>
      <c r="H15" s="68">
        <v>0</v>
      </c>
      <c r="I15" s="68">
        <v>2</v>
      </c>
      <c r="J15" s="68" t="s">
        <v>670</v>
      </c>
      <c r="K15" s="68">
        <v>68</v>
      </c>
      <c r="O15" s="36"/>
      <c r="P15" s="83" t="s">
        <v>486</v>
      </c>
      <c r="Q15" s="84" t="s">
        <v>56</v>
      </c>
      <c r="R15" s="84" t="s">
        <v>55</v>
      </c>
      <c r="S15" s="84" t="s">
        <v>486</v>
      </c>
      <c r="T15" s="84" t="s">
        <v>56</v>
      </c>
      <c r="U15" s="85" t="s">
        <v>55</v>
      </c>
      <c r="V15" s="34"/>
    </row>
    <row r="16" spans="1:22" ht="17" thickBot="1">
      <c r="A16" s="66" t="s">
        <v>79</v>
      </c>
      <c r="B16" s="68" t="s">
        <v>486</v>
      </c>
      <c r="C16" s="68" t="s">
        <v>52</v>
      </c>
      <c r="D16" s="68">
        <v>83</v>
      </c>
      <c r="E16" s="68">
        <v>5</v>
      </c>
      <c r="F16" s="68">
        <v>1</v>
      </c>
      <c r="G16" s="68">
        <v>0</v>
      </c>
      <c r="H16" s="68">
        <v>0</v>
      </c>
      <c r="I16" s="68">
        <v>4</v>
      </c>
      <c r="J16" s="68" t="s">
        <v>829</v>
      </c>
      <c r="K16" s="68">
        <v>79</v>
      </c>
      <c r="O16" s="36"/>
      <c r="P16" s="89" t="s">
        <v>52</v>
      </c>
      <c r="Q16" s="90" t="s">
        <v>52</v>
      </c>
      <c r="R16" s="90" t="s">
        <v>52</v>
      </c>
      <c r="S16" s="90" t="s">
        <v>53</v>
      </c>
      <c r="T16" s="90" t="s">
        <v>53</v>
      </c>
      <c r="U16" s="91" t="s">
        <v>53</v>
      </c>
      <c r="V16" s="34"/>
    </row>
    <row r="17" spans="1:22" ht="17" customHeight="1" thickBot="1">
      <c r="A17" s="66" t="s">
        <v>79</v>
      </c>
      <c r="B17" s="68" t="s">
        <v>486</v>
      </c>
      <c r="C17" s="68" t="s">
        <v>53</v>
      </c>
      <c r="D17" s="68">
        <v>83</v>
      </c>
      <c r="E17" s="68">
        <v>5</v>
      </c>
      <c r="F17" s="68">
        <v>1</v>
      </c>
      <c r="G17" s="68">
        <v>0</v>
      </c>
      <c r="H17" s="68">
        <v>0</v>
      </c>
      <c r="I17" s="68">
        <v>4</v>
      </c>
      <c r="J17" s="68" t="s">
        <v>829</v>
      </c>
      <c r="K17" s="68">
        <v>79</v>
      </c>
      <c r="O17" s="56" t="s">
        <v>41</v>
      </c>
      <c r="P17" s="158">
        <f>SUMIFS($I:$I,$A:$A,$O17, $C:$C, P$16,$B:$B,P$15)</f>
        <v>220</v>
      </c>
      <c r="Q17" s="78">
        <f>SUMIFS($I:$I,$A:$A,$O17, $C:$C, Q$16,$B:$B,Q$15)</f>
        <v>219</v>
      </c>
      <c r="R17" s="78">
        <f>SUMIFS($I:$I,$A:$A,$O17, $C:$C, R$16,$B:$B,R$15)</f>
        <v>362</v>
      </c>
      <c r="S17" s="78">
        <f>SUMIFS($I:$I,$A:$A,$O17, $C:$C, S$16,$B:$B,S$15)</f>
        <v>220</v>
      </c>
      <c r="T17" s="78">
        <f>SUMIFS($I:$I,$A:$A,$O17, $C:$C, T$16,$B:$B,T$15)</f>
        <v>218</v>
      </c>
      <c r="U17" s="155">
        <f>SUMIFS($I:$I,$A:$A,$O17, $C:$C, U$16,$B:$B,U$15)</f>
        <v>360</v>
      </c>
      <c r="V17" s="136" t="s">
        <v>856</v>
      </c>
    </row>
    <row r="18" spans="1:22" ht="17" thickBot="1">
      <c r="A18" s="66" t="s">
        <v>79</v>
      </c>
      <c r="B18" s="68" t="s">
        <v>56</v>
      </c>
      <c r="C18" s="68" t="s">
        <v>53</v>
      </c>
      <c r="D18" s="68">
        <v>81</v>
      </c>
      <c r="E18" s="68">
        <v>3</v>
      </c>
      <c r="F18" s="68">
        <v>1</v>
      </c>
      <c r="G18" s="68">
        <v>0</v>
      </c>
      <c r="H18" s="68">
        <v>0</v>
      </c>
      <c r="I18" s="68">
        <v>2</v>
      </c>
      <c r="J18" s="68" t="s">
        <v>670</v>
      </c>
      <c r="K18" s="68">
        <v>68</v>
      </c>
      <c r="O18" s="57" t="s">
        <v>78</v>
      </c>
      <c r="P18" s="158">
        <f>SUMIFS($I:$I,$A:$A,$O18, $C:$C, P$16,$B:$B,P$15)</f>
        <v>6</v>
      </c>
      <c r="Q18" s="78">
        <f>SUMIFS($I:$I,$A:$A,$O18, $C:$C, Q$16,$B:$B,Q$15)</f>
        <v>4</v>
      </c>
      <c r="R18" s="78">
        <f>SUMIFS($I:$I,$A:$A,$O18, $C:$C, R$16,$B:$B,R$15)</f>
        <v>486</v>
      </c>
      <c r="S18" s="78">
        <f>SUMIFS($I:$I,$A:$A,$O18, $C:$C, S$16,$B:$B,S$15)</f>
        <v>6</v>
      </c>
      <c r="T18" s="78">
        <f>SUMIFS($I:$I,$A:$A,$O18, $C:$C, T$16,$B:$B,T$15)</f>
        <v>4</v>
      </c>
      <c r="U18" s="155">
        <f>SUMIFS($I:$I,$A:$A,$O18, $C:$C, U$16,$B:$B,U$15)</f>
        <v>485</v>
      </c>
      <c r="V18" s="137"/>
    </row>
    <row r="19" spans="1:22" ht="17" thickBot="1">
      <c r="A19" s="66" t="s">
        <v>79</v>
      </c>
      <c r="B19" s="68" t="s">
        <v>55</v>
      </c>
      <c r="C19" s="68" t="s">
        <v>53</v>
      </c>
      <c r="D19" s="68">
        <v>84</v>
      </c>
      <c r="E19" s="68">
        <v>174</v>
      </c>
      <c r="F19" s="68">
        <v>10</v>
      </c>
      <c r="G19" s="68">
        <v>11</v>
      </c>
      <c r="H19" s="68">
        <v>0</v>
      </c>
      <c r="I19" s="68">
        <v>153</v>
      </c>
      <c r="J19" s="68" t="s">
        <v>828</v>
      </c>
      <c r="K19" s="68">
        <v>2228</v>
      </c>
      <c r="O19" s="57" t="s">
        <v>79</v>
      </c>
      <c r="P19" s="158">
        <f>SUMIFS($I:$I,$A:$A,$O19, $C:$C, P$16,$B:$B,P$15)</f>
        <v>4</v>
      </c>
      <c r="Q19" s="78">
        <f>SUMIFS($I:$I,$A:$A,$O19, $C:$C, Q$16,$B:$B,Q$15)</f>
        <v>2</v>
      </c>
      <c r="R19" s="78">
        <f>SUMIFS($I:$I,$A:$A,$O19, $C:$C, R$16,$B:$B,R$15)</f>
        <v>154</v>
      </c>
      <c r="S19" s="78">
        <f>SUMIFS($I:$I,$A:$A,$O19, $C:$C, S$16,$B:$B,S$15)</f>
        <v>4</v>
      </c>
      <c r="T19" s="78">
        <f>SUMIFS($I:$I,$A:$A,$O19, $C:$C, T$16,$B:$B,T$15)</f>
        <v>2</v>
      </c>
      <c r="U19" s="155">
        <f>SUMIFS($I:$I,$A:$A,$O19, $C:$C, U$16,$B:$B,U$15)</f>
        <v>153</v>
      </c>
      <c r="V19" s="137"/>
    </row>
    <row r="20" spans="1:22" ht="17" thickBot="1">
      <c r="A20" s="66" t="s">
        <v>80</v>
      </c>
      <c r="B20" s="68" t="s">
        <v>486</v>
      </c>
      <c r="C20" s="68" t="s">
        <v>52</v>
      </c>
      <c r="D20" s="68">
        <v>336</v>
      </c>
      <c r="E20" s="68">
        <v>115</v>
      </c>
      <c r="F20" s="68">
        <v>1</v>
      </c>
      <c r="G20" s="68">
        <v>0</v>
      </c>
      <c r="H20" s="68">
        <v>0</v>
      </c>
      <c r="I20" s="68">
        <v>114</v>
      </c>
      <c r="J20" s="68" t="s">
        <v>830</v>
      </c>
      <c r="K20" s="68">
        <v>1612</v>
      </c>
      <c r="O20" s="57" t="s">
        <v>80</v>
      </c>
      <c r="P20" s="158">
        <f>SUMIFS($I:$I,$A:$A,$O20, $C:$C, P$16,$B:$B,P$15)</f>
        <v>114</v>
      </c>
      <c r="Q20" s="78">
        <f>SUMIFS($I:$I,$A:$A,$O20, $C:$C, Q$16,$B:$B,Q$15)</f>
        <v>112</v>
      </c>
      <c r="R20" s="78">
        <f>SUMIFS($I:$I,$A:$A,$O20, $C:$C, R$16,$B:$B,R$15)</f>
        <v>142</v>
      </c>
      <c r="S20" s="78">
        <f>SUMIFS($I:$I,$A:$A,$O20, $C:$C, S$16,$B:$B,S$15)</f>
        <v>114</v>
      </c>
      <c r="T20" s="78">
        <f>SUMIFS($I:$I,$A:$A,$O20, $C:$C, T$16,$B:$B,T$15)</f>
        <v>121</v>
      </c>
      <c r="U20" s="155">
        <f>SUMIFS($I:$I,$A:$A,$O20, $C:$C, U$16,$B:$B,U$15)</f>
        <v>145</v>
      </c>
      <c r="V20" s="137"/>
    </row>
    <row r="21" spans="1:22" ht="17" thickBot="1">
      <c r="A21" s="66" t="s">
        <v>80</v>
      </c>
      <c r="B21" s="68" t="s">
        <v>486</v>
      </c>
      <c r="C21" s="68" t="s">
        <v>53</v>
      </c>
      <c r="D21" s="68">
        <v>336</v>
      </c>
      <c r="E21" s="68">
        <v>115</v>
      </c>
      <c r="F21" s="68">
        <v>1</v>
      </c>
      <c r="G21" s="68">
        <v>0</v>
      </c>
      <c r="H21" s="68">
        <v>0</v>
      </c>
      <c r="I21" s="68">
        <v>114</v>
      </c>
      <c r="J21" s="68" t="s">
        <v>830</v>
      </c>
      <c r="K21" s="68">
        <v>1612</v>
      </c>
      <c r="O21" s="57" t="s">
        <v>47</v>
      </c>
      <c r="P21" s="158">
        <f>SUMIFS($I:$I,$A:$A,$O21, $C:$C, P$16,$B:$B,P$15)</f>
        <v>12</v>
      </c>
      <c r="Q21" s="78">
        <f>SUMIFS($I:$I,$A:$A,$O21, $C:$C, Q$16,$B:$B,Q$15)</f>
        <v>10</v>
      </c>
      <c r="R21" s="78">
        <f>SUMIFS($I:$I,$A:$A,$O21, $C:$C, R$16,$B:$B,R$15)</f>
        <v>10</v>
      </c>
      <c r="S21" s="78">
        <f>SUMIFS($I:$I,$A:$A,$O21, $C:$C, S$16,$B:$B,S$15)</f>
        <v>12</v>
      </c>
      <c r="T21" s="78">
        <f>SUMIFS($I:$I,$A:$A,$O21, $C:$C, T$16,$B:$B,T$15)</f>
        <v>10</v>
      </c>
      <c r="U21" s="155">
        <f>SUMIFS($I:$I,$A:$A,$O21, $C:$C, U$16,$B:$B,U$15)</f>
        <v>10</v>
      </c>
      <c r="V21" s="137"/>
    </row>
    <row r="22" spans="1:22" ht="17" thickBot="1">
      <c r="A22" s="66" t="s">
        <v>80</v>
      </c>
      <c r="B22" s="68" t="s">
        <v>56</v>
      </c>
      <c r="C22" s="68" t="s">
        <v>53</v>
      </c>
      <c r="D22" s="68">
        <v>334</v>
      </c>
      <c r="E22" s="68">
        <v>122</v>
      </c>
      <c r="F22" s="68">
        <v>1</v>
      </c>
      <c r="G22" s="68">
        <v>0</v>
      </c>
      <c r="H22" s="68">
        <v>0</v>
      </c>
      <c r="I22" s="68">
        <v>121</v>
      </c>
      <c r="J22" s="68" t="s">
        <v>831</v>
      </c>
      <c r="K22" s="68">
        <v>1647</v>
      </c>
      <c r="O22" s="57" t="s">
        <v>48</v>
      </c>
      <c r="P22" s="158">
        <f>SUMIFS($I:$I,$A:$A,$O22, $C:$C, P$16,$B:$B,P$15)</f>
        <v>456</v>
      </c>
      <c r="Q22" s="78">
        <f>SUMIFS($I:$I,$A:$A,$O22, $C:$C, Q$16,$B:$B,Q$15)</f>
        <v>474</v>
      </c>
      <c r="R22" s="78">
        <f>SUMIFS($I:$I,$A:$A,$O22, $C:$C, R$16,$B:$B,R$15)</f>
        <v>511</v>
      </c>
      <c r="S22" s="78">
        <f>SUMIFS($I:$I,$A:$A,$O22, $C:$C, S$16,$B:$B,S$15)</f>
        <v>456</v>
      </c>
      <c r="T22" s="78">
        <f>SUMIFS($I:$I,$A:$A,$O22, $C:$C, T$16,$B:$B,T$15)</f>
        <v>454</v>
      </c>
      <c r="U22" s="155">
        <f>SUMIFS($I:$I,$A:$A,$O22, $C:$C, U$16,$B:$B,U$15)</f>
        <v>489</v>
      </c>
      <c r="V22" s="137"/>
    </row>
    <row r="23" spans="1:22" ht="17" thickBot="1">
      <c r="A23" s="66" t="s">
        <v>80</v>
      </c>
      <c r="B23" s="68" t="s">
        <v>55</v>
      </c>
      <c r="C23" s="68" t="s">
        <v>53</v>
      </c>
      <c r="D23" s="68">
        <v>338</v>
      </c>
      <c r="E23" s="68">
        <v>150</v>
      </c>
      <c r="F23" s="68">
        <v>5</v>
      </c>
      <c r="G23" s="68">
        <v>0</v>
      </c>
      <c r="H23" s="68">
        <v>0</v>
      </c>
      <c r="I23" s="68">
        <v>145</v>
      </c>
      <c r="J23" s="68" t="s">
        <v>832</v>
      </c>
      <c r="K23" s="68">
        <v>2041</v>
      </c>
      <c r="O23" s="57" t="s">
        <v>81</v>
      </c>
      <c r="P23" s="158">
        <f>SUMIFS($I:$I,$A:$A,$O23, $C:$C, P$16,$B:$B,P$15)</f>
        <v>65</v>
      </c>
      <c r="Q23" s="78">
        <f>SUMIFS($I:$I,$A:$A,$O23, $C:$C, Q$16,$B:$B,Q$15)</f>
        <v>63</v>
      </c>
      <c r="R23" s="78">
        <f>SUMIFS($I:$I,$A:$A,$O23, $C:$C, R$16,$B:$B,R$15)</f>
        <v>172</v>
      </c>
      <c r="S23" s="78">
        <f>SUMIFS($I:$I,$A:$A,$O23, $C:$C, S$16,$B:$B,S$15)</f>
        <v>65</v>
      </c>
      <c r="T23" s="78">
        <f>SUMIFS($I:$I,$A:$A,$O23, $C:$C, T$16,$B:$B,T$15)</f>
        <v>63</v>
      </c>
      <c r="U23" s="155">
        <f>SUMIFS($I:$I,$A:$A,$O23, $C:$C, U$16,$B:$B,U$15)</f>
        <v>172</v>
      </c>
      <c r="V23" s="137"/>
    </row>
    <row r="24" spans="1:22" ht="17" thickBot="1">
      <c r="A24" s="66" t="s">
        <v>80</v>
      </c>
      <c r="B24" s="68" t="s">
        <v>56</v>
      </c>
      <c r="C24" s="68" t="s">
        <v>52</v>
      </c>
      <c r="D24" s="68">
        <v>341</v>
      </c>
      <c r="E24" s="68">
        <v>113</v>
      </c>
      <c r="F24" s="68">
        <v>1</v>
      </c>
      <c r="G24" s="68">
        <v>0</v>
      </c>
      <c r="H24" s="68">
        <v>0</v>
      </c>
      <c r="I24" s="68">
        <v>112</v>
      </c>
      <c r="J24" s="68" t="s">
        <v>833</v>
      </c>
      <c r="K24" s="68">
        <v>1601</v>
      </c>
      <c r="O24" s="57" t="s">
        <v>82</v>
      </c>
      <c r="P24" s="158">
        <f>SUMIFS($I:$I,$A:$A,$O24, $C:$C, P$16,$B:$B,P$15)</f>
        <v>21</v>
      </c>
      <c r="Q24" s="78">
        <f>SUMIFS($I:$I,$A:$A,$O24, $C:$C, Q$16,$B:$B,Q$15)</f>
        <v>27</v>
      </c>
      <c r="R24" s="78">
        <f>SUMIFS($I:$I,$A:$A,$O24, $C:$C, R$16,$B:$B,R$15)</f>
        <v>663</v>
      </c>
      <c r="S24" s="78">
        <f>SUMIFS($I:$I,$A:$A,$O24, $C:$C, S$16,$B:$B,S$15)</f>
        <v>21</v>
      </c>
      <c r="T24" s="78">
        <f>SUMIFS($I:$I,$A:$A,$O24, $C:$C, T$16,$B:$B,T$15)</f>
        <v>22</v>
      </c>
      <c r="U24" s="155">
        <f>SUMIFS($I:$I,$A:$A,$O24, $C:$C, U$16,$B:$B,U$15)</f>
        <v>664</v>
      </c>
      <c r="V24" s="137"/>
    </row>
    <row r="25" spans="1:22" ht="17" thickBot="1">
      <c r="A25" s="66" t="s">
        <v>80</v>
      </c>
      <c r="B25" s="68" t="s">
        <v>55</v>
      </c>
      <c r="C25" s="68" t="s">
        <v>52</v>
      </c>
      <c r="D25" s="68">
        <v>340</v>
      </c>
      <c r="E25" s="68">
        <v>147</v>
      </c>
      <c r="F25" s="68">
        <v>5</v>
      </c>
      <c r="G25" s="68">
        <v>0</v>
      </c>
      <c r="H25" s="68">
        <v>0</v>
      </c>
      <c r="I25" s="68">
        <v>142</v>
      </c>
      <c r="J25" s="68" t="s">
        <v>834</v>
      </c>
      <c r="K25" s="68">
        <v>1995</v>
      </c>
      <c r="O25" s="57" t="s">
        <v>83</v>
      </c>
      <c r="P25" s="158">
        <f>SUMIFS($I:$I,$A:$A,$O25, $C:$C, P$16,$B:$B,P$15)</f>
        <v>4</v>
      </c>
      <c r="Q25" s="78">
        <f>SUMIFS($I:$I,$A:$A,$O25, $C:$C, Q$16,$B:$B,Q$15)</f>
        <v>2</v>
      </c>
      <c r="R25" s="78">
        <f>SUMIFS($I:$I,$A:$A,$O25, $C:$C, R$16,$B:$B,R$15)</f>
        <v>312</v>
      </c>
      <c r="S25" s="78">
        <f>SUMIFS($I:$I,$A:$A,$O25, $C:$C, S$16,$B:$B,S$15)</f>
        <v>4</v>
      </c>
      <c r="T25" s="78">
        <f>SUMIFS($I:$I,$A:$A,$O25, $C:$C, T$16,$B:$B,T$15)</f>
        <v>2</v>
      </c>
      <c r="U25" s="155">
        <f>SUMIFS($I:$I,$A:$A,$O25, $C:$C, U$16,$B:$B,U$15)</f>
        <v>281</v>
      </c>
      <c r="V25" s="137"/>
    </row>
    <row r="26" spans="1:22" ht="17" thickBot="1">
      <c r="A26" s="66" t="s">
        <v>47</v>
      </c>
      <c r="B26" s="68" t="s">
        <v>55</v>
      </c>
      <c r="C26" s="68" t="s">
        <v>52</v>
      </c>
      <c r="D26" s="68">
        <v>95</v>
      </c>
      <c r="E26" s="68">
        <v>11</v>
      </c>
      <c r="F26" s="68">
        <v>1</v>
      </c>
      <c r="G26" s="68">
        <v>0</v>
      </c>
      <c r="H26" s="68">
        <v>0</v>
      </c>
      <c r="I26" s="68">
        <v>10</v>
      </c>
      <c r="J26" s="68" t="s">
        <v>835</v>
      </c>
      <c r="K26" s="68">
        <v>187</v>
      </c>
      <c r="O26" s="55" t="s">
        <v>84</v>
      </c>
      <c r="P26" s="159">
        <f>SUMIFS($I:$I,$A:$A,$O26, $C:$C, P$16,$B:$B,P$15)</f>
        <v>4</v>
      </c>
      <c r="Q26" s="156">
        <f>SUMIFS($I:$I,$A:$A,$O26, $C:$C, Q$16,$B:$B,Q$15)</f>
        <v>3</v>
      </c>
      <c r="R26" s="156">
        <f>SUMIFS($I:$I,$A:$A,$O26, $C:$C, R$16,$B:$B,R$15)</f>
        <v>606</v>
      </c>
      <c r="S26" s="156">
        <f>SUMIFS($I:$I,$A:$A,$O26, $C:$C, S$16,$B:$B,S$15)</f>
        <v>4</v>
      </c>
      <c r="T26" s="156">
        <f>SUMIFS($I:$I,$A:$A,$O26, $C:$C, T$16,$B:$B,T$15)</f>
        <v>2</v>
      </c>
      <c r="U26" s="157">
        <f>SUMIFS($I:$I,$A:$A,$O26, $C:$C, U$16,$B:$B,U$15)</f>
        <v>605</v>
      </c>
      <c r="V26" s="138"/>
    </row>
    <row r="27" spans="1:22">
      <c r="A27" s="66" t="s">
        <v>47</v>
      </c>
      <c r="B27" s="68" t="s">
        <v>56</v>
      </c>
      <c r="C27" s="68" t="s">
        <v>52</v>
      </c>
      <c r="D27" s="68">
        <v>93</v>
      </c>
      <c r="E27" s="68">
        <v>11</v>
      </c>
      <c r="F27" s="68">
        <v>1</v>
      </c>
      <c r="G27" s="68">
        <v>0</v>
      </c>
      <c r="H27" s="68">
        <v>0</v>
      </c>
      <c r="I27" s="68">
        <v>10</v>
      </c>
      <c r="J27" s="68" t="s">
        <v>835</v>
      </c>
      <c r="K27" s="68">
        <v>187</v>
      </c>
      <c r="V27" s="30"/>
    </row>
    <row r="28" spans="1:22" ht="17" thickBot="1">
      <c r="A28" s="66" t="s">
        <v>47</v>
      </c>
      <c r="B28" s="68" t="s">
        <v>486</v>
      </c>
      <c r="C28" s="68" t="s">
        <v>52</v>
      </c>
      <c r="D28" s="68">
        <v>93</v>
      </c>
      <c r="E28" s="68">
        <v>13</v>
      </c>
      <c r="F28" s="68">
        <v>1</v>
      </c>
      <c r="G28" s="68">
        <v>0</v>
      </c>
      <c r="H28" s="68">
        <v>0</v>
      </c>
      <c r="I28" s="68">
        <v>12</v>
      </c>
      <c r="J28" s="68" t="s">
        <v>836</v>
      </c>
      <c r="K28" s="68">
        <v>198</v>
      </c>
      <c r="V28" s="30"/>
    </row>
    <row r="29" spans="1:22">
      <c r="A29" s="66" t="s">
        <v>47</v>
      </c>
      <c r="B29" s="68" t="s">
        <v>56</v>
      </c>
      <c r="C29" s="68" t="s">
        <v>53</v>
      </c>
      <c r="D29" s="68">
        <v>93</v>
      </c>
      <c r="E29" s="68">
        <v>11</v>
      </c>
      <c r="F29" s="68">
        <v>1</v>
      </c>
      <c r="G29" s="68">
        <v>0</v>
      </c>
      <c r="H29" s="68">
        <v>0</v>
      </c>
      <c r="I29" s="68">
        <v>10</v>
      </c>
      <c r="J29" s="68" t="s">
        <v>835</v>
      </c>
      <c r="K29" s="68">
        <v>187</v>
      </c>
      <c r="O29" s="36"/>
      <c r="P29" s="83" t="s">
        <v>486</v>
      </c>
      <c r="Q29" s="84" t="s">
        <v>56</v>
      </c>
      <c r="R29" s="84" t="s">
        <v>55</v>
      </c>
      <c r="S29" s="84" t="s">
        <v>486</v>
      </c>
      <c r="T29" s="84" t="s">
        <v>56</v>
      </c>
      <c r="U29" s="85" t="s">
        <v>55</v>
      </c>
      <c r="V29" s="34"/>
    </row>
    <row r="30" spans="1:22" ht="17" thickBot="1">
      <c r="A30" s="66" t="s">
        <v>47</v>
      </c>
      <c r="B30" s="68" t="s">
        <v>486</v>
      </c>
      <c r="C30" s="68" t="s">
        <v>53</v>
      </c>
      <c r="D30" s="68">
        <v>93</v>
      </c>
      <c r="E30" s="68">
        <v>13</v>
      </c>
      <c r="F30" s="68">
        <v>1</v>
      </c>
      <c r="G30" s="68">
        <v>0</v>
      </c>
      <c r="H30" s="68">
        <v>0</v>
      </c>
      <c r="I30" s="68">
        <v>12</v>
      </c>
      <c r="J30" s="68" t="s">
        <v>836</v>
      </c>
      <c r="K30" s="68">
        <v>198</v>
      </c>
      <c r="O30" s="36"/>
      <c r="P30" s="86" t="s">
        <v>52</v>
      </c>
      <c r="Q30" s="87" t="s">
        <v>52</v>
      </c>
      <c r="R30" s="87" t="s">
        <v>52</v>
      </c>
      <c r="S30" s="87" t="s">
        <v>53</v>
      </c>
      <c r="T30" s="87" t="s">
        <v>53</v>
      </c>
      <c r="U30" s="88" t="s">
        <v>53</v>
      </c>
      <c r="V30" s="34"/>
    </row>
    <row r="31" spans="1:22" ht="17" customHeight="1" thickBot="1">
      <c r="A31" s="66" t="s">
        <v>47</v>
      </c>
      <c r="B31" s="68" t="s">
        <v>55</v>
      </c>
      <c r="C31" s="68" t="s">
        <v>53</v>
      </c>
      <c r="D31" s="68">
        <v>95</v>
      </c>
      <c r="E31" s="68">
        <v>11</v>
      </c>
      <c r="F31" s="68">
        <v>1</v>
      </c>
      <c r="G31" s="68">
        <v>0</v>
      </c>
      <c r="H31" s="68">
        <v>0</v>
      </c>
      <c r="I31" s="68">
        <v>10</v>
      </c>
      <c r="J31" s="68" t="s">
        <v>835</v>
      </c>
      <c r="K31" s="68">
        <v>187</v>
      </c>
      <c r="O31" s="56" t="s">
        <v>41</v>
      </c>
      <c r="P31" s="94">
        <f>P3/(P3+P17)</f>
        <v>0.52173913043478259</v>
      </c>
      <c r="Q31" s="94">
        <f t="shared" ref="Q31:U31" si="0">Q3/(Q3+Q17)</f>
        <v>0.52391304347826084</v>
      </c>
      <c r="R31" s="94">
        <f t="shared" si="0"/>
        <v>0.40264026402640263</v>
      </c>
      <c r="S31" s="94">
        <f t="shared" si="0"/>
        <v>0.52173913043478259</v>
      </c>
      <c r="T31" s="94">
        <f t="shared" si="0"/>
        <v>0.52192982456140347</v>
      </c>
      <c r="U31" s="120">
        <f t="shared" si="0"/>
        <v>0.4019933554817276</v>
      </c>
      <c r="V31" s="136" t="s">
        <v>855</v>
      </c>
    </row>
    <row r="32" spans="1:22" ht="17" thickBot="1">
      <c r="A32" s="66" t="s">
        <v>48</v>
      </c>
      <c r="B32" s="68" t="s">
        <v>486</v>
      </c>
      <c r="C32" s="68" t="s">
        <v>52</v>
      </c>
      <c r="D32" s="68">
        <v>217</v>
      </c>
      <c r="E32" s="68">
        <v>473</v>
      </c>
      <c r="F32" s="68">
        <v>7</v>
      </c>
      <c r="G32" s="68">
        <v>10</v>
      </c>
      <c r="H32" s="68">
        <v>0</v>
      </c>
      <c r="I32" s="68">
        <v>456</v>
      </c>
      <c r="J32" s="68" t="s">
        <v>837</v>
      </c>
      <c r="K32" s="68">
        <v>5479</v>
      </c>
      <c r="O32" s="57" t="s">
        <v>78</v>
      </c>
      <c r="P32" s="94">
        <f t="shared" ref="P32:U40" si="1">P4/(P4+P18)</f>
        <v>0.98651685393258426</v>
      </c>
      <c r="Q32" s="94">
        <f t="shared" si="1"/>
        <v>0.99097065462753953</v>
      </c>
      <c r="R32" s="94">
        <f t="shared" si="1"/>
        <v>0.48625792811839325</v>
      </c>
      <c r="S32" s="94">
        <f t="shared" si="1"/>
        <v>0.98651685393258426</v>
      </c>
      <c r="T32" s="94">
        <f t="shared" si="1"/>
        <v>0.99092970521541945</v>
      </c>
      <c r="U32" s="120">
        <f t="shared" si="1"/>
        <v>0.48622881355932202</v>
      </c>
      <c r="V32" s="137"/>
    </row>
    <row r="33" spans="1:22" ht="17" thickBot="1">
      <c r="A33" s="66" t="s">
        <v>48</v>
      </c>
      <c r="B33" s="68" t="s">
        <v>55</v>
      </c>
      <c r="C33" s="68" t="s">
        <v>52</v>
      </c>
      <c r="D33" s="68">
        <v>313</v>
      </c>
      <c r="E33" s="68">
        <v>538</v>
      </c>
      <c r="F33" s="68">
        <v>14</v>
      </c>
      <c r="G33" s="68">
        <v>13</v>
      </c>
      <c r="H33" s="68">
        <v>0</v>
      </c>
      <c r="I33" s="68">
        <v>511</v>
      </c>
      <c r="J33" s="68" t="s">
        <v>838</v>
      </c>
      <c r="K33" s="68">
        <v>5714</v>
      </c>
      <c r="O33" s="57" t="s">
        <v>79</v>
      </c>
      <c r="P33" s="94">
        <f t="shared" si="1"/>
        <v>0.95402298850574707</v>
      </c>
      <c r="Q33" s="94">
        <f t="shared" si="1"/>
        <v>0.97647058823529409</v>
      </c>
      <c r="R33" s="94">
        <f t="shared" si="1"/>
        <v>0.35564853556485354</v>
      </c>
      <c r="S33" s="94">
        <f t="shared" si="1"/>
        <v>0.95402298850574707</v>
      </c>
      <c r="T33" s="94">
        <f t="shared" si="1"/>
        <v>0.97590361445783136</v>
      </c>
      <c r="U33" s="120">
        <f t="shared" si="1"/>
        <v>0.35443037974683544</v>
      </c>
      <c r="V33" s="137"/>
    </row>
    <row r="34" spans="1:22" ht="17" thickBot="1">
      <c r="A34" s="66" t="s">
        <v>48</v>
      </c>
      <c r="B34" s="68" t="s">
        <v>486</v>
      </c>
      <c r="C34" s="68" t="s">
        <v>53</v>
      </c>
      <c r="D34" s="68">
        <v>217</v>
      </c>
      <c r="E34" s="68">
        <v>473</v>
      </c>
      <c r="F34" s="68">
        <v>7</v>
      </c>
      <c r="G34" s="68">
        <v>10</v>
      </c>
      <c r="H34" s="68">
        <v>0</v>
      </c>
      <c r="I34" s="68">
        <v>456</v>
      </c>
      <c r="J34" s="68" t="s">
        <v>837</v>
      </c>
      <c r="K34" s="68">
        <v>5479</v>
      </c>
      <c r="O34" s="57" t="s">
        <v>80</v>
      </c>
      <c r="P34" s="94">
        <f t="shared" si="1"/>
        <v>0.7466666666666667</v>
      </c>
      <c r="Q34" s="94">
        <f t="shared" si="1"/>
        <v>0.7527593818984547</v>
      </c>
      <c r="R34" s="94">
        <f t="shared" si="1"/>
        <v>0.70539419087136934</v>
      </c>
      <c r="S34" s="94">
        <f t="shared" si="1"/>
        <v>0.7466666666666667</v>
      </c>
      <c r="T34" s="94">
        <f t="shared" si="1"/>
        <v>0.73406593406593401</v>
      </c>
      <c r="U34" s="120">
        <f t="shared" si="1"/>
        <v>0.69979296066252583</v>
      </c>
      <c r="V34" s="137"/>
    </row>
    <row r="35" spans="1:22" ht="17" thickBot="1">
      <c r="A35" s="66" t="s">
        <v>48</v>
      </c>
      <c r="B35" s="68" t="s">
        <v>56</v>
      </c>
      <c r="C35" s="68" t="s">
        <v>52</v>
      </c>
      <c r="D35" s="68">
        <v>289</v>
      </c>
      <c r="E35" s="68">
        <v>491</v>
      </c>
      <c r="F35" s="68">
        <v>7</v>
      </c>
      <c r="G35" s="68">
        <v>10</v>
      </c>
      <c r="H35" s="68">
        <v>0</v>
      </c>
      <c r="I35" s="68">
        <v>474</v>
      </c>
      <c r="J35" s="68" t="s">
        <v>839</v>
      </c>
      <c r="K35" s="68">
        <v>5550</v>
      </c>
      <c r="O35" s="57" t="s">
        <v>47</v>
      </c>
      <c r="P35" s="94">
        <f t="shared" si="1"/>
        <v>0.88571428571428568</v>
      </c>
      <c r="Q35" s="94">
        <f t="shared" si="1"/>
        <v>0.90291262135922334</v>
      </c>
      <c r="R35" s="94">
        <f t="shared" si="1"/>
        <v>0.90476190476190477</v>
      </c>
      <c r="S35" s="94">
        <f t="shared" si="1"/>
        <v>0.88571428571428568</v>
      </c>
      <c r="T35" s="94">
        <f t="shared" si="1"/>
        <v>0.90291262135922334</v>
      </c>
      <c r="U35" s="120">
        <f t="shared" si="1"/>
        <v>0.90476190476190477</v>
      </c>
      <c r="V35" s="137"/>
    </row>
    <row r="36" spans="1:22" ht="17" thickBot="1">
      <c r="A36" s="66" t="s">
        <v>48</v>
      </c>
      <c r="B36" s="68" t="s">
        <v>56</v>
      </c>
      <c r="C36" s="68" t="s">
        <v>53</v>
      </c>
      <c r="D36" s="68">
        <v>218</v>
      </c>
      <c r="E36" s="68">
        <v>471</v>
      </c>
      <c r="F36" s="68">
        <v>7</v>
      </c>
      <c r="G36" s="68">
        <v>10</v>
      </c>
      <c r="H36" s="68">
        <v>0</v>
      </c>
      <c r="I36" s="68">
        <v>454</v>
      </c>
      <c r="J36" s="68" t="s">
        <v>840</v>
      </c>
      <c r="K36" s="68">
        <v>5497</v>
      </c>
      <c r="O36" s="57" t="s">
        <v>48</v>
      </c>
      <c r="P36" s="94">
        <f t="shared" si="1"/>
        <v>0.32243684992570582</v>
      </c>
      <c r="Q36" s="94">
        <f t="shared" si="1"/>
        <v>0.37876802096985585</v>
      </c>
      <c r="R36" s="94">
        <f t="shared" si="1"/>
        <v>0.37985436893203883</v>
      </c>
      <c r="S36" s="94">
        <f t="shared" si="1"/>
        <v>0.32243684992570582</v>
      </c>
      <c r="T36" s="94">
        <f t="shared" si="1"/>
        <v>0.32440476190476192</v>
      </c>
      <c r="U36" s="120">
        <f t="shared" si="1"/>
        <v>0.33287858117326058</v>
      </c>
      <c r="V36" s="137"/>
    </row>
    <row r="37" spans="1:22" ht="17" thickBot="1">
      <c r="A37" s="66" t="s">
        <v>48</v>
      </c>
      <c r="B37" s="68" t="s">
        <v>55</v>
      </c>
      <c r="C37" s="68" t="s">
        <v>53</v>
      </c>
      <c r="D37" s="68">
        <v>244</v>
      </c>
      <c r="E37" s="68">
        <v>516</v>
      </c>
      <c r="F37" s="68">
        <v>14</v>
      </c>
      <c r="G37" s="68">
        <v>13</v>
      </c>
      <c r="H37" s="68">
        <v>0</v>
      </c>
      <c r="I37" s="68">
        <v>489</v>
      </c>
      <c r="J37" s="68" t="s">
        <v>841</v>
      </c>
      <c r="K37" s="68">
        <v>5661</v>
      </c>
      <c r="O37" s="57" t="s">
        <v>81</v>
      </c>
      <c r="P37" s="94">
        <f t="shared" si="1"/>
        <v>0.65968586387434558</v>
      </c>
      <c r="Q37" s="94">
        <f t="shared" si="1"/>
        <v>0.66489361702127658</v>
      </c>
      <c r="R37" s="94">
        <f t="shared" si="1"/>
        <v>0.52222222222222225</v>
      </c>
      <c r="S37" s="94">
        <f t="shared" si="1"/>
        <v>0.65968586387434558</v>
      </c>
      <c r="T37" s="94">
        <f t="shared" si="1"/>
        <v>0.66310160427807485</v>
      </c>
      <c r="U37" s="120">
        <f t="shared" si="1"/>
        <v>0.52089136490250698</v>
      </c>
      <c r="V37" s="137"/>
    </row>
    <row r="38" spans="1:22" ht="17" thickBot="1">
      <c r="A38" s="66" t="s">
        <v>81</v>
      </c>
      <c r="B38" s="68" t="s">
        <v>56</v>
      </c>
      <c r="C38" s="68" t="s">
        <v>52</v>
      </c>
      <c r="D38" s="68">
        <v>125</v>
      </c>
      <c r="E38" s="68">
        <v>76</v>
      </c>
      <c r="F38" s="68">
        <v>11</v>
      </c>
      <c r="G38" s="68">
        <v>2</v>
      </c>
      <c r="H38" s="68">
        <v>0</v>
      </c>
      <c r="I38" s="68">
        <v>63</v>
      </c>
      <c r="J38" s="68" t="s">
        <v>842</v>
      </c>
      <c r="K38" s="68">
        <v>408</v>
      </c>
      <c r="O38" s="57" t="s">
        <v>82</v>
      </c>
      <c r="P38" s="94">
        <f t="shared" si="1"/>
        <v>0.92307692307692313</v>
      </c>
      <c r="Q38" s="94">
        <f t="shared" si="1"/>
        <v>0.90721649484536082</v>
      </c>
      <c r="R38" s="94">
        <f t="shared" si="1"/>
        <v>0.2870967741935484</v>
      </c>
      <c r="S38" s="94">
        <f t="shared" si="1"/>
        <v>0.92307692307692313</v>
      </c>
      <c r="T38" s="94">
        <f t="shared" si="1"/>
        <v>0.92086330935251803</v>
      </c>
      <c r="U38" s="120">
        <f t="shared" si="1"/>
        <v>0.28602150537634408</v>
      </c>
      <c r="V38" s="137"/>
    </row>
    <row r="39" spans="1:22" ht="17" thickBot="1">
      <c r="A39" s="66" t="s">
        <v>81</v>
      </c>
      <c r="B39" s="68" t="s">
        <v>55</v>
      </c>
      <c r="C39" s="68" t="s">
        <v>52</v>
      </c>
      <c r="D39" s="68">
        <v>188</v>
      </c>
      <c r="E39" s="68">
        <v>187</v>
      </c>
      <c r="F39" s="68">
        <v>13</v>
      </c>
      <c r="G39" s="68">
        <v>2</v>
      </c>
      <c r="H39" s="68">
        <v>0</v>
      </c>
      <c r="I39" s="68">
        <v>172</v>
      </c>
      <c r="J39" s="68" t="s">
        <v>843</v>
      </c>
      <c r="K39" s="68">
        <v>2677</v>
      </c>
      <c r="O39" s="57" t="s">
        <v>83</v>
      </c>
      <c r="P39" s="94">
        <f t="shared" si="1"/>
        <v>0.98009950248756217</v>
      </c>
      <c r="Q39" s="94">
        <f t="shared" si="1"/>
        <v>0.99</v>
      </c>
      <c r="R39" s="94">
        <f t="shared" si="1"/>
        <v>0.43884892086330934</v>
      </c>
      <c r="S39" s="94">
        <f t="shared" si="1"/>
        <v>0.98009950248756217</v>
      </c>
      <c r="T39" s="94">
        <f t="shared" si="1"/>
        <v>0.98984771573604058</v>
      </c>
      <c r="U39" s="120">
        <f t="shared" si="1"/>
        <v>0.46168582375478928</v>
      </c>
      <c r="V39" s="137"/>
    </row>
    <row r="40" spans="1:22" ht="17" thickBot="1">
      <c r="A40" s="66" t="s">
        <v>81</v>
      </c>
      <c r="B40" s="68" t="s">
        <v>56</v>
      </c>
      <c r="C40" s="68" t="s">
        <v>53</v>
      </c>
      <c r="D40" s="68">
        <v>124</v>
      </c>
      <c r="E40" s="68">
        <v>76</v>
      </c>
      <c r="F40" s="68">
        <v>11</v>
      </c>
      <c r="G40" s="68">
        <v>2</v>
      </c>
      <c r="H40" s="68">
        <v>0</v>
      </c>
      <c r="I40" s="68">
        <v>63</v>
      </c>
      <c r="J40" s="68" t="s">
        <v>842</v>
      </c>
      <c r="K40" s="68">
        <v>408</v>
      </c>
      <c r="O40" s="55" t="s">
        <v>84</v>
      </c>
      <c r="P40" s="121">
        <f t="shared" si="1"/>
        <v>0.95959595959595956</v>
      </c>
      <c r="Q40" s="121">
        <f t="shared" si="1"/>
        <v>0.96907216494845361</v>
      </c>
      <c r="R40" s="121">
        <f t="shared" si="1"/>
        <v>0.1355206847360913</v>
      </c>
      <c r="S40" s="121">
        <f t="shared" si="1"/>
        <v>0.95959595959595956</v>
      </c>
      <c r="T40" s="121">
        <f t="shared" si="1"/>
        <v>0.97894736842105268</v>
      </c>
      <c r="U40" s="122">
        <f t="shared" si="1"/>
        <v>0.13447782546494993</v>
      </c>
      <c r="V40" s="138"/>
    </row>
    <row r="41" spans="1:22">
      <c r="A41" s="66" t="s">
        <v>81</v>
      </c>
      <c r="B41" s="68" t="s">
        <v>55</v>
      </c>
      <c r="C41" s="68" t="s">
        <v>53</v>
      </c>
      <c r="D41" s="68">
        <v>187</v>
      </c>
      <c r="E41" s="68">
        <v>187</v>
      </c>
      <c r="F41" s="68">
        <v>13</v>
      </c>
      <c r="G41" s="68">
        <v>2</v>
      </c>
      <c r="H41" s="68">
        <v>0</v>
      </c>
      <c r="I41" s="68">
        <v>172</v>
      </c>
      <c r="J41" s="68" t="s">
        <v>843</v>
      </c>
      <c r="K41" s="68">
        <v>2677</v>
      </c>
    </row>
    <row r="42" spans="1:22">
      <c r="A42" s="66" t="s">
        <v>81</v>
      </c>
      <c r="B42" s="68" t="s">
        <v>486</v>
      </c>
      <c r="C42" s="68" t="s">
        <v>52</v>
      </c>
      <c r="D42" s="68">
        <v>126</v>
      </c>
      <c r="E42" s="68">
        <v>78</v>
      </c>
      <c r="F42" s="68">
        <v>11</v>
      </c>
      <c r="G42" s="68">
        <v>2</v>
      </c>
      <c r="H42" s="68">
        <v>0</v>
      </c>
      <c r="I42" s="68">
        <v>65</v>
      </c>
      <c r="J42" s="68" t="s">
        <v>844</v>
      </c>
      <c r="K42" s="68">
        <v>419</v>
      </c>
    </row>
    <row r="43" spans="1:22">
      <c r="A43" s="66" t="s">
        <v>81</v>
      </c>
      <c r="B43" s="68" t="s">
        <v>486</v>
      </c>
      <c r="C43" s="68" t="s">
        <v>53</v>
      </c>
      <c r="D43" s="68">
        <v>126</v>
      </c>
      <c r="E43" s="68">
        <v>78</v>
      </c>
      <c r="F43" s="68">
        <v>11</v>
      </c>
      <c r="G43" s="68">
        <v>2</v>
      </c>
      <c r="H43" s="68">
        <v>0</v>
      </c>
      <c r="I43" s="68">
        <v>65</v>
      </c>
      <c r="J43" s="68" t="s">
        <v>844</v>
      </c>
      <c r="K43" s="68">
        <v>419</v>
      </c>
    </row>
    <row r="44" spans="1:22">
      <c r="A44" s="66" t="s">
        <v>82</v>
      </c>
      <c r="B44" s="68" t="s">
        <v>55</v>
      </c>
      <c r="C44" s="68" t="s">
        <v>52</v>
      </c>
      <c r="D44" s="68">
        <v>267</v>
      </c>
      <c r="E44" s="68">
        <v>699</v>
      </c>
      <c r="F44" s="68">
        <v>27</v>
      </c>
      <c r="G44" s="68">
        <v>9</v>
      </c>
      <c r="H44" s="68">
        <v>0</v>
      </c>
      <c r="I44" s="68">
        <v>663</v>
      </c>
      <c r="J44" s="68" t="s">
        <v>845</v>
      </c>
      <c r="K44" s="68">
        <v>8364</v>
      </c>
    </row>
    <row r="45" spans="1:22">
      <c r="A45" s="66" t="s">
        <v>82</v>
      </c>
      <c r="B45" s="68" t="s">
        <v>55</v>
      </c>
      <c r="C45" s="68" t="s">
        <v>53</v>
      </c>
      <c r="D45" s="68">
        <v>266</v>
      </c>
      <c r="E45" s="68">
        <v>701</v>
      </c>
      <c r="F45" s="68">
        <v>28</v>
      </c>
      <c r="G45" s="68">
        <v>9</v>
      </c>
      <c r="H45" s="68">
        <v>0</v>
      </c>
      <c r="I45" s="68">
        <v>664</v>
      </c>
      <c r="J45" s="68" t="s">
        <v>846</v>
      </c>
      <c r="K45" s="68">
        <v>8411</v>
      </c>
    </row>
    <row r="46" spans="1:22">
      <c r="A46" s="66" t="s">
        <v>82</v>
      </c>
      <c r="B46" s="68" t="s">
        <v>486</v>
      </c>
      <c r="C46" s="68" t="s">
        <v>52</v>
      </c>
      <c r="D46" s="68">
        <v>252</v>
      </c>
      <c r="E46" s="68">
        <v>23</v>
      </c>
      <c r="F46" s="68">
        <v>2</v>
      </c>
      <c r="G46" s="68">
        <v>0</v>
      </c>
      <c r="H46" s="68">
        <v>0</v>
      </c>
      <c r="I46" s="68">
        <v>21</v>
      </c>
      <c r="J46" s="68" t="s">
        <v>847</v>
      </c>
      <c r="K46" s="68">
        <v>379</v>
      </c>
    </row>
    <row r="47" spans="1:22">
      <c r="A47" s="66" t="s">
        <v>82</v>
      </c>
      <c r="B47" s="68" t="s">
        <v>56</v>
      </c>
      <c r="C47" s="68" t="s">
        <v>52</v>
      </c>
      <c r="D47" s="68">
        <v>264</v>
      </c>
      <c r="E47" s="68">
        <v>31</v>
      </c>
      <c r="F47" s="68">
        <v>4</v>
      </c>
      <c r="G47" s="68">
        <v>0</v>
      </c>
      <c r="H47" s="68">
        <v>0</v>
      </c>
      <c r="I47" s="68">
        <v>27</v>
      </c>
      <c r="J47" s="68" t="s">
        <v>848</v>
      </c>
      <c r="K47" s="68">
        <v>395</v>
      </c>
    </row>
    <row r="48" spans="1:22">
      <c r="A48" s="66" t="s">
        <v>82</v>
      </c>
      <c r="B48" s="68" t="s">
        <v>486</v>
      </c>
      <c r="C48" s="68" t="s">
        <v>53</v>
      </c>
      <c r="D48" s="68">
        <v>252</v>
      </c>
      <c r="E48" s="68">
        <v>23</v>
      </c>
      <c r="F48" s="68">
        <v>2</v>
      </c>
      <c r="G48" s="68">
        <v>0</v>
      </c>
      <c r="H48" s="68">
        <v>0</v>
      </c>
      <c r="I48" s="68">
        <v>21</v>
      </c>
      <c r="J48" s="68" t="s">
        <v>847</v>
      </c>
      <c r="K48" s="68">
        <v>379</v>
      </c>
    </row>
    <row r="49" spans="1:11">
      <c r="A49" s="66" t="s">
        <v>82</v>
      </c>
      <c r="B49" s="68" t="s">
        <v>56</v>
      </c>
      <c r="C49" s="68" t="s">
        <v>53</v>
      </c>
      <c r="D49" s="68">
        <v>256</v>
      </c>
      <c r="E49" s="68">
        <v>25</v>
      </c>
      <c r="F49" s="68">
        <v>3</v>
      </c>
      <c r="G49" s="68">
        <v>0</v>
      </c>
      <c r="H49" s="68">
        <v>0</v>
      </c>
      <c r="I49" s="68">
        <v>22</v>
      </c>
      <c r="J49" s="68" t="s">
        <v>849</v>
      </c>
      <c r="K49" s="68">
        <v>368</v>
      </c>
    </row>
    <row r="50" spans="1:11">
      <c r="A50" s="66" t="s">
        <v>83</v>
      </c>
      <c r="B50" s="68" t="s">
        <v>56</v>
      </c>
      <c r="C50" s="68" t="s">
        <v>52</v>
      </c>
      <c r="D50" s="68">
        <v>198</v>
      </c>
      <c r="E50" s="68">
        <v>4</v>
      </c>
      <c r="F50" s="68">
        <v>2</v>
      </c>
      <c r="G50" s="68">
        <v>0</v>
      </c>
      <c r="H50" s="68">
        <v>0</v>
      </c>
      <c r="I50" s="68">
        <v>2</v>
      </c>
      <c r="J50" s="68" t="s">
        <v>587</v>
      </c>
      <c r="K50" s="68">
        <v>68</v>
      </c>
    </row>
    <row r="51" spans="1:11">
      <c r="A51" s="66" t="s">
        <v>83</v>
      </c>
      <c r="B51" s="68" t="s">
        <v>486</v>
      </c>
      <c r="C51" s="68" t="s">
        <v>52</v>
      </c>
      <c r="D51" s="68">
        <v>197</v>
      </c>
      <c r="E51" s="68">
        <v>5</v>
      </c>
      <c r="F51" s="68">
        <v>1</v>
      </c>
      <c r="G51" s="68">
        <v>0</v>
      </c>
      <c r="H51" s="68">
        <v>0</v>
      </c>
      <c r="I51" s="68">
        <v>4</v>
      </c>
      <c r="J51" s="68" t="s">
        <v>850</v>
      </c>
      <c r="K51" s="68">
        <v>54</v>
      </c>
    </row>
    <row r="52" spans="1:11">
      <c r="A52" s="66" t="s">
        <v>83</v>
      </c>
      <c r="B52" s="68" t="s">
        <v>486</v>
      </c>
      <c r="C52" s="68" t="s">
        <v>53</v>
      </c>
      <c r="D52" s="68">
        <v>197</v>
      </c>
      <c r="E52" s="68">
        <v>5</v>
      </c>
      <c r="F52" s="68">
        <v>1</v>
      </c>
      <c r="G52" s="68">
        <v>0</v>
      </c>
      <c r="H52" s="68">
        <v>0</v>
      </c>
      <c r="I52" s="68">
        <v>4</v>
      </c>
      <c r="J52" s="68" t="s">
        <v>850</v>
      </c>
      <c r="K52" s="68">
        <v>54</v>
      </c>
    </row>
    <row r="53" spans="1:11">
      <c r="A53" s="66" t="s">
        <v>83</v>
      </c>
      <c r="B53" s="68" t="s">
        <v>56</v>
      </c>
      <c r="C53" s="68" t="s">
        <v>53</v>
      </c>
      <c r="D53" s="68">
        <v>195</v>
      </c>
      <c r="E53" s="68">
        <v>3</v>
      </c>
      <c r="F53" s="68">
        <v>1</v>
      </c>
      <c r="G53" s="68">
        <v>0</v>
      </c>
      <c r="H53" s="68">
        <v>0</v>
      </c>
      <c r="I53" s="68">
        <v>2</v>
      </c>
      <c r="J53" s="68" t="s">
        <v>587</v>
      </c>
      <c r="K53" s="68">
        <v>68</v>
      </c>
    </row>
    <row r="54" spans="1:11">
      <c r="A54" s="66" t="s">
        <v>83</v>
      </c>
      <c r="B54" s="68" t="s">
        <v>55</v>
      </c>
      <c r="C54" s="68" t="s">
        <v>52</v>
      </c>
      <c r="D54" s="68">
        <v>244</v>
      </c>
      <c r="E54" s="68">
        <v>334</v>
      </c>
      <c r="F54" s="68">
        <v>16</v>
      </c>
      <c r="G54" s="68">
        <v>5</v>
      </c>
      <c r="H54" s="68">
        <v>1</v>
      </c>
      <c r="I54" s="68">
        <v>312</v>
      </c>
      <c r="J54" s="68" t="s">
        <v>851</v>
      </c>
      <c r="K54" s="68">
        <v>4480</v>
      </c>
    </row>
    <row r="55" spans="1:11">
      <c r="A55" s="66" t="s">
        <v>83</v>
      </c>
      <c r="B55" s="68" t="s">
        <v>55</v>
      </c>
      <c r="C55" s="68" t="s">
        <v>53</v>
      </c>
      <c r="D55" s="68">
        <v>241</v>
      </c>
      <c r="E55" s="68">
        <v>305</v>
      </c>
      <c r="F55" s="68">
        <v>18</v>
      </c>
      <c r="G55" s="68">
        <v>5</v>
      </c>
      <c r="H55" s="68">
        <v>1</v>
      </c>
      <c r="I55" s="68">
        <v>281</v>
      </c>
      <c r="J55" s="68" t="s">
        <v>852</v>
      </c>
      <c r="K55" s="68">
        <v>4353</v>
      </c>
    </row>
    <row r="56" spans="1:11">
      <c r="A56" s="66" t="s">
        <v>84</v>
      </c>
      <c r="B56" s="68" t="s">
        <v>55</v>
      </c>
      <c r="C56" s="68" t="s">
        <v>52</v>
      </c>
      <c r="D56" s="68">
        <v>95</v>
      </c>
      <c r="E56" s="68">
        <v>632</v>
      </c>
      <c r="F56" s="68">
        <v>9</v>
      </c>
      <c r="G56" s="68">
        <v>17</v>
      </c>
      <c r="H56" s="68">
        <v>0</v>
      </c>
      <c r="I56" s="68">
        <v>606</v>
      </c>
      <c r="J56" s="68" t="s">
        <v>853</v>
      </c>
      <c r="K56" s="68">
        <v>11845</v>
      </c>
    </row>
    <row r="57" spans="1:11">
      <c r="A57" s="66" t="s">
        <v>84</v>
      </c>
      <c r="B57" s="68" t="s">
        <v>486</v>
      </c>
      <c r="C57" s="68" t="s">
        <v>53</v>
      </c>
      <c r="D57" s="68">
        <v>95</v>
      </c>
      <c r="E57" s="68">
        <v>5</v>
      </c>
      <c r="F57" s="68">
        <v>1</v>
      </c>
      <c r="G57" s="68">
        <v>0</v>
      </c>
      <c r="H57" s="68">
        <v>0</v>
      </c>
      <c r="I57" s="68">
        <v>4</v>
      </c>
      <c r="J57" s="68" t="s">
        <v>676</v>
      </c>
      <c r="K57" s="68">
        <v>79</v>
      </c>
    </row>
    <row r="58" spans="1:11">
      <c r="A58" s="66" t="s">
        <v>84</v>
      </c>
      <c r="B58" s="68" t="s">
        <v>56</v>
      </c>
      <c r="C58" s="68" t="s">
        <v>53</v>
      </c>
      <c r="D58" s="68">
        <v>93</v>
      </c>
      <c r="E58" s="68">
        <v>3</v>
      </c>
      <c r="F58" s="68">
        <v>1</v>
      </c>
      <c r="G58" s="68">
        <v>0</v>
      </c>
      <c r="H58" s="68">
        <v>0</v>
      </c>
      <c r="I58" s="68">
        <v>2</v>
      </c>
      <c r="J58" s="68" t="s">
        <v>670</v>
      </c>
      <c r="K58" s="68">
        <v>68</v>
      </c>
    </row>
    <row r="59" spans="1:11">
      <c r="A59" s="66" t="s">
        <v>84</v>
      </c>
      <c r="B59" s="68" t="s">
        <v>486</v>
      </c>
      <c r="C59" s="68" t="s">
        <v>52</v>
      </c>
      <c r="D59" s="68">
        <v>95</v>
      </c>
      <c r="E59" s="68">
        <v>5</v>
      </c>
      <c r="F59" s="68">
        <v>1</v>
      </c>
      <c r="G59" s="68">
        <v>0</v>
      </c>
      <c r="H59" s="68">
        <v>0</v>
      </c>
      <c r="I59" s="68">
        <v>4</v>
      </c>
      <c r="J59" s="68" t="s">
        <v>676</v>
      </c>
      <c r="K59" s="68">
        <v>79</v>
      </c>
    </row>
    <row r="60" spans="1:11">
      <c r="A60" s="66" t="s">
        <v>84</v>
      </c>
      <c r="B60" s="68" t="s">
        <v>55</v>
      </c>
      <c r="C60" s="68" t="s">
        <v>53</v>
      </c>
      <c r="D60" s="68">
        <v>94</v>
      </c>
      <c r="E60" s="68">
        <v>631</v>
      </c>
      <c r="F60" s="68">
        <v>9</v>
      </c>
      <c r="G60" s="68">
        <v>17</v>
      </c>
      <c r="H60" s="68">
        <v>0</v>
      </c>
      <c r="I60" s="68">
        <v>605</v>
      </c>
      <c r="J60" s="68" t="s">
        <v>853</v>
      </c>
      <c r="K60" s="68">
        <v>11845</v>
      </c>
    </row>
    <row r="61" spans="1:11">
      <c r="A61" s="66" t="s">
        <v>84</v>
      </c>
      <c r="B61" s="68" t="s">
        <v>56</v>
      </c>
      <c r="C61" s="68" t="s">
        <v>52</v>
      </c>
      <c r="D61" s="68">
        <v>94</v>
      </c>
      <c r="E61" s="68">
        <v>4</v>
      </c>
      <c r="F61" s="68">
        <v>1</v>
      </c>
      <c r="G61" s="68">
        <v>0</v>
      </c>
      <c r="H61" s="68">
        <v>0</v>
      </c>
      <c r="I61" s="68">
        <v>3</v>
      </c>
      <c r="J61" s="68" t="s">
        <v>670</v>
      </c>
      <c r="K61" s="68">
        <v>68</v>
      </c>
    </row>
  </sheetData>
  <mergeCells count="3">
    <mergeCell ref="V3:V12"/>
    <mergeCell ref="V17:V26"/>
    <mergeCell ref="V31:V40"/>
  </mergeCells>
  <conditionalFormatting sqref="P3:U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U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U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1" r:id="rId1" display="http://java.io/" xr:uid="{54167231-094D-FF48-BED5-1C4C3CC227E4}"/>
    <hyperlink ref="I1" r:id="rId2" display="http://java.io/" xr:uid="{760C21B1-854A-6F4F-90D9-FFBC6C41FFE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A36F383-D31A-9F49-A905-813C88FEE5BF}">
            <xm:f>NOT(ISERROR(SEARCH(MAX($P$4:$R$4),P3)))</xm:f>
            <xm:f>MAX($P$4:$R$4)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P3:U12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✅-XCorpus-Stats</vt:lpstr>
      <vt:lpstr>✅-RQ1-XCorpus-Soundness</vt:lpstr>
      <vt:lpstr>✅-RQ1-CATS</vt:lpstr>
      <vt:lpstr>✅-RQ1-CATS-Sizes</vt:lpstr>
      <vt:lpstr>✅-RQ2-CATS-Precision</vt:lpstr>
      <vt:lpstr>✅-RQ2-XCorpus-Precision</vt:lpstr>
      <vt:lpstr>✅-RQ3-Performance</vt:lpstr>
      <vt:lpstr>✅-RQ4</vt:lpstr>
      <vt:lpstr>NEW_RQ2</vt:lpstr>
      <vt:lpstr>F1Score</vt:lpstr>
      <vt:lpstr>'✅-RQ1-XCorpus-Soundness'!CgStats_2022_05_01_19_28_39_028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Joanna Cecilia da Silva Santos</cp:lastModifiedBy>
  <dcterms:created xsi:type="dcterms:W3CDTF">2021-02-25T00:17:16Z</dcterms:created>
  <dcterms:modified xsi:type="dcterms:W3CDTF">2023-12-21T03:45:47Z</dcterms:modified>
</cp:coreProperties>
</file>