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T06Vi0flnbWYRwbNSEey77Je5gDFwsIIatY4v8CHv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======
ID#AAABjjuxfp4
Leili Abkar    (2025-05-12 20:14:48)
Source References:
Voutchkov, N. (2018). Energy use for membrane seawater desalination – current status and trends. Desalination 431.
Greenlee, L. F. et al. (2009). Reverse osmosis desalination: Water sources, technology, and today's challenges. Water Research.
Dow Water &amp; Process Solutions and Grundfos technical pump datasheets.</t>
      </text>
    </comment>
  </commentList>
  <extLst>
    <ext uri="GoogleSheetsCustomDataVersion2">
      <go:sheetsCustomData xmlns:go="http://customooxmlschemas.google.com/" r:id="rId1" roundtripDataSignature="AMtx7mibH+gaL+I7L2vlqXfKPNAgWF5iJQ=="/>
    </ext>
  </extLst>
</comments>
</file>

<file path=xl/sharedStrings.xml><?xml version="1.0" encoding="utf-8"?>
<sst xmlns="http://schemas.openxmlformats.org/spreadsheetml/2006/main" count="206" uniqueCount="16">
  <si>
    <t xml:space="preserve">Membrane </t>
  </si>
  <si>
    <t>Feed Flow</t>
  </si>
  <si>
    <t>Temp</t>
  </si>
  <si>
    <t>Feed salinity  (ppm)</t>
  </si>
  <si>
    <t xml:space="preserve">Pressure </t>
  </si>
  <si>
    <t xml:space="preserve">Watt </t>
  </si>
  <si>
    <t xml:space="preserve">Recovery </t>
  </si>
  <si>
    <t xml:space="preserve">Rejection </t>
  </si>
  <si>
    <t xml:space="preserve">SEC </t>
  </si>
  <si>
    <t>Theoritical Recovery</t>
  </si>
  <si>
    <t xml:space="preserve">Theoritical Power </t>
  </si>
  <si>
    <t>Permeate Salinity (µS)</t>
  </si>
  <si>
    <t>Conversion Factor - µS to ppm</t>
  </si>
  <si>
    <t>Permeate Salinity (ppm)</t>
  </si>
  <si>
    <t>Pump efficiency =0.8</t>
  </si>
  <si>
    <t>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</si>
</sst>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9900"/>
        <bgColor rgb="FFFF990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8">
    <border/>
    <border>
      <left/>
      <right style="thin">
        <color theme="0"/>
      </right>
      <top/>
      <bottom style="thick">
        <color theme="0"/>
      </bottom>
    </border>
    <border>
      <left style="thin">
        <color theme="0"/>
      </left>
      <right style="thin">
        <color theme="0"/>
      </right>
      <top/>
      <bottom style="thick">
        <color theme="0"/>
      </bottom>
    </border>
    <border>
      <left style="thin">
        <color theme="0"/>
      </left>
      <right/>
      <top/>
      <bottom style="thick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4" fillId="3" fontId="4" numFmtId="0" xfId="0" applyAlignment="1" applyBorder="1" applyFill="1" applyFont="1">
      <alignment horizontal="center"/>
    </xf>
    <xf borderId="5" fillId="3" fontId="4" numFmtId="0" xfId="0" applyAlignment="1" applyBorder="1" applyFont="1">
      <alignment horizontal="center" vertical="center"/>
    </xf>
    <xf borderId="5" fillId="3" fontId="4" numFmtId="164" xfId="0" applyAlignment="1" applyBorder="1" applyFont="1" applyNumberFormat="1">
      <alignment horizontal="center"/>
    </xf>
    <xf borderId="6" fillId="3" fontId="4" numFmtId="164" xfId="0" applyAlignment="1" applyBorder="1" applyFont="1" applyNumberFormat="1">
      <alignment horizontal="center"/>
    </xf>
    <xf borderId="0" fillId="4" fontId="3" numFmtId="2" xfId="0" applyAlignment="1" applyFill="1" applyFont="1" applyNumberFormat="1">
      <alignment horizontal="center" readingOrder="0"/>
    </xf>
    <xf borderId="0" fillId="4" fontId="3" numFmtId="165" xfId="0" applyAlignment="1" applyFont="1" applyNumberFormat="1">
      <alignment horizontal="center"/>
    </xf>
    <xf borderId="4" fillId="5" fontId="4" numFmtId="0" xfId="0" applyAlignment="1" applyBorder="1" applyFill="1" applyFont="1">
      <alignment horizontal="center"/>
    </xf>
    <xf borderId="5" fillId="5" fontId="4" numFmtId="0" xfId="0" applyAlignment="1" applyBorder="1" applyFont="1">
      <alignment horizontal="center" vertical="center"/>
    </xf>
    <xf borderId="5" fillId="5" fontId="4" numFmtId="164" xfId="0" applyAlignment="1" applyBorder="1" applyFont="1" applyNumberFormat="1">
      <alignment horizontal="center"/>
    </xf>
    <xf borderId="6" fillId="5" fontId="4" numFmtId="164" xfId="0" applyAlignment="1" applyBorder="1" applyFont="1" applyNumberFormat="1">
      <alignment horizontal="center"/>
    </xf>
    <xf borderId="7" fillId="6" fontId="4" numFmtId="0" xfId="0" applyBorder="1" applyFill="1" applyFont="1"/>
    <xf borderId="5" fillId="3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5" fillId="5" fontId="4" numFmtId="164" xfId="0" applyAlignment="1" applyBorder="1" applyFont="1" applyNumberFormat="1">
      <alignment horizontal="center" vertical="center"/>
    </xf>
    <xf borderId="6" fillId="5" fontId="4" numFmtId="164" xfId="0" applyAlignment="1" applyBorder="1" applyFont="1" applyNumberFormat="1">
      <alignment horizontal="center" vertical="center"/>
    </xf>
    <xf borderId="0" fillId="7" fontId="3" numFmtId="0" xfId="0" applyAlignment="1" applyFill="1" applyFont="1">
      <alignment horizontal="center" readingOrder="0"/>
    </xf>
    <xf borderId="0" fillId="4" fontId="3" numFmtId="2" xfId="0" applyAlignment="1" applyFont="1" applyNumberForma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29"/>
    <col customWidth="1" min="5" max="9" width="8.71"/>
    <col customWidth="1" min="10" max="10" width="18.43"/>
    <col customWidth="1" min="11" max="11" width="16.43"/>
    <col customWidth="1" min="12" max="12" width="20.43"/>
    <col customWidth="1" min="13" max="13" width="26.71"/>
    <col customWidth="1" min="14" max="15" width="8.71"/>
    <col customWidth="1" min="16" max="16" width="21.57"/>
    <col customWidth="1" min="17" max="17" width="18.86"/>
    <col customWidth="1" min="18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P1" s="5" t="s">
        <v>13</v>
      </c>
      <c r="Q1" s="7" t="s">
        <v>14</v>
      </c>
    </row>
    <row r="2" ht="14.25" customHeight="1">
      <c r="A2" s="8" t="s">
        <v>15</v>
      </c>
      <c r="B2" s="9">
        <v>3.0</v>
      </c>
      <c r="C2" s="9">
        <v>30.0</v>
      </c>
      <c r="D2" s="9">
        <v>2000.0</v>
      </c>
      <c r="E2" s="9">
        <v>50.0</v>
      </c>
      <c r="F2" s="10">
        <v>31.27</v>
      </c>
      <c r="G2" s="10">
        <v>0.08839314853361828</v>
      </c>
      <c r="H2" s="10">
        <v>94.05407677936232</v>
      </c>
      <c r="I2" s="11">
        <v>1.9424983004200473</v>
      </c>
      <c r="J2" s="12">
        <f t="shared" ref="J2:J192" si="1">1-(P2/D2)</f>
        <v>0.9262820513</v>
      </c>
      <c r="K2" s="12">
        <f t="shared" ref="K2:K192" si="2">(B2*E2* 0.1149)/0.8</f>
        <v>21.54375</v>
      </c>
      <c r="L2" s="6">
        <v>230.9</v>
      </c>
      <c r="M2" s="7">
        <v>1.56</v>
      </c>
      <c r="P2" s="13">
        <f> 230/1.56</f>
        <v>147.4358974</v>
      </c>
    </row>
    <row r="3" ht="14.25" customHeight="1">
      <c r="A3" s="14" t="s">
        <v>15</v>
      </c>
      <c r="B3" s="15">
        <v>3.0</v>
      </c>
      <c r="C3" s="15">
        <v>30.0</v>
      </c>
      <c r="D3" s="15">
        <v>2000.0</v>
      </c>
      <c r="E3" s="15">
        <v>75.0</v>
      </c>
      <c r="F3" s="16">
        <v>46.76</v>
      </c>
      <c r="G3" s="16">
        <v>0.18282137593270575</v>
      </c>
      <c r="H3" s="16">
        <v>96.15410226786285</v>
      </c>
      <c r="I3" s="17">
        <v>1.4361643646377529</v>
      </c>
      <c r="J3" s="12">
        <f t="shared" si="1"/>
        <v>0.9522435897</v>
      </c>
      <c r="K3" s="12">
        <f t="shared" si="2"/>
        <v>32.315625</v>
      </c>
      <c r="L3" s="6">
        <v>149.4</v>
      </c>
      <c r="P3" s="13">
        <f>149/$M$2</f>
        <v>95.51282051</v>
      </c>
    </row>
    <row r="4" ht="14.25" customHeight="1">
      <c r="A4" s="8" t="s">
        <v>15</v>
      </c>
      <c r="B4" s="9">
        <v>3.0</v>
      </c>
      <c r="C4" s="9">
        <v>30.0</v>
      </c>
      <c r="D4" s="9">
        <v>2000.0</v>
      </c>
      <c r="E4" s="9">
        <v>100.0</v>
      </c>
      <c r="F4" s="10">
        <v>63.72</v>
      </c>
      <c r="G4" s="10">
        <v>0.27037568122600386</v>
      </c>
      <c r="H4" s="10">
        <v>96.86867641776378</v>
      </c>
      <c r="I4" s="11">
        <v>1.305470683699466</v>
      </c>
      <c r="J4" s="12">
        <f t="shared" si="1"/>
        <v>0.961025641</v>
      </c>
      <c r="K4" s="12">
        <f t="shared" si="2"/>
        <v>43.0875</v>
      </c>
      <c r="L4" s="6">
        <v>121.6</v>
      </c>
      <c r="P4" s="13">
        <f t="shared" ref="P4:P71" si="3">L4/$M$2</f>
        <v>77.94871795</v>
      </c>
    </row>
    <row r="5" ht="14.25" customHeight="1">
      <c r="A5" s="14" t="s">
        <v>15</v>
      </c>
      <c r="B5" s="15">
        <v>3.0</v>
      </c>
      <c r="C5" s="15">
        <v>30.0</v>
      </c>
      <c r="D5" s="15">
        <v>2000.0</v>
      </c>
      <c r="E5" s="15">
        <v>125.0</v>
      </c>
      <c r="F5" s="16">
        <v>84.14999999999999</v>
      </c>
      <c r="G5" s="16">
        <v>0.3503581736409048</v>
      </c>
      <c r="H5" s="16">
        <v>97.15703971119135</v>
      </c>
      <c r="I5" s="17">
        <v>1.302228412256267</v>
      </c>
      <c r="J5" s="12">
        <f t="shared" si="1"/>
        <v>0.9640705128</v>
      </c>
      <c r="K5" s="12">
        <f t="shared" si="2"/>
        <v>53.859375</v>
      </c>
      <c r="L5" s="6">
        <v>112.1</v>
      </c>
      <c r="P5" s="13">
        <f t="shared" si="3"/>
        <v>71.85897436</v>
      </c>
    </row>
    <row r="6" ht="14.25" customHeight="1">
      <c r="A6" s="8" t="s">
        <v>15</v>
      </c>
      <c r="B6" s="9">
        <v>3.0</v>
      </c>
      <c r="C6" s="9">
        <v>30.0</v>
      </c>
      <c r="D6" s="9">
        <v>2000.0</v>
      </c>
      <c r="E6" s="9">
        <v>150.0</v>
      </c>
      <c r="F6" s="10">
        <v>105.6</v>
      </c>
      <c r="G6" s="10">
        <v>0.44321657361312067</v>
      </c>
      <c r="H6" s="10">
        <v>97.2236570247934</v>
      </c>
      <c r="I6" s="11">
        <v>1.3109871464668041</v>
      </c>
      <c r="J6" s="12">
        <f t="shared" si="1"/>
        <v>0.9658141026</v>
      </c>
      <c r="K6" s="12">
        <f t="shared" si="2"/>
        <v>64.63125</v>
      </c>
      <c r="L6" s="6">
        <v>106.66</v>
      </c>
      <c r="P6" s="13">
        <f t="shared" si="3"/>
        <v>68.37179487</v>
      </c>
    </row>
    <row r="7" ht="14.25" customHeight="1">
      <c r="A7" s="14" t="s">
        <v>15</v>
      </c>
      <c r="B7" s="15">
        <v>3.0</v>
      </c>
      <c r="C7" s="15">
        <v>30.0</v>
      </c>
      <c r="D7" s="15">
        <v>2000.0</v>
      </c>
      <c r="E7" s="15">
        <v>175.0</v>
      </c>
      <c r="F7" s="16">
        <v>137.28</v>
      </c>
      <c r="G7" s="16">
        <v>0.5302636373894498</v>
      </c>
      <c r="H7" s="16">
        <v>97.1247280832773</v>
      </c>
      <c r="I7" s="17">
        <v>1.4671359571936864</v>
      </c>
      <c r="J7" s="12">
        <f t="shared" si="1"/>
        <v>0.965599359</v>
      </c>
      <c r="K7" s="12">
        <f t="shared" si="2"/>
        <v>75.403125</v>
      </c>
      <c r="L7" s="6">
        <v>107.33</v>
      </c>
      <c r="P7" s="13">
        <f t="shared" si="3"/>
        <v>68.80128205</v>
      </c>
    </row>
    <row r="8" ht="14.25" customHeight="1">
      <c r="A8" s="8" t="s">
        <v>15</v>
      </c>
      <c r="B8" s="9">
        <v>4.0</v>
      </c>
      <c r="C8" s="9">
        <v>30.0</v>
      </c>
      <c r="D8" s="9">
        <v>2000.0</v>
      </c>
      <c r="E8" s="9">
        <v>50.0</v>
      </c>
      <c r="F8" s="10">
        <v>38.6</v>
      </c>
      <c r="G8" s="10">
        <v>0.08825</v>
      </c>
      <c r="H8" s="10">
        <v>92.12537558392481</v>
      </c>
      <c r="I8" s="11">
        <v>1.8388456566079008</v>
      </c>
      <c r="J8" s="12">
        <f t="shared" si="1"/>
        <v>0.902724359</v>
      </c>
      <c r="K8" s="12">
        <f t="shared" si="2"/>
        <v>28.725</v>
      </c>
      <c r="L8" s="6">
        <v>303.5</v>
      </c>
      <c r="P8" s="13">
        <f t="shared" si="3"/>
        <v>194.5512821</v>
      </c>
    </row>
    <row r="9" ht="14.25" customHeight="1">
      <c r="A9" s="14" t="s">
        <v>15</v>
      </c>
      <c r="B9" s="15">
        <v>4.0</v>
      </c>
      <c r="C9" s="15">
        <v>30.0</v>
      </c>
      <c r="D9" s="15">
        <v>2000.0</v>
      </c>
      <c r="E9" s="15">
        <v>75.0</v>
      </c>
      <c r="F9" s="16">
        <v>55.08</v>
      </c>
      <c r="G9" s="16">
        <v>0.1545</v>
      </c>
      <c r="H9" s="16">
        <v>95.32900689109832</v>
      </c>
      <c r="I9" s="17">
        <v>1.4870471017973266</v>
      </c>
      <c r="J9" s="12">
        <f t="shared" si="1"/>
        <v>0.942275641</v>
      </c>
      <c r="K9" s="12">
        <f t="shared" si="2"/>
        <v>43.0875</v>
      </c>
      <c r="L9" s="6">
        <v>180.1</v>
      </c>
      <c r="P9" s="13">
        <f t="shared" si="3"/>
        <v>115.4487179</v>
      </c>
    </row>
    <row r="10" ht="14.25" customHeight="1">
      <c r="A10" s="8" t="s">
        <v>15</v>
      </c>
      <c r="B10" s="9">
        <v>4.0</v>
      </c>
      <c r="C10" s="9">
        <v>30.0</v>
      </c>
      <c r="D10" s="9">
        <v>2000.0</v>
      </c>
      <c r="E10" s="9">
        <v>100.0</v>
      </c>
      <c r="F10" s="10">
        <v>74.89999999999999</v>
      </c>
      <c r="G10" s="10">
        <v>0.22862500000000002</v>
      </c>
      <c r="H10" s="10">
        <v>96.24221183800623</v>
      </c>
      <c r="I10" s="11">
        <v>1.3683152461443402</v>
      </c>
      <c r="J10" s="12">
        <f t="shared" si="1"/>
        <v>0.9536858974</v>
      </c>
      <c r="K10" s="12">
        <f t="shared" si="2"/>
        <v>57.45</v>
      </c>
      <c r="L10" s="6">
        <v>144.5</v>
      </c>
      <c r="P10" s="13">
        <f t="shared" si="3"/>
        <v>92.62820513</v>
      </c>
    </row>
    <row r="11" ht="14.25" customHeight="1">
      <c r="A11" s="14" t="s">
        <v>15</v>
      </c>
      <c r="B11" s="15">
        <v>4.0</v>
      </c>
      <c r="C11" s="15">
        <v>30.0</v>
      </c>
      <c r="D11" s="15">
        <v>2000.0</v>
      </c>
      <c r="E11" s="15">
        <v>125.0</v>
      </c>
      <c r="F11" s="16">
        <v>97.68</v>
      </c>
      <c r="G11" s="16">
        <v>0.3</v>
      </c>
      <c r="H11" s="16">
        <v>96.67273199896023</v>
      </c>
      <c r="I11" s="17">
        <v>1.359320108037627</v>
      </c>
      <c r="J11" s="12">
        <f t="shared" si="1"/>
        <v>0.9590064103</v>
      </c>
      <c r="K11" s="12">
        <f t="shared" si="2"/>
        <v>71.8125</v>
      </c>
      <c r="L11" s="6">
        <v>127.9</v>
      </c>
      <c r="P11" s="13">
        <f t="shared" si="3"/>
        <v>81.98717949</v>
      </c>
    </row>
    <row r="12" ht="14.25" customHeight="1">
      <c r="A12" s="8" t="s">
        <v>15</v>
      </c>
      <c r="B12" s="9">
        <v>4.0</v>
      </c>
      <c r="C12" s="9">
        <v>30.0</v>
      </c>
      <c r="D12" s="9">
        <v>2000.0</v>
      </c>
      <c r="E12" s="9">
        <v>150.0</v>
      </c>
      <c r="F12" s="10">
        <v>124.2</v>
      </c>
      <c r="G12" s="10">
        <v>0.375</v>
      </c>
      <c r="H12" s="10">
        <v>96.849368518398</v>
      </c>
      <c r="I12" s="11">
        <v>1.3780000000000001</v>
      </c>
      <c r="J12" s="12">
        <f t="shared" si="1"/>
        <v>0.96125</v>
      </c>
      <c r="K12" s="12">
        <f t="shared" si="2"/>
        <v>86.175</v>
      </c>
      <c r="L12" s="6">
        <v>120.9</v>
      </c>
      <c r="P12" s="13">
        <f t="shared" si="3"/>
        <v>77.5</v>
      </c>
    </row>
    <row r="13" ht="14.25" customHeight="1">
      <c r="A13" s="14" t="s">
        <v>15</v>
      </c>
      <c r="B13" s="15">
        <v>4.0</v>
      </c>
      <c r="C13" s="15">
        <v>30.0</v>
      </c>
      <c r="D13" s="15">
        <v>2000.0</v>
      </c>
      <c r="E13" s="15">
        <v>175.0</v>
      </c>
      <c r="F13" s="16">
        <v>166.32500000000002</v>
      </c>
      <c r="G13" s="16">
        <v>0.441625</v>
      </c>
      <c r="H13" s="16">
        <v>96.86602246017237</v>
      </c>
      <c r="I13" s="17">
        <v>1.5653409105070855</v>
      </c>
      <c r="J13" s="12">
        <f t="shared" si="1"/>
        <v>0.9615705128</v>
      </c>
      <c r="K13" s="12">
        <f t="shared" si="2"/>
        <v>100.5375</v>
      </c>
      <c r="L13" s="6">
        <v>119.9</v>
      </c>
      <c r="P13" s="13">
        <f t="shared" si="3"/>
        <v>76.85897436</v>
      </c>
    </row>
    <row r="14" ht="14.25" customHeight="1">
      <c r="A14" s="8" t="s">
        <v>15</v>
      </c>
      <c r="B14" s="9">
        <v>5.0</v>
      </c>
      <c r="C14" s="9">
        <v>30.0</v>
      </c>
      <c r="D14" s="9">
        <v>2000.0</v>
      </c>
      <c r="E14" s="9">
        <v>50.0</v>
      </c>
      <c r="F14" s="10">
        <v>50.400000000000006</v>
      </c>
      <c r="G14" s="10">
        <v>0.060399999999999995</v>
      </c>
      <c r="H14" s="10">
        <v>93.13911237996366</v>
      </c>
      <c r="I14" s="11">
        <v>2.781456953642384</v>
      </c>
      <c r="J14" s="12">
        <f t="shared" si="1"/>
        <v>0.9152884615</v>
      </c>
      <c r="K14" s="12">
        <f t="shared" si="2"/>
        <v>35.90625</v>
      </c>
      <c r="L14" s="6">
        <v>264.3</v>
      </c>
      <c r="P14" s="13">
        <f t="shared" si="3"/>
        <v>169.4230769</v>
      </c>
    </row>
    <row r="15" ht="14.25" customHeight="1">
      <c r="A15" s="14" t="s">
        <v>15</v>
      </c>
      <c r="B15" s="15">
        <v>5.0</v>
      </c>
      <c r="C15" s="15">
        <v>30.0</v>
      </c>
      <c r="D15" s="15">
        <v>2000.0</v>
      </c>
      <c r="E15" s="15">
        <v>75.0</v>
      </c>
      <c r="F15" s="16">
        <v>70.28</v>
      </c>
      <c r="G15" s="16">
        <v>0.1169</v>
      </c>
      <c r="H15" s="16">
        <v>95.84890965732086</v>
      </c>
      <c r="I15" s="17">
        <v>2.0040052140960123</v>
      </c>
      <c r="J15" s="12">
        <f t="shared" si="1"/>
        <v>0.9488461538</v>
      </c>
      <c r="K15" s="12">
        <f t="shared" si="2"/>
        <v>53.859375</v>
      </c>
      <c r="L15" s="6">
        <v>159.6</v>
      </c>
      <c r="P15" s="13">
        <f t="shared" si="3"/>
        <v>102.3076923</v>
      </c>
    </row>
    <row r="16" ht="14.25" customHeight="1">
      <c r="A16" s="8" t="s">
        <v>15</v>
      </c>
      <c r="B16" s="9">
        <v>5.0</v>
      </c>
      <c r="C16" s="9">
        <v>30.0</v>
      </c>
      <c r="D16" s="9">
        <v>2000.0</v>
      </c>
      <c r="E16" s="9">
        <v>100.0</v>
      </c>
      <c r="F16" s="10">
        <v>92.52</v>
      </c>
      <c r="G16" s="10">
        <v>0.16999999999999998</v>
      </c>
      <c r="H16" s="10">
        <v>96.83253176433223</v>
      </c>
      <c r="I16" s="11">
        <v>1.8141176470588234</v>
      </c>
      <c r="J16" s="12">
        <f t="shared" si="1"/>
        <v>0.961025641</v>
      </c>
      <c r="K16" s="12">
        <f t="shared" si="2"/>
        <v>71.8125</v>
      </c>
      <c r="L16" s="6">
        <v>121.6</v>
      </c>
      <c r="P16" s="13">
        <f t="shared" si="3"/>
        <v>77.94871795</v>
      </c>
    </row>
    <row r="17" ht="14.25" customHeight="1">
      <c r="A17" s="14" t="s">
        <v>15</v>
      </c>
      <c r="B17" s="15">
        <v>5.0</v>
      </c>
      <c r="C17" s="15">
        <v>30.0</v>
      </c>
      <c r="D17" s="15">
        <v>2000.0</v>
      </c>
      <c r="E17" s="15">
        <v>125.0</v>
      </c>
      <c r="F17" s="16">
        <v>119.7</v>
      </c>
      <c r="G17" s="16">
        <v>0.2261</v>
      </c>
      <c r="H17" s="16">
        <v>97.2749707294524</v>
      </c>
      <c r="I17" s="17">
        <v>1.7686170212765961</v>
      </c>
      <c r="J17" s="12">
        <f t="shared" si="1"/>
        <v>0.9663782051</v>
      </c>
      <c r="K17" s="12">
        <f t="shared" si="2"/>
        <v>89.765625</v>
      </c>
      <c r="L17" s="6">
        <v>104.9</v>
      </c>
      <c r="P17" s="13">
        <f t="shared" si="3"/>
        <v>67.24358974</v>
      </c>
    </row>
    <row r="18" ht="14.25" customHeight="1">
      <c r="A18" s="8" t="s">
        <v>15</v>
      </c>
      <c r="B18" s="9">
        <v>5.0</v>
      </c>
      <c r="C18" s="9">
        <v>30.0</v>
      </c>
      <c r="D18" s="9">
        <v>2000.0</v>
      </c>
      <c r="E18" s="9">
        <v>150.0</v>
      </c>
      <c r="F18" s="10">
        <v>147.42000000000002</v>
      </c>
      <c r="G18" s="10">
        <v>0.2818</v>
      </c>
      <c r="H18" s="10">
        <v>97.50753246753247</v>
      </c>
      <c r="I18" s="11">
        <v>1.7437899219304474</v>
      </c>
      <c r="J18" s="12">
        <f t="shared" si="1"/>
        <v>0.9693269231</v>
      </c>
      <c r="K18" s="12">
        <f t="shared" si="2"/>
        <v>107.71875</v>
      </c>
      <c r="L18" s="6">
        <v>95.7</v>
      </c>
      <c r="P18" s="13">
        <f t="shared" si="3"/>
        <v>61.34615385</v>
      </c>
    </row>
    <row r="19" ht="14.25" customHeight="1">
      <c r="A19" s="14" t="s">
        <v>15</v>
      </c>
      <c r="B19" s="15">
        <v>5.0</v>
      </c>
      <c r="C19" s="15">
        <v>30.0</v>
      </c>
      <c r="D19" s="15">
        <v>2000.0</v>
      </c>
      <c r="E19" s="15">
        <v>175.0</v>
      </c>
      <c r="F19" s="16">
        <v>192.64000000000001</v>
      </c>
      <c r="G19" s="16">
        <v>0.3358</v>
      </c>
      <c r="H19" s="16">
        <v>97.61580452300494</v>
      </c>
      <c r="I19" s="17">
        <v>1.9122520681116755</v>
      </c>
      <c r="J19" s="12">
        <f t="shared" si="1"/>
        <v>0.9707051282</v>
      </c>
      <c r="K19" s="12">
        <f t="shared" si="2"/>
        <v>125.671875</v>
      </c>
      <c r="L19" s="6">
        <v>91.4</v>
      </c>
      <c r="P19" s="13">
        <f t="shared" si="3"/>
        <v>58.58974359</v>
      </c>
    </row>
    <row r="20" ht="14.25" customHeight="1">
      <c r="A20" s="8" t="s">
        <v>15</v>
      </c>
      <c r="B20" s="9">
        <v>6.0</v>
      </c>
      <c r="C20" s="9">
        <v>30.0</v>
      </c>
      <c r="D20" s="9">
        <v>2000.0</v>
      </c>
      <c r="E20" s="9">
        <v>50.0</v>
      </c>
      <c r="F20" s="10">
        <v>62.92000000000001</v>
      </c>
      <c r="G20" s="10">
        <v>0.05083333333333333</v>
      </c>
      <c r="H20" s="10">
        <v>92.9226025627417</v>
      </c>
      <c r="I20" s="11">
        <v>3.438399214514286</v>
      </c>
      <c r="J20" s="12">
        <f t="shared" si="1"/>
        <v>0.9092948718</v>
      </c>
      <c r="K20" s="12">
        <f t="shared" si="2"/>
        <v>43.0875</v>
      </c>
      <c r="L20" s="6">
        <v>283.0</v>
      </c>
      <c r="P20" s="13">
        <f t="shared" si="3"/>
        <v>181.4102564</v>
      </c>
    </row>
    <row r="21" ht="14.25" customHeight="1">
      <c r="A21" s="14" t="s">
        <v>15</v>
      </c>
      <c r="B21" s="15">
        <v>6.0</v>
      </c>
      <c r="C21" s="15">
        <v>30.0</v>
      </c>
      <c r="D21" s="15">
        <v>2000.0</v>
      </c>
      <c r="E21" s="15">
        <v>75.0</v>
      </c>
      <c r="F21" s="16">
        <v>89.25</v>
      </c>
      <c r="G21" s="16">
        <v>0.09958333333333333</v>
      </c>
      <c r="H21" s="16">
        <v>95.84412221646815</v>
      </c>
      <c r="I21" s="17">
        <v>2.484710550887021</v>
      </c>
      <c r="J21" s="12">
        <f t="shared" si="1"/>
        <v>0.94125</v>
      </c>
      <c r="K21" s="12">
        <f t="shared" si="2"/>
        <v>64.63125</v>
      </c>
      <c r="L21" s="6">
        <v>183.3</v>
      </c>
      <c r="P21" s="13">
        <f t="shared" si="3"/>
        <v>117.5</v>
      </c>
    </row>
    <row r="22" ht="14.25" customHeight="1">
      <c r="A22" s="8" t="s">
        <v>15</v>
      </c>
      <c r="B22" s="9">
        <v>6.0</v>
      </c>
      <c r="C22" s="9">
        <v>30.0</v>
      </c>
      <c r="D22" s="9">
        <v>2000.0</v>
      </c>
      <c r="E22" s="9">
        <v>100.0</v>
      </c>
      <c r="F22" s="10">
        <v>116.66</v>
      </c>
      <c r="G22" s="10">
        <v>0.14783333333333332</v>
      </c>
      <c r="H22" s="10">
        <v>96.84401322724334</v>
      </c>
      <c r="I22" s="11">
        <v>2.1920442148121313</v>
      </c>
      <c r="J22" s="12">
        <f t="shared" si="1"/>
        <v>0.961025641</v>
      </c>
      <c r="K22" s="12">
        <f t="shared" si="2"/>
        <v>86.175</v>
      </c>
      <c r="L22" s="6">
        <v>121.6</v>
      </c>
      <c r="P22" s="13">
        <f t="shared" si="3"/>
        <v>77.94871795</v>
      </c>
    </row>
    <row r="23" ht="14.25" customHeight="1">
      <c r="A23" s="14" t="s">
        <v>15</v>
      </c>
      <c r="B23" s="15">
        <v>6.0</v>
      </c>
      <c r="C23" s="15">
        <v>30.0</v>
      </c>
      <c r="D23" s="15">
        <v>2000.0</v>
      </c>
      <c r="E23" s="15">
        <v>125.0</v>
      </c>
      <c r="F23" s="16">
        <v>144.43999999999997</v>
      </c>
      <c r="G23" s="16">
        <v>0.1953333333333333</v>
      </c>
      <c r="H23" s="16">
        <v>97.3436064511194</v>
      </c>
      <c r="I23" s="17">
        <v>2.054044661881118</v>
      </c>
      <c r="J23" s="12">
        <f t="shared" si="1"/>
        <v>0.9663782051</v>
      </c>
      <c r="K23" s="12">
        <f t="shared" si="2"/>
        <v>107.71875</v>
      </c>
      <c r="L23" s="6">
        <v>104.9</v>
      </c>
      <c r="P23" s="13">
        <f t="shared" si="3"/>
        <v>67.24358974</v>
      </c>
    </row>
    <row r="24" ht="14.25" customHeight="1">
      <c r="A24" s="8" t="s">
        <v>15</v>
      </c>
      <c r="B24" s="9">
        <v>6.0</v>
      </c>
      <c r="C24" s="9">
        <v>30.0</v>
      </c>
      <c r="D24" s="9">
        <v>2000.0</v>
      </c>
      <c r="E24" s="9">
        <v>150.0</v>
      </c>
      <c r="F24" s="10">
        <v>176.55000000000004</v>
      </c>
      <c r="G24" s="10">
        <v>0.24355555555555555</v>
      </c>
      <c r="H24" s="10">
        <v>97.61830910994318</v>
      </c>
      <c r="I24" s="11">
        <v>2.013603679012201</v>
      </c>
      <c r="J24" s="12">
        <f t="shared" si="1"/>
        <v>0.9693269231</v>
      </c>
      <c r="K24" s="12">
        <f t="shared" si="2"/>
        <v>129.2625</v>
      </c>
      <c r="L24" s="6">
        <v>95.7</v>
      </c>
      <c r="P24" s="13">
        <f t="shared" si="3"/>
        <v>61.34615385</v>
      </c>
    </row>
    <row r="25" ht="14.25" customHeight="1">
      <c r="A25" s="14" t="s">
        <v>15</v>
      </c>
      <c r="B25" s="15">
        <v>6.0</v>
      </c>
      <c r="C25" s="15">
        <v>30.0</v>
      </c>
      <c r="D25" s="15">
        <v>2000.0</v>
      </c>
      <c r="E25" s="15">
        <v>175.0</v>
      </c>
      <c r="F25" s="16">
        <v>227.5</v>
      </c>
      <c r="G25" s="16">
        <v>0.29100000000000004</v>
      </c>
      <c r="H25" s="16">
        <v>97.76532335860331</v>
      </c>
      <c r="I25" s="17">
        <v>2.1716417910447765</v>
      </c>
      <c r="J25" s="12">
        <f t="shared" si="1"/>
        <v>0.9707051282</v>
      </c>
      <c r="K25" s="12">
        <f t="shared" si="2"/>
        <v>150.80625</v>
      </c>
      <c r="L25" s="6">
        <v>91.4</v>
      </c>
      <c r="P25" s="13">
        <f t="shared" si="3"/>
        <v>58.58974359</v>
      </c>
    </row>
    <row r="26" ht="14.25" customHeight="1">
      <c r="A26" s="8" t="s">
        <v>15</v>
      </c>
      <c r="B26" s="9">
        <v>3.0</v>
      </c>
      <c r="C26" s="9">
        <v>40.0</v>
      </c>
      <c r="D26" s="9">
        <v>2000.0</v>
      </c>
      <c r="E26" s="9">
        <v>50.0</v>
      </c>
      <c r="F26" s="10">
        <v>30.600000000000005</v>
      </c>
      <c r="G26" s="10">
        <v>0.13633333333333333</v>
      </c>
      <c r="H26" s="10">
        <v>91.15729081938446</v>
      </c>
      <c r="I26" s="11">
        <v>1.2564377471019286</v>
      </c>
      <c r="J26" s="12">
        <f t="shared" si="1"/>
        <v>0.9120192308</v>
      </c>
      <c r="K26" s="12">
        <f t="shared" si="2"/>
        <v>21.54375</v>
      </c>
      <c r="L26" s="6">
        <v>274.5</v>
      </c>
      <c r="P26" s="13">
        <f t="shared" si="3"/>
        <v>175.9615385</v>
      </c>
    </row>
    <row r="27" ht="14.25" customHeight="1">
      <c r="A27" s="14" t="s">
        <v>15</v>
      </c>
      <c r="B27" s="15">
        <v>3.0</v>
      </c>
      <c r="C27" s="15">
        <v>40.0</v>
      </c>
      <c r="D27" s="15">
        <v>2000.0</v>
      </c>
      <c r="E27" s="15">
        <v>75.0</v>
      </c>
      <c r="F27" s="16">
        <v>46.199999999999996</v>
      </c>
      <c r="G27" s="16">
        <v>0.24433333333333332</v>
      </c>
      <c r="H27" s="16">
        <v>93.99690383637709</v>
      </c>
      <c r="I27" s="17">
        <v>1.0504944667705318</v>
      </c>
      <c r="J27" s="12">
        <f t="shared" si="1"/>
        <v>0.9486858974</v>
      </c>
      <c r="K27" s="12">
        <f t="shared" si="2"/>
        <v>32.315625</v>
      </c>
      <c r="L27" s="6">
        <v>160.1</v>
      </c>
      <c r="P27" s="13">
        <f t="shared" si="3"/>
        <v>102.6282051</v>
      </c>
    </row>
    <row r="28" ht="14.25" customHeight="1">
      <c r="A28" s="8" t="s">
        <v>15</v>
      </c>
      <c r="B28" s="9">
        <v>3.0</v>
      </c>
      <c r="C28" s="9">
        <v>40.0</v>
      </c>
      <c r="D28" s="9">
        <v>2000.0</v>
      </c>
      <c r="E28" s="9">
        <v>100.0</v>
      </c>
      <c r="F28" s="10">
        <v>64.38</v>
      </c>
      <c r="G28" s="10">
        <v>0.3502222222222222</v>
      </c>
      <c r="H28" s="10">
        <v>94.88035816513423</v>
      </c>
      <c r="I28" s="11">
        <v>1.0212627284304705</v>
      </c>
      <c r="J28" s="12">
        <f t="shared" si="1"/>
        <v>0.9606089744</v>
      </c>
      <c r="K28" s="12">
        <f t="shared" si="2"/>
        <v>43.0875</v>
      </c>
      <c r="L28" s="6">
        <v>122.9</v>
      </c>
      <c r="P28" s="13">
        <f t="shared" si="3"/>
        <v>78.78205128</v>
      </c>
    </row>
    <row r="29" ht="14.25" customHeight="1">
      <c r="A29" s="14" t="s">
        <v>15</v>
      </c>
      <c r="B29" s="15">
        <v>3.0</v>
      </c>
      <c r="C29" s="15">
        <v>40.0</v>
      </c>
      <c r="D29" s="15">
        <v>2000.0</v>
      </c>
      <c r="E29" s="15">
        <v>125.0</v>
      </c>
      <c r="F29" s="16">
        <v>87.36</v>
      </c>
      <c r="G29" s="16">
        <v>0.4591111111111111</v>
      </c>
      <c r="H29" s="16">
        <v>95.0181559920638</v>
      </c>
      <c r="I29" s="17">
        <v>1.0571231391107168</v>
      </c>
      <c r="J29" s="12">
        <f t="shared" si="1"/>
        <v>0.9674038462</v>
      </c>
      <c r="K29" s="12">
        <f t="shared" si="2"/>
        <v>53.859375</v>
      </c>
      <c r="L29" s="6">
        <v>101.7</v>
      </c>
      <c r="P29" s="13">
        <f t="shared" si="3"/>
        <v>65.19230769</v>
      </c>
    </row>
    <row r="30" ht="14.25" customHeight="1">
      <c r="A30" s="8" t="s">
        <v>15</v>
      </c>
      <c r="B30" s="9">
        <v>3.0</v>
      </c>
      <c r="C30" s="9">
        <v>40.0</v>
      </c>
      <c r="D30" s="9">
        <v>2000.0</v>
      </c>
      <c r="E30" s="9">
        <v>150.0</v>
      </c>
      <c r="F30" s="10">
        <v>110.78</v>
      </c>
      <c r="G30" s="10">
        <v>0.5499999999999999</v>
      </c>
      <c r="H30" s="10">
        <v>94.98570591760016</v>
      </c>
      <c r="I30" s="11">
        <v>1.118989898989899</v>
      </c>
      <c r="J30" s="12">
        <f t="shared" si="1"/>
        <v>0.9705448718</v>
      </c>
      <c r="K30" s="12">
        <f t="shared" si="2"/>
        <v>64.63125</v>
      </c>
      <c r="L30" s="6">
        <v>91.9</v>
      </c>
      <c r="P30" s="13">
        <f t="shared" si="3"/>
        <v>58.91025641</v>
      </c>
    </row>
    <row r="31" ht="14.25" customHeight="1">
      <c r="A31" s="14" t="s">
        <v>15</v>
      </c>
      <c r="B31" s="15">
        <v>4.0</v>
      </c>
      <c r="C31" s="15">
        <v>40.0</v>
      </c>
      <c r="D31" s="15">
        <v>2000.0</v>
      </c>
      <c r="E31" s="15">
        <v>50.0</v>
      </c>
      <c r="F31" s="16">
        <v>40.74</v>
      </c>
      <c r="G31" s="16">
        <v>0.09841666666666667</v>
      </c>
      <c r="H31" s="16">
        <v>91.78035598603013</v>
      </c>
      <c r="I31" s="17">
        <v>1.7248268175740387</v>
      </c>
      <c r="J31" s="12">
        <f t="shared" si="1"/>
        <v>0.9724038462</v>
      </c>
      <c r="K31" s="12">
        <f t="shared" si="2"/>
        <v>28.725</v>
      </c>
      <c r="L31" s="6">
        <v>86.1</v>
      </c>
      <c r="P31" s="13">
        <f t="shared" si="3"/>
        <v>55.19230769</v>
      </c>
    </row>
    <row r="32" ht="14.25" customHeight="1">
      <c r="A32" s="8" t="s">
        <v>15</v>
      </c>
      <c r="B32" s="9">
        <v>4.0</v>
      </c>
      <c r="C32" s="9">
        <v>40.0</v>
      </c>
      <c r="D32" s="9">
        <v>2000.0</v>
      </c>
      <c r="E32" s="9">
        <v>75.0</v>
      </c>
      <c r="F32" s="10">
        <v>57.11999999999998</v>
      </c>
      <c r="G32" s="10">
        <v>0.18666666666666668</v>
      </c>
      <c r="H32" s="10">
        <v>94.59875437718993</v>
      </c>
      <c r="I32" s="11">
        <v>1.2750510510510509</v>
      </c>
      <c r="J32" s="12">
        <f t="shared" si="1"/>
        <v>0.891474359</v>
      </c>
      <c r="K32" s="12">
        <f t="shared" si="2"/>
        <v>43.0875</v>
      </c>
      <c r="L32" s="6">
        <v>338.6</v>
      </c>
      <c r="P32" s="13">
        <f t="shared" si="3"/>
        <v>217.0512821</v>
      </c>
    </row>
    <row r="33" ht="14.25" customHeight="1">
      <c r="A33" s="14" t="s">
        <v>15</v>
      </c>
      <c r="B33" s="15">
        <v>4.0</v>
      </c>
      <c r="C33" s="15">
        <v>40.0</v>
      </c>
      <c r="D33" s="15">
        <v>2000.0</v>
      </c>
      <c r="E33" s="15">
        <v>100.0</v>
      </c>
      <c r="F33" s="16">
        <v>79.55</v>
      </c>
      <c r="G33" s="16">
        <v>0.28333333333333327</v>
      </c>
      <c r="H33" s="16">
        <v>95.48406657334039</v>
      </c>
      <c r="I33" s="17">
        <v>1.1698731218409841</v>
      </c>
      <c r="J33" s="12">
        <f t="shared" si="1"/>
        <v>0.9256730769</v>
      </c>
      <c r="K33" s="12">
        <f t="shared" si="2"/>
        <v>57.45</v>
      </c>
      <c r="L33" s="6">
        <v>231.9</v>
      </c>
      <c r="P33" s="13">
        <f t="shared" si="3"/>
        <v>148.6538462</v>
      </c>
    </row>
    <row r="34" ht="14.25" customHeight="1">
      <c r="A34" s="8" t="s">
        <v>15</v>
      </c>
      <c r="B34" s="9">
        <v>4.0</v>
      </c>
      <c r="C34" s="9">
        <v>40.0</v>
      </c>
      <c r="D34" s="9">
        <v>2000.0</v>
      </c>
      <c r="E34" s="9">
        <v>125.0</v>
      </c>
      <c r="F34" s="10">
        <v>101.25</v>
      </c>
      <c r="G34" s="10">
        <v>0.36333333333333334</v>
      </c>
      <c r="H34" s="10">
        <v>95.9672788915538</v>
      </c>
      <c r="I34" s="11">
        <v>1.161136041568257</v>
      </c>
      <c r="J34" s="12">
        <f t="shared" si="1"/>
        <v>0.9366987179</v>
      </c>
      <c r="K34" s="12">
        <f t="shared" si="2"/>
        <v>71.8125</v>
      </c>
      <c r="L34" s="6">
        <v>197.5</v>
      </c>
      <c r="P34" s="13">
        <f t="shared" si="3"/>
        <v>126.6025641</v>
      </c>
    </row>
    <row r="35" ht="14.25" customHeight="1">
      <c r="A35" s="14" t="s">
        <v>15</v>
      </c>
      <c r="B35" s="15">
        <v>4.0</v>
      </c>
      <c r="C35" s="15">
        <v>40.0</v>
      </c>
      <c r="D35" s="15">
        <v>2000.0</v>
      </c>
      <c r="E35" s="15">
        <v>150.0</v>
      </c>
      <c r="F35" s="16">
        <v>128.15</v>
      </c>
      <c r="G35" s="16">
        <v>0.44225000000000003</v>
      </c>
      <c r="H35" s="16">
        <v>96.19246721635926</v>
      </c>
      <c r="I35" s="17">
        <v>1.207391481986101</v>
      </c>
      <c r="J35" s="12">
        <f t="shared" si="1"/>
        <v>0.9384615385</v>
      </c>
      <c r="K35" s="12">
        <f t="shared" si="2"/>
        <v>86.175</v>
      </c>
      <c r="L35" s="6">
        <v>192.0</v>
      </c>
      <c r="P35" s="13">
        <f t="shared" si="3"/>
        <v>123.0769231</v>
      </c>
    </row>
    <row r="36" ht="14.25" customHeight="1">
      <c r="A36" s="8" t="s">
        <v>15</v>
      </c>
      <c r="B36" s="9">
        <v>4.0</v>
      </c>
      <c r="C36" s="9">
        <v>40.0</v>
      </c>
      <c r="D36" s="9">
        <v>2000.0</v>
      </c>
      <c r="E36" s="9">
        <v>175.0</v>
      </c>
      <c r="F36" s="10">
        <v>176.79999999999998</v>
      </c>
      <c r="G36" s="10">
        <v>0.50975</v>
      </c>
      <c r="H36" s="10">
        <v>96.19768816447997</v>
      </c>
      <c r="I36" s="11">
        <v>1.4451535482463314</v>
      </c>
      <c r="J36" s="12">
        <f t="shared" si="1"/>
        <v>0.9383012821</v>
      </c>
      <c r="K36" s="12">
        <f t="shared" si="2"/>
        <v>100.5375</v>
      </c>
      <c r="L36" s="6">
        <v>192.5</v>
      </c>
      <c r="P36" s="13">
        <f t="shared" si="3"/>
        <v>123.3974359</v>
      </c>
    </row>
    <row r="37" ht="14.25" customHeight="1">
      <c r="A37" s="14" t="s">
        <v>15</v>
      </c>
      <c r="B37" s="15">
        <v>5.0</v>
      </c>
      <c r="C37" s="15">
        <v>40.0</v>
      </c>
      <c r="D37" s="15">
        <v>2000.0</v>
      </c>
      <c r="E37" s="15">
        <v>50.0</v>
      </c>
      <c r="F37" s="16">
        <v>52.800000000000004</v>
      </c>
      <c r="G37" s="16">
        <v>0.0788</v>
      </c>
      <c r="H37" s="16">
        <v>92.05743323487047</v>
      </c>
      <c r="I37" s="17">
        <v>2.233512129991007</v>
      </c>
      <c r="J37" s="12">
        <f t="shared" si="1"/>
        <v>0.8977564103</v>
      </c>
      <c r="K37" s="12">
        <f t="shared" si="2"/>
        <v>35.90625</v>
      </c>
      <c r="L37" s="6">
        <v>319.0</v>
      </c>
      <c r="P37" s="13">
        <f t="shared" si="3"/>
        <v>204.4871795</v>
      </c>
    </row>
    <row r="38" ht="14.25" customHeight="1">
      <c r="A38" s="8" t="s">
        <v>15</v>
      </c>
      <c r="B38" s="9">
        <v>5.0</v>
      </c>
      <c r="C38" s="9">
        <v>40.0</v>
      </c>
      <c r="D38" s="9">
        <v>2000.0</v>
      </c>
      <c r="E38" s="9">
        <v>75.0</v>
      </c>
      <c r="F38" s="10">
        <v>74.46333333333335</v>
      </c>
      <c r="G38" s="10">
        <v>0.14873333333333336</v>
      </c>
      <c r="H38" s="10">
        <v>94.99785654306315</v>
      </c>
      <c r="I38" s="11">
        <v>1.6688666172974376</v>
      </c>
      <c r="J38" s="12">
        <f t="shared" si="1"/>
        <v>0.9328525641</v>
      </c>
      <c r="K38" s="12">
        <f t="shared" si="2"/>
        <v>53.859375</v>
      </c>
      <c r="L38" s="6">
        <v>209.5</v>
      </c>
      <c r="P38" s="13">
        <f t="shared" si="3"/>
        <v>134.2948718</v>
      </c>
    </row>
    <row r="39" ht="14.25" customHeight="1">
      <c r="A39" s="14" t="s">
        <v>15</v>
      </c>
      <c r="B39" s="15">
        <v>5.0</v>
      </c>
      <c r="C39" s="15">
        <v>40.0</v>
      </c>
      <c r="D39" s="15">
        <v>2000.0</v>
      </c>
      <c r="E39" s="15">
        <v>100.0</v>
      </c>
      <c r="F39" s="16">
        <v>97.81333333333333</v>
      </c>
      <c r="G39" s="16">
        <v>0.22046666666666667</v>
      </c>
      <c r="H39" s="16">
        <v>96.1022473837708</v>
      </c>
      <c r="I39" s="17">
        <v>1.4788555949639453</v>
      </c>
      <c r="J39" s="12">
        <f t="shared" si="1"/>
        <v>0.9438461538</v>
      </c>
      <c r="K39" s="12">
        <f t="shared" si="2"/>
        <v>71.8125</v>
      </c>
      <c r="L39" s="6">
        <v>175.2</v>
      </c>
      <c r="P39" s="13">
        <f t="shared" si="3"/>
        <v>112.3076923</v>
      </c>
    </row>
    <row r="40" ht="14.25" customHeight="1">
      <c r="A40" s="8" t="s">
        <v>15</v>
      </c>
      <c r="B40" s="9">
        <v>5.0</v>
      </c>
      <c r="C40" s="9">
        <v>40.0</v>
      </c>
      <c r="D40" s="9">
        <v>2000.0</v>
      </c>
      <c r="E40" s="9">
        <v>125.0</v>
      </c>
      <c r="F40" s="10">
        <v>122.82</v>
      </c>
      <c r="G40" s="10">
        <v>0.29</v>
      </c>
      <c r="H40" s="10">
        <v>96.58543020724774</v>
      </c>
      <c r="I40" s="11">
        <v>1.4117241379310341</v>
      </c>
      <c r="J40" s="12">
        <f t="shared" si="1"/>
        <v>0.9499679487</v>
      </c>
      <c r="K40" s="12">
        <f t="shared" si="2"/>
        <v>89.765625</v>
      </c>
      <c r="L40" s="6">
        <v>156.1</v>
      </c>
      <c r="P40" s="13">
        <f t="shared" si="3"/>
        <v>100.0641026</v>
      </c>
    </row>
    <row r="41" ht="14.25" customHeight="1">
      <c r="A41" s="14" t="s">
        <v>15</v>
      </c>
      <c r="B41" s="15">
        <v>5.0</v>
      </c>
      <c r="C41" s="15">
        <v>40.0</v>
      </c>
      <c r="D41" s="15">
        <v>2000.0</v>
      </c>
      <c r="E41" s="15">
        <v>150.0</v>
      </c>
      <c r="F41" s="16">
        <v>151.8</v>
      </c>
      <c r="G41" s="16">
        <v>0.364</v>
      </c>
      <c r="H41" s="16">
        <v>96.77697734559834</v>
      </c>
      <c r="I41" s="17">
        <v>1.39010989010989</v>
      </c>
      <c r="J41" s="12">
        <f t="shared" si="1"/>
        <v>0.9528846154</v>
      </c>
      <c r="K41" s="12">
        <f t="shared" si="2"/>
        <v>107.71875</v>
      </c>
      <c r="L41" s="6">
        <v>147.0</v>
      </c>
      <c r="P41" s="13">
        <f t="shared" si="3"/>
        <v>94.23076923</v>
      </c>
    </row>
    <row r="42" ht="14.25" customHeight="1">
      <c r="A42" s="8" t="s">
        <v>15</v>
      </c>
      <c r="B42" s="9">
        <v>5.0</v>
      </c>
      <c r="C42" s="9">
        <v>40.0</v>
      </c>
      <c r="D42" s="9">
        <v>2000.0</v>
      </c>
      <c r="E42" s="9">
        <v>175.0</v>
      </c>
      <c r="F42" s="10">
        <v>196.51666666666665</v>
      </c>
      <c r="G42" s="10">
        <v>0.42933333333333334</v>
      </c>
      <c r="H42" s="10">
        <v>96.82790649979756</v>
      </c>
      <c r="I42" s="11">
        <v>1.525755270593349</v>
      </c>
      <c r="J42" s="12">
        <f t="shared" si="1"/>
        <v>0.9530448718</v>
      </c>
      <c r="K42" s="12">
        <f t="shared" si="2"/>
        <v>125.671875</v>
      </c>
      <c r="L42" s="6">
        <v>146.5</v>
      </c>
      <c r="P42" s="13">
        <f t="shared" si="3"/>
        <v>93.91025641</v>
      </c>
    </row>
    <row r="43" ht="14.25" customHeight="1">
      <c r="A43" s="14" t="s">
        <v>15</v>
      </c>
      <c r="B43" s="15">
        <v>6.0</v>
      </c>
      <c r="C43" s="15">
        <v>40.0</v>
      </c>
      <c r="D43" s="15">
        <v>2000.0</v>
      </c>
      <c r="E43" s="15">
        <v>50.0</v>
      </c>
      <c r="F43" s="16">
        <v>66.92999999999999</v>
      </c>
      <c r="G43" s="16">
        <v>0.06355555555555555</v>
      </c>
      <c r="H43" s="16">
        <v>91.89473761346477</v>
      </c>
      <c r="I43" s="17">
        <v>2.9252667042274165</v>
      </c>
      <c r="J43" s="12">
        <f t="shared" si="1"/>
        <v>0.8986538462</v>
      </c>
      <c r="K43" s="12">
        <f t="shared" si="2"/>
        <v>43.0875</v>
      </c>
      <c r="L43" s="6">
        <v>316.2</v>
      </c>
      <c r="P43" s="13">
        <f t="shared" si="3"/>
        <v>202.6923077</v>
      </c>
    </row>
    <row r="44" ht="14.25" customHeight="1">
      <c r="A44" s="8" t="s">
        <v>15</v>
      </c>
      <c r="B44" s="9">
        <v>6.0</v>
      </c>
      <c r="C44" s="9">
        <v>40.0</v>
      </c>
      <c r="D44" s="9">
        <v>2000.0</v>
      </c>
      <c r="E44" s="9">
        <v>75.0</v>
      </c>
      <c r="F44" s="10">
        <v>93.62</v>
      </c>
      <c r="G44" s="10">
        <v>0.1225</v>
      </c>
      <c r="H44" s="10">
        <v>95.20446302394521</v>
      </c>
      <c r="I44" s="11">
        <v>2.122902494331066</v>
      </c>
      <c r="J44" s="12">
        <f t="shared" si="1"/>
        <v>0.9397435897</v>
      </c>
      <c r="K44" s="12">
        <f t="shared" si="2"/>
        <v>64.63125</v>
      </c>
      <c r="L44" s="6">
        <v>188.0</v>
      </c>
      <c r="P44" s="13">
        <f t="shared" si="3"/>
        <v>120.5128205</v>
      </c>
    </row>
    <row r="45" ht="14.25" customHeight="1">
      <c r="A45" s="14" t="s">
        <v>15</v>
      </c>
      <c r="B45" s="15">
        <v>6.0</v>
      </c>
      <c r="C45" s="15">
        <v>40.0</v>
      </c>
      <c r="D45" s="15">
        <v>2000.0</v>
      </c>
      <c r="E45" s="15">
        <v>100.0</v>
      </c>
      <c r="F45" s="16">
        <v>121.67999999999999</v>
      </c>
      <c r="G45" s="16">
        <v>0.1835</v>
      </c>
      <c r="H45" s="16">
        <v>96.3609543355567</v>
      </c>
      <c r="I45" s="17">
        <v>1.8419633723807949</v>
      </c>
      <c r="J45" s="12">
        <f t="shared" si="1"/>
        <v>0.9545192308</v>
      </c>
      <c r="K45" s="12">
        <f t="shared" si="2"/>
        <v>86.175</v>
      </c>
      <c r="L45" s="6">
        <v>141.9</v>
      </c>
      <c r="P45" s="13">
        <f t="shared" si="3"/>
        <v>90.96153846</v>
      </c>
    </row>
    <row r="46" ht="14.25" customHeight="1">
      <c r="A46" s="8" t="s">
        <v>15</v>
      </c>
      <c r="B46" s="9">
        <v>6.0</v>
      </c>
      <c r="C46" s="9">
        <v>40.0</v>
      </c>
      <c r="D46" s="9">
        <v>2000.0</v>
      </c>
      <c r="E46" s="9">
        <v>125.0</v>
      </c>
      <c r="F46" s="10">
        <v>150.4</v>
      </c>
      <c r="G46" s="10">
        <v>0.24116666666666667</v>
      </c>
      <c r="H46" s="10">
        <v>96.92248459958932</v>
      </c>
      <c r="I46" s="11">
        <v>1.7323247061359446</v>
      </c>
      <c r="J46" s="12">
        <f t="shared" si="1"/>
        <v>0.9615705128</v>
      </c>
      <c r="K46" s="12">
        <f t="shared" si="2"/>
        <v>107.71875</v>
      </c>
      <c r="L46" s="6">
        <v>119.9</v>
      </c>
      <c r="P46" s="13">
        <f t="shared" si="3"/>
        <v>76.85897436</v>
      </c>
    </row>
    <row r="47" ht="14.25" customHeight="1">
      <c r="A47" s="14" t="s">
        <v>15</v>
      </c>
      <c r="B47" s="15">
        <v>6.0</v>
      </c>
      <c r="C47" s="15">
        <v>40.0</v>
      </c>
      <c r="D47" s="15">
        <v>2000.0</v>
      </c>
      <c r="E47" s="15">
        <v>150.0</v>
      </c>
      <c r="F47" s="16">
        <v>183.12</v>
      </c>
      <c r="G47" s="16">
        <v>0.29877777777777775</v>
      </c>
      <c r="H47" s="16">
        <v>97.23216678207835</v>
      </c>
      <c r="I47" s="17">
        <v>1.7024935176016063</v>
      </c>
      <c r="J47" s="12">
        <f t="shared" si="1"/>
        <v>0.9654487179</v>
      </c>
      <c r="K47" s="12">
        <f t="shared" si="2"/>
        <v>129.2625</v>
      </c>
      <c r="L47" s="6">
        <v>107.8</v>
      </c>
      <c r="P47" s="13">
        <f t="shared" si="3"/>
        <v>69.1025641</v>
      </c>
    </row>
    <row r="48" ht="14.25" customHeight="1">
      <c r="A48" s="8" t="s">
        <v>15</v>
      </c>
      <c r="B48" s="9">
        <v>6.0</v>
      </c>
      <c r="C48" s="9">
        <v>40.0</v>
      </c>
      <c r="D48" s="9">
        <v>2000.0</v>
      </c>
      <c r="E48" s="9">
        <v>175.0</v>
      </c>
      <c r="F48" s="10">
        <v>230.75</v>
      </c>
      <c r="G48" s="10">
        <v>0.3522222222222222</v>
      </c>
      <c r="H48" s="10">
        <v>97.41559554413023</v>
      </c>
      <c r="I48" s="11">
        <v>1.8198039931642276</v>
      </c>
      <c r="J48" s="12">
        <f t="shared" si="1"/>
        <v>0.9676923077</v>
      </c>
      <c r="K48" s="12">
        <f t="shared" si="2"/>
        <v>150.80625</v>
      </c>
      <c r="L48" s="6">
        <v>100.8</v>
      </c>
      <c r="P48" s="13">
        <f t="shared" si="3"/>
        <v>64.61538462</v>
      </c>
    </row>
    <row r="49" ht="14.25" customHeight="1">
      <c r="A49" s="8" t="s">
        <v>15</v>
      </c>
      <c r="B49" s="9">
        <v>3.0</v>
      </c>
      <c r="C49" s="9">
        <v>30.0</v>
      </c>
      <c r="D49" s="9">
        <v>3000.0</v>
      </c>
      <c r="E49" s="9">
        <v>50.0</v>
      </c>
      <c r="F49" s="10">
        <v>28.689999999999998</v>
      </c>
      <c r="G49" s="10">
        <v>0.050333333333333334</v>
      </c>
      <c r="H49" s="10">
        <v>94.76209556483794</v>
      </c>
      <c r="I49" s="11">
        <v>2.925266704</v>
      </c>
      <c r="J49" s="12">
        <f t="shared" si="1"/>
        <v>0.9361752137</v>
      </c>
      <c r="K49" s="12">
        <f t="shared" si="2"/>
        <v>21.54375</v>
      </c>
      <c r="L49" s="6">
        <v>298.7</v>
      </c>
      <c r="P49" s="13">
        <f t="shared" si="3"/>
        <v>191.474359</v>
      </c>
    </row>
    <row r="50" ht="14.25" customHeight="1">
      <c r="A50" s="14" t="s">
        <v>15</v>
      </c>
      <c r="B50" s="15">
        <v>3.0</v>
      </c>
      <c r="C50" s="15">
        <v>30.0</v>
      </c>
      <c r="D50" s="15">
        <v>3000.0</v>
      </c>
      <c r="E50" s="15">
        <v>75.0</v>
      </c>
      <c r="F50" s="16">
        <v>44.01000000000001</v>
      </c>
      <c r="G50" s="16">
        <v>0.13444444444444445</v>
      </c>
      <c r="H50" s="16">
        <v>96.85302021264168</v>
      </c>
      <c r="I50" s="17">
        <v>1.8188414634146344</v>
      </c>
      <c r="J50" s="12">
        <f t="shared" si="1"/>
        <v>0.9616324786</v>
      </c>
      <c r="K50" s="12">
        <f t="shared" si="2"/>
        <v>32.315625</v>
      </c>
      <c r="L50" s="6">
        <v>179.56</v>
      </c>
      <c r="P50" s="13">
        <f t="shared" si="3"/>
        <v>115.1025641</v>
      </c>
    </row>
    <row r="51" ht="14.25" customHeight="1">
      <c r="A51" s="8" t="s">
        <v>15</v>
      </c>
      <c r="B51" s="9">
        <v>3.0</v>
      </c>
      <c r="C51" s="9">
        <v>30.0</v>
      </c>
      <c r="D51" s="9">
        <v>3000.0</v>
      </c>
      <c r="E51" s="9">
        <v>100.0</v>
      </c>
      <c r="F51" s="10">
        <v>61.92</v>
      </c>
      <c r="G51" s="10">
        <v>0.23099999999999998</v>
      </c>
      <c r="H51" s="10">
        <v>97.47722494744218</v>
      </c>
      <c r="I51" s="11">
        <v>1.4891774891774892</v>
      </c>
      <c r="J51" s="12">
        <f t="shared" si="1"/>
        <v>0.9715384615</v>
      </c>
      <c r="K51" s="12">
        <f t="shared" si="2"/>
        <v>43.0875</v>
      </c>
      <c r="L51" s="6">
        <v>133.2</v>
      </c>
      <c r="P51" s="13">
        <f t="shared" si="3"/>
        <v>85.38461538</v>
      </c>
    </row>
    <row r="52" ht="14.25" customHeight="1">
      <c r="A52" s="14" t="s">
        <v>15</v>
      </c>
      <c r="B52" s="15">
        <v>3.0</v>
      </c>
      <c r="C52" s="15">
        <v>30.0</v>
      </c>
      <c r="D52" s="15">
        <v>3000.0</v>
      </c>
      <c r="E52" s="15">
        <v>125.0</v>
      </c>
      <c r="F52" s="16">
        <v>81.0</v>
      </c>
      <c r="G52" s="16">
        <v>0.3</v>
      </c>
      <c r="H52" s="16">
        <v>96.17610945448168</v>
      </c>
      <c r="I52" s="17">
        <v>1.5</v>
      </c>
      <c r="J52" s="12">
        <f t="shared" si="1"/>
        <v>0.9539957265</v>
      </c>
      <c r="K52" s="12">
        <f t="shared" si="2"/>
        <v>53.859375</v>
      </c>
      <c r="L52" s="6">
        <v>215.3</v>
      </c>
      <c r="P52" s="13">
        <f t="shared" si="3"/>
        <v>138.0128205</v>
      </c>
    </row>
    <row r="53" ht="14.25" customHeight="1">
      <c r="A53" s="8" t="s">
        <v>15</v>
      </c>
      <c r="B53" s="9">
        <v>3.0</v>
      </c>
      <c r="C53" s="9">
        <v>30.0</v>
      </c>
      <c r="D53" s="9">
        <v>3000.0</v>
      </c>
      <c r="E53" s="9">
        <v>150.0</v>
      </c>
      <c r="F53" s="10">
        <v>103.97333333333331</v>
      </c>
      <c r="G53" s="10">
        <v>0.37999999999999995</v>
      </c>
      <c r="H53" s="10">
        <v>96.62779845147861</v>
      </c>
      <c r="I53" s="11">
        <v>1.520077972709552</v>
      </c>
      <c r="J53" s="12">
        <f t="shared" si="1"/>
        <v>0.958974359</v>
      </c>
      <c r="K53" s="12">
        <f t="shared" si="2"/>
        <v>64.63125</v>
      </c>
      <c r="L53" s="6">
        <v>192.0</v>
      </c>
      <c r="P53" s="13">
        <f t="shared" si="3"/>
        <v>123.0769231</v>
      </c>
    </row>
    <row r="54" ht="14.25" customHeight="1">
      <c r="A54" s="14" t="s">
        <v>15</v>
      </c>
      <c r="B54" s="15">
        <v>3.0</v>
      </c>
      <c r="C54" s="15">
        <v>30.0</v>
      </c>
      <c r="D54" s="15">
        <v>3000.0</v>
      </c>
      <c r="E54" s="15">
        <v>175.0</v>
      </c>
      <c r="F54" s="16">
        <v>140.57999999999998</v>
      </c>
      <c r="G54" s="16">
        <v>0.4566666666666667</v>
      </c>
      <c r="H54" s="16">
        <v>96.46934832250132</v>
      </c>
      <c r="I54" s="17">
        <v>1.7102189781021895</v>
      </c>
      <c r="J54" s="12">
        <f t="shared" si="1"/>
        <v>0.9571944444</v>
      </c>
      <c r="K54" s="12">
        <f t="shared" si="2"/>
        <v>75.403125</v>
      </c>
      <c r="L54" s="6">
        <v>200.33</v>
      </c>
      <c r="P54" s="13">
        <f t="shared" si="3"/>
        <v>128.4166667</v>
      </c>
    </row>
    <row r="55" ht="14.25" customHeight="1">
      <c r="A55" s="8" t="s">
        <v>15</v>
      </c>
      <c r="B55" s="9">
        <v>4.0</v>
      </c>
      <c r="C55" s="9">
        <v>30.0</v>
      </c>
      <c r="D55" s="9">
        <v>3000.0</v>
      </c>
      <c r="E55" s="9">
        <v>50.0</v>
      </c>
      <c r="F55" s="10">
        <v>38.8</v>
      </c>
      <c r="G55" s="10">
        <v>0.0375</v>
      </c>
      <c r="H55" s="10">
        <v>88.65627189908899</v>
      </c>
      <c r="I55" s="11">
        <v>4.311111111111111</v>
      </c>
      <c r="J55" s="12">
        <f t="shared" si="1"/>
        <v>0.8631196581</v>
      </c>
      <c r="K55" s="12">
        <f t="shared" si="2"/>
        <v>28.725</v>
      </c>
      <c r="L55" s="6">
        <v>640.6</v>
      </c>
      <c r="P55" s="13">
        <f t="shared" si="3"/>
        <v>410.6410256</v>
      </c>
    </row>
    <row r="56" ht="14.25" customHeight="1">
      <c r="A56" s="14" t="s">
        <v>15</v>
      </c>
      <c r="B56" s="15">
        <v>4.0</v>
      </c>
      <c r="C56" s="15">
        <v>30.0</v>
      </c>
      <c r="D56" s="15">
        <v>3000.0</v>
      </c>
      <c r="E56" s="15">
        <v>75.0</v>
      </c>
      <c r="F56" s="16">
        <v>57.68</v>
      </c>
      <c r="G56" s="16">
        <v>0.1075</v>
      </c>
      <c r="H56" s="16">
        <v>94.55722786139307</v>
      </c>
      <c r="I56" s="17">
        <v>2.251</v>
      </c>
      <c r="J56" s="12">
        <f t="shared" si="1"/>
        <v>0.9338247863</v>
      </c>
      <c r="K56" s="12">
        <f t="shared" si="2"/>
        <v>43.0875</v>
      </c>
      <c r="L56" s="6">
        <v>309.7</v>
      </c>
      <c r="M56" s="18"/>
      <c r="N56" s="18"/>
      <c r="O56" s="18"/>
      <c r="P56" s="13">
        <f t="shared" si="3"/>
        <v>198.525641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4.25" customHeight="1">
      <c r="A57" s="8" t="s">
        <v>15</v>
      </c>
      <c r="B57" s="9">
        <v>4.0</v>
      </c>
      <c r="C57" s="9">
        <v>30.0</v>
      </c>
      <c r="D57" s="9">
        <v>3000.0</v>
      </c>
      <c r="E57" s="9">
        <v>100.0</v>
      </c>
      <c r="F57" s="10">
        <v>79.67333333333335</v>
      </c>
      <c r="G57" s="10">
        <v>0.17275</v>
      </c>
      <c r="H57" s="10">
        <v>96.04772132031455</v>
      </c>
      <c r="I57" s="11">
        <v>0.9635908592537256</v>
      </c>
      <c r="J57" s="12">
        <f t="shared" si="1"/>
        <v>0.9517521368</v>
      </c>
      <c r="K57" s="12">
        <f t="shared" si="2"/>
        <v>57.45</v>
      </c>
      <c r="L57" s="6">
        <v>225.8</v>
      </c>
      <c r="P57" s="13">
        <f t="shared" si="3"/>
        <v>144.7435897</v>
      </c>
    </row>
    <row r="58" ht="14.25" customHeight="1">
      <c r="A58" s="14" t="s">
        <v>15</v>
      </c>
      <c r="B58" s="15">
        <v>4.0</v>
      </c>
      <c r="C58" s="15">
        <v>30.0</v>
      </c>
      <c r="D58" s="15">
        <v>3000.0</v>
      </c>
      <c r="E58" s="15">
        <v>125.0</v>
      </c>
      <c r="F58" s="16">
        <v>100.35000000000001</v>
      </c>
      <c r="G58" s="16">
        <v>0.23825</v>
      </c>
      <c r="H58" s="16">
        <v>96.64021889174278</v>
      </c>
      <c r="I58" s="17">
        <v>1.7549932901336949</v>
      </c>
      <c r="J58" s="12">
        <f t="shared" si="1"/>
        <v>0.9589957265</v>
      </c>
      <c r="K58" s="12">
        <f t="shared" si="2"/>
        <v>71.8125</v>
      </c>
      <c r="L58" s="6">
        <v>191.9</v>
      </c>
      <c r="P58" s="13">
        <f t="shared" si="3"/>
        <v>123.0128205</v>
      </c>
    </row>
    <row r="59" ht="14.25" customHeight="1">
      <c r="A59" s="8" t="s">
        <v>15</v>
      </c>
      <c r="B59" s="9">
        <v>4.0</v>
      </c>
      <c r="C59" s="9">
        <v>30.0</v>
      </c>
      <c r="D59" s="9">
        <v>3000.0</v>
      </c>
      <c r="E59" s="9">
        <v>150.0</v>
      </c>
      <c r="F59" s="10">
        <v>127.59999999999998</v>
      </c>
      <c r="G59" s="10">
        <v>0.3044166666666666</v>
      </c>
      <c r="H59" s="10">
        <v>96.9287340220627</v>
      </c>
      <c r="I59" s="11">
        <v>1.7465225689517176</v>
      </c>
      <c r="J59" s="12">
        <f t="shared" si="1"/>
        <v>0.9635897436</v>
      </c>
      <c r="K59" s="12">
        <f t="shared" si="2"/>
        <v>86.175</v>
      </c>
      <c r="L59" s="6">
        <v>170.4</v>
      </c>
      <c r="P59" s="13">
        <f t="shared" si="3"/>
        <v>109.2307692</v>
      </c>
    </row>
    <row r="60" ht="14.25" customHeight="1">
      <c r="A60" s="14" t="s">
        <v>15</v>
      </c>
      <c r="B60" s="15">
        <v>4.0</v>
      </c>
      <c r="C60" s="15">
        <v>30.0</v>
      </c>
      <c r="D60" s="15">
        <v>3000.0</v>
      </c>
      <c r="E60" s="15">
        <v>175.0</v>
      </c>
      <c r="F60" s="16">
        <v>166.4</v>
      </c>
      <c r="G60" s="16">
        <v>0.3658333333333333</v>
      </c>
      <c r="H60" s="16">
        <v>97.01384746123905</v>
      </c>
      <c r="I60" s="17">
        <v>1.8952360243945374</v>
      </c>
      <c r="J60" s="12">
        <f t="shared" si="1"/>
        <v>0.8679487179</v>
      </c>
      <c r="K60" s="12">
        <f t="shared" si="2"/>
        <v>100.5375</v>
      </c>
      <c r="L60" s="6">
        <v>618.0</v>
      </c>
      <c r="P60" s="13">
        <f t="shared" si="3"/>
        <v>396.1538462</v>
      </c>
    </row>
    <row r="61" ht="14.25" customHeight="1">
      <c r="A61" s="8" t="s">
        <v>15</v>
      </c>
      <c r="B61" s="9">
        <v>5.0</v>
      </c>
      <c r="C61" s="9">
        <v>30.0</v>
      </c>
      <c r="D61" s="9">
        <v>3000.0</v>
      </c>
      <c r="E61" s="9">
        <v>50.0</v>
      </c>
      <c r="F61" s="10">
        <v>50.61000000000001</v>
      </c>
      <c r="G61" s="10">
        <v>0.0288</v>
      </c>
      <c r="H61" s="10">
        <v>89.15936952714536</v>
      </c>
      <c r="I61" s="11">
        <v>5.857638888888891</v>
      </c>
      <c r="J61" s="12">
        <f t="shared" si="1"/>
        <v>0.9387393162</v>
      </c>
      <c r="K61" s="12">
        <f t="shared" si="2"/>
        <v>35.90625</v>
      </c>
      <c r="L61" s="6">
        <v>286.7</v>
      </c>
      <c r="P61" s="13">
        <f t="shared" si="3"/>
        <v>183.7820513</v>
      </c>
    </row>
    <row r="62" ht="14.25" customHeight="1">
      <c r="A62" s="14" t="s">
        <v>15</v>
      </c>
      <c r="B62" s="15">
        <v>5.0</v>
      </c>
      <c r="C62" s="15">
        <v>30.0</v>
      </c>
      <c r="D62" s="15">
        <v>3000.0</v>
      </c>
      <c r="E62" s="15">
        <v>75.0</v>
      </c>
      <c r="F62" s="16">
        <v>72.5</v>
      </c>
      <c r="G62" s="16">
        <v>0.0836</v>
      </c>
      <c r="H62" s="16">
        <v>94.82426997726876</v>
      </c>
      <c r="I62" s="17">
        <v>2.8907496012759175</v>
      </c>
      <c r="J62" s="12">
        <f t="shared" si="1"/>
        <v>0.955982906</v>
      </c>
      <c r="K62" s="12">
        <f t="shared" si="2"/>
        <v>53.859375</v>
      </c>
      <c r="L62" s="6">
        <v>206.0</v>
      </c>
      <c r="P62" s="13">
        <f t="shared" si="3"/>
        <v>132.0512821</v>
      </c>
    </row>
    <row r="63" ht="14.25" customHeight="1">
      <c r="A63" s="8" t="s">
        <v>15</v>
      </c>
      <c r="B63" s="9">
        <v>5.0</v>
      </c>
      <c r="C63" s="9">
        <v>30.0</v>
      </c>
      <c r="D63" s="9">
        <v>3000.0</v>
      </c>
      <c r="E63" s="9">
        <v>100.0</v>
      </c>
      <c r="F63" s="10">
        <v>96.2</v>
      </c>
      <c r="G63" s="10">
        <v>0.13520000000000001</v>
      </c>
      <c r="H63" s="10">
        <v>96.32995456134219</v>
      </c>
      <c r="I63" s="11">
        <v>2.371794871794872</v>
      </c>
      <c r="J63" s="12">
        <f t="shared" si="1"/>
        <v>0.9628205128</v>
      </c>
      <c r="K63" s="12">
        <f t="shared" si="2"/>
        <v>71.8125</v>
      </c>
      <c r="L63" s="6">
        <v>174.0</v>
      </c>
      <c r="P63" s="13">
        <f t="shared" si="3"/>
        <v>111.5384615</v>
      </c>
    </row>
    <row r="64" ht="14.25" customHeight="1">
      <c r="A64" s="14" t="s">
        <v>15</v>
      </c>
      <c r="B64" s="15">
        <v>5.0</v>
      </c>
      <c r="C64" s="15">
        <v>30.0</v>
      </c>
      <c r="D64" s="15">
        <v>3000.0</v>
      </c>
      <c r="E64" s="15">
        <v>125.0</v>
      </c>
      <c r="F64" s="16">
        <v>122.82</v>
      </c>
      <c r="G64" s="16">
        <v>0.1908</v>
      </c>
      <c r="H64" s="16">
        <v>96.95264721300018</v>
      </c>
      <c r="I64" s="17">
        <v>2.1457023060796647</v>
      </c>
      <c r="J64" s="12">
        <f t="shared" si="1"/>
        <v>0.9667307692</v>
      </c>
      <c r="K64" s="12">
        <f t="shared" si="2"/>
        <v>89.765625</v>
      </c>
      <c r="L64" s="6">
        <v>155.7</v>
      </c>
      <c r="P64" s="13">
        <f t="shared" si="3"/>
        <v>99.80769231</v>
      </c>
    </row>
    <row r="65" ht="14.25" customHeight="1">
      <c r="A65" s="8" t="s">
        <v>15</v>
      </c>
      <c r="B65" s="9">
        <v>5.0</v>
      </c>
      <c r="C65" s="9">
        <v>30.0</v>
      </c>
      <c r="D65" s="9">
        <v>3000.0</v>
      </c>
      <c r="E65" s="9">
        <v>150.0</v>
      </c>
      <c r="F65" s="10">
        <v>150.7</v>
      </c>
      <c r="G65" s="10">
        <v>0.2468</v>
      </c>
      <c r="H65" s="10">
        <v>97.2703457911282</v>
      </c>
      <c r="I65" s="11">
        <v>2.0353862776877363</v>
      </c>
      <c r="J65" s="12">
        <f t="shared" si="1"/>
        <v>0.9685683761</v>
      </c>
      <c r="K65" s="12">
        <f t="shared" si="2"/>
        <v>107.71875</v>
      </c>
      <c r="L65" s="6">
        <v>147.1</v>
      </c>
      <c r="P65" s="13">
        <f t="shared" si="3"/>
        <v>94.29487179</v>
      </c>
    </row>
    <row r="66" ht="14.25" customHeight="1">
      <c r="A66" s="14" t="s">
        <v>15</v>
      </c>
      <c r="B66" s="15">
        <v>5.0</v>
      </c>
      <c r="C66" s="15">
        <v>30.0</v>
      </c>
      <c r="D66" s="15">
        <v>3000.0</v>
      </c>
      <c r="E66" s="15">
        <v>175.0</v>
      </c>
      <c r="F66" s="16">
        <v>196.95000000000002</v>
      </c>
      <c r="G66" s="16">
        <v>0.3026</v>
      </c>
      <c r="H66" s="16">
        <v>97.4139437358029</v>
      </c>
      <c r="I66" s="17">
        <v>2.1695307336417713</v>
      </c>
      <c r="J66" s="12">
        <f t="shared" si="1"/>
        <v>0.8500854701</v>
      </c>
      <c r="K66" s="12">
        <f t="shared" si="2"/>
        <v>125.671875</v>
      </c>
      <c r="L66" s="6">
        <v>701.6</v>
      </c>
      <c r="P66" s="13">
        <f t="shared" si="3"/>
        <v>449.7435897</v>
      </c>
    </row>
    <row r="67" ht="14.25" customHeight="1">
      <c r="A67" s="8" t="s">
        <v>15</v>
      </c>
      <c r="B67" s="9">
        <v>6.0</v>
      </c>
      <c r="C67" s="9">
        <v>30.0</v>
      </c>
      <c r="D67" s="9">
        <v>3000.0</v>
      </c>
      <c r="E67" s="9">
        <v>50.0</v>
      </c>
      <c r="F67" s="10">
        <v>66.00999999999999</v>
      </c>
      <c r="G67" s="10">
        <v>0.022166666666666668</v>
      </c>
      <c r="H67" s="10">
        <v>87.70811563915012</v>
      </c>
      <c r="I67" s="11">
        <v>8.2719298245614</v>
      </c>
      <c r="J67" s="12">
        <f t="shared" si="1"/>
        <v>0.9328205128</v>
      </c>
      <c r="K67" s="12">
        <f t="shared" si="2"/>
        <v>43.0875</v>
      </c>
      <c r="L67" s="6">
        <v>314.4</v>
      </c>
      <c r="P67" s="13">
        <f t="shared" si="3"/>
        <v>201.5384615</v>
      </c>
    </row>
    <row r="68" ht="14.25" customHeight="1">
      <c r="A68" s="14" t="s">
        <v>15</v>
      </c>
      <c r="B68" s="15">
        <v>6.0</v>
      </c>
      <c r="C68" s="15">
        <v>30.0</v>
      </c>
      <c r="D68" s="15">
        <v>3000.0</v>
      </c>
      <c r="E68" s="15">
        <v>75.0</v>
      </c>
      <c r="F68" s="16">
        <v>89.1</v>
      </c>
      <c r="G68" s="16">
        <v>0.07116666666666667</v>
      </c>
      <c r="H68" s="16">
        <v>94.52235949190882</v>
      </c>
      <c r="I68" s="17">
        <v>3.4777517564402807</v>
      </c>
      <c r="J68" s="12">
        <f t="shared" si="1"/>
        <v>0.9560042735</v>
      </c>
      <c r="K68" s="12">
        <f t="shared" si="2"/>
        <v>64.63125</v>
      </c>
      <c r="L68" s="6">
        <v>205.9</v>
      </c>
      <c r="P68" s="13">
        <f t="shared" si="3"/>
        <v>131.9871795</v>
      </c>
    </row>
    <row r="69" ht="14.25" customHeight="1">
      <c r="A69" s="8" t="s">
        <v>15</v>
      </c>
      <c r="B69" s="9">
        <v>6.0</v>
      </c>
      <c r="C69" s="9">
        <v>30.0</v>
      </c>
      <c r="D69" s="9">
        <v>3000.0</v>
      </c>
      <c r="E69" s="9">
        <v>100.0</v>
      </c>
      <c r="F69" s="10">
        <v>117.41999999999999</v>
      </c>
      <c r="G69" s="10">
        <v>0.1135</v>
      </c>
      <c r="H69" s="10">
        <v>96.40146239554318</v>
      </c>
      <c r="I69" s="11">
        <v>2.873715124816446</v>
      </c>
      <c r="J69" s="12">
        <f t="shared" si="1"/>
        <v>0.964508547</v>
      </c>
      <c r="K69" s="12">
        <f t="shared" si="2"/>
        <v>86.175</v>
      </c>
      <c r="L69" s="6">
        <v>166.1</v>
      </c>
      <c r="P69" s="13">
        <f t="shared" si="3"/>
        <v>106.474359</v>
      </c>
    </row>
    <row r="70" ht="14.25" customHeight="1">
      <c r="A70" s="14" t="s">
        <v>15</v>
      </c>
      <c r="B70" s="15">
        <v>6.0</v>
      </c>
      <c r="C70" s="15">
        <v>30.0</v>
      </c>
      <c r="D70" s="15">
        <v>3000.0</v>
      </c>
      <c r="E70" s="15">
        <v>125.0</v>
      </c>
      <c r="F70" s="16">
        <v>148.99</v>
      </c>
      <c r="G70" s="16">
        <v>0.15908333333333333</v>
      </c>
      <c r="H70" s="16">
        <v>97.1095453727549</v>
      </c>
      <c r="I70" s="17">
        <v>2.601554427936274</v>
      </c>
      <c r="J70" s="12">
        <f t="shared" si="1"/>
        <v>0.964508547</v>
      </c>
      <c r="K70" s="12">
        <f t="shared" si="2"/>
        <v>107.71875</v>
      </c>
      <c r="L70" s="6">
        <v>166.1</v>
      </c>
      <c r="P70" s="13">
        <f t="shared" si="3"/>
        <v>106.474359</v>
      </c>
    </row>
    <row r="71" ht="14.25" customHeight="1">
      <c r="A71" s="8" t="s">
        <v>15</v>
      </c>
      <c r="B71" s="9">
        <v>6.0</v>
      </c>
      <c r="C71" s="9">
        <v>30.0</v>
      </c>
      <c r="D71" s="9">
        <v>3000.0</v>
      </c>
      <c r="E71" s="9">
        <v>150.0</v>
      </c>
      <c r="F71" s="10">
        <v>179.57333333333335</v>
      </c>
      <c r="G71" s="10">
        <v>0.20477777777777775</v>
      </c>
      <c r="H71" s="10">
        <v>97.47461308246726</v>
      </c>
      <c r="I71" s="11">
        <v>2.4358920174302336</v>
      </c>
      <c r="J71" s="12">
        <f t="shared" si="1"/>
        <v>0.969017094</v>
      </c>
      <c r="K71" s="12">
        <f t="shared" si="2"/>
        <v>129.2625</v>
      </c>
      <c r="L71" s="6">
        <v>145.0</v>
      </c>
      <c r="P71" s="13">
        <f t="shared" si="3"/>
        <v>92.94871795</v>
      </c>
    </row>
    <row r="72" ht="14.25" customHeight="1">
      <c r="A72" s="14" t="s">
        <v>15</v>
      </c>
      <c r="B72" s="15">
        <v>6.0</v>
      </c>
      <c r="C72" s="15">
        <v>30.0</v>
      </c>
      <c r="D72" s="15">
        <v>3000.0</v>
      </c>
      <c r="E72" s="15">
        <v>175.0</v>
      </c>
      <c r="F72" s="16">
        <v>227.35999999999999</v>
      </c>
      <c r="G72" s="16">
        <v>0.24955555555555556</v>
      </c>
      <c r="H72" s="16">
        <v>97.67713133943126</v>
      </c>
      <c r="I72" s="17">
        <v>2.530783437593089</v>
      </c>
      <c r="J72" s="12">
        <f t="shared" si="1"/>
        <v>0.8304487179</v>
      </c>
      <c r="K72" s="12">
        <f t="shared" si="2"/>
        <v>150.80625</v>
      </c>
      <c r="L72" s="6">
        <v>133.4</v>
      </c>
      <c r="P72" s="13">
        <f t="shared" ref="P72:P83" si="4">L73/$M$2</f>
        <v>508.6538462</v>
      </c>
    </row>
    <row r="73" ht="14.25" customHeight="1">
      <c r="A73" s="8" t="s">
        <v>15</v>
      </c>
      <c r="B73" s="9">
        <v>3.0</v>
      </c>
      <c r="C73" s="9">
        <v>40.0</v>
      </c>
      <c r="D73" s="9">
        <v>3000.0</v>
      </c>
      <c r="E73" s="9">
        <v>50.0</v>
      </c>
      <c r="F73" s="10">
        <v>29.19333333333333</v>
      </c>
      <c r="G73" s="10">
        <v>0.07855555555555555</v>
      </c>
      <c r="H73" s="10">
        <v>86.34505746214501</v>
      </c>
      <c r="I73" s="11">
        <v>2.0646450499391675</v>
      </c>
      <c r="J73" s="12">
        <f t="shared" si="1"/>
        <v>0.9060042735</v>
      </c>
      <c r="K73" s="12">
        <f t="shared" si="2"/>
        <v>21.54375</v>
      </c>
      <c r="L73" s="6">
        <v>793.5</v>
      </c>
      <c r="P73" s="13">
        <f t="shared" si="4"/>
        <v>281.9871795</v>
      </c>
    </row>
    <row r="74" ht="14.25" customHeight="1">
      <c r="A74" s="14" t="s">
        <v>15</v>
      </c>
      <c r="B74" s="15">
        <v>3.0</v>
      </c>
      <c r="C74" s="15">
        <v>40.0</v>
      </c>
      <c r="D74" s="15">
        <v>3000.0</v>
      </c>
      <c r="E74" s="15">
        <v>75.0</v>
      </c>
      <c r="F74" s="16">
        <v>48.88666666666666</v>
      </c>
      <c r="G74" s="16">
        <v>0.17911111111111114</v>
      </c>
      <c r="H74" s="16">
        <v>92.42526132937229</v>
      </c>
      <c r="I74" s="17">
        <v>1.5163457625971386</v>
      </c>
      <c r="J74" s="12">
        <f t="shared" si="1"/>
        <v>0.9262179487</v>
      </c>
      <c r="K74" s="12">
        <f t="shared" si="2"/>
        <v>32.315625</v>
      </c>
      <c r="L74" s="6">
        <v>439.9</v>
      </c>
      <c r="P74" s="13">
        <f t="shared" si="4"/>
        <v>221.3461538</v>
      </c>
    </row>
    <row r="75" ht="14.25" customHeight="1">
      <c r="A75" s="8" t="s">
        <v>15</v>
      </c>
      <c r="B75" s="9">
        <v>3.0</v>
      </c>
      <c r="C75" s="9">
        <v>40.0</v>
      </c>
      <c r="D75" s="9">
        <v>3000.0</v>
      </c>
      <c r="E75" s="9">
        <v>100.0</v>
      </c>
      <c r="F75" s="10">
        <v>68.64</v>
      </c>
      <c r="G75" s="10">
        <v>0.2826666666666667</v>
      </c>
      <c r="H75" s="10">
        <v>94.05213342260681</v>
      </c>
      <c r="I75" s="11">
        <v>1.3490653453650676</v>
      </c>
      <c r="J75" s="12">
        <f t="shared" si="1"/>
        <v>0.935</v>
      </c>
      <c r="K75" s="12">
        <f t="shared" si="2"/>
        <v>43.0875</v>
      </c>
      <c r="L75" s="6">
        <v>345.3</v>
      </c>
      <c r="P75" s="13">
        <f t="shared" si="4"/>
        <v>195</v>
      </c>
    </row>
    <row r="76" ht="14.25" customHeight="1">
      <c r="A76" s="14" t="s">
        <v>15</v>
      </c>
      <c r="B76" s="15">
        <v>3.0</v>
      </c>
      <c r="C76" s="15">
        <v>40.0</v>
      </c>
      <c r="D76" s="15">
        <v>3000.0</v>
      </c>
      <c r="E76" s="15">
        <v>125.0</v>
      </c>
      <c r="F76" s="16">
        <v>89.75999999999999</v>
      </c>
      <c r="G76" s="16">
        <v>0.3747777777777778</v>
      </c>
      <c r="H76" s="16">
        <v>94.75040257648953</v>
      </c>
      <c r="I76" s="17">
        <v>1.3306084798521012</v>
      </c>
      <c r="J76" s="12">
        <f t="shared" si="1"/>
        <v>0.9377350427</v>
      </c>
      <c r="K76" s="12">
        <f t="shared" si="2"/>
        <v>53.859375</v>
      </c>
      <c r="L76" s="6">
        <v>304.2</v>
      </c>
      <c r="P76" s="13">
        <f t="shared" si="4"/>
        <v>186.7948718</v>
      </c>
    </row>
    <row r="77" ht="14.25" customHeight="1">
      <c r="A77" s="8" t="s">
        <v>15</v>
      </c>
      <c r="B77" s="9">
        <v>3.0</v>
      </c>
      <c r="C77" s="9">
        <v>40.0</v>
      </c>
      <c r="D77" s="9">
        <v>3000.0</v>
      </c>
      <c r="E77" s="9">
        <v>150.0</v>
      </c>
      <c r="F77" s="10">
        <v>113.87</v>
      </c>
      <c r="G77" s="10">
        <v>0.45722222222222225</v>
      </c>
      <c r="H77" s="10">
        <v>94.96109704390489</v>
      </c>
      <c r="I77" s="11">
        <v>1.3835987208613851</v>
      </c>
      <c r="J77" s="12">
        <f t="shared" si="1"/>
        <v>0.9368162393</v>
      </c>
      <c r="K77" s="12">
        <f t="shared" si="2"/>
        <v>64.63125</v>
      </c>
      <c r="L77" s="6">
        <v>291.4</v>
      </c>
      <c r="P77" s="13">
        <f t="shared" si="4"/>
        <v>189.5512821</v>
      </c>
    </row>
    <row r="78" ht="14.25" customHeight="1">
      <c r="A78" s="14" t="s">
        <v>15</v>
      </c>
      <c r="B78" s="15">
        <v>3.0</v>
      </c>
      <c r="C78" s="15">
        <v>40.0</v>
      </c>
      <c r="D78" s="15">
        <v>3000.0</v>
      </c>
      <c r="E78" s="15">
        <v>175.0</v>
      </c>
      <c r="F78" s="16">
        <v>150.42000000000002</v>
      </c>
      <c r="G78" s="16">
        <v>0.5263333333333332</v>
      </c>
      <c r="H78" s="16">
        <v>94.86724609520364</v>
      </c>
      <c r="I78" s="17">
        <v>1.58775739224892</v>
      </c>
      <c r="J78" s="12">
        <f t="shared" si="1"/>
        <v>0.8327136752</v>
      </c>
      <c r="K78" s="12">
        <f t="shared" si="2"/>
        <v>75.403125</v>
      </c>
      <c r="L78" s="6">
        <v>295.7</v>
      </c>
      <c r="P78" s="13">
        <f t="shared" si="4"/>
        <v>501.8589744</v>
      </c>
    </row>
    <row r="79" ht="14.25" customHeight="1">
      <c r="A79" s="8" t="s">
        <v>15</v>
      </c>
      <c r="B79" s="9">
        <v>4.0</v>
      </c>
      <c r="C79" s="9">
        <v>40.0</v>
      </c>
      <c r="D79" s="9">
        <v>3000.0</v>
      </c>
      <c r="E79" s="9">
        <v>50.0</v>
      </c>
      <c r="F79" s="10">
        <v>40.95</v>
      </c>
      <c r="G79" s="10">
        <v>0.05491666666666667</v>
      </c>
      <c r="H79" s="10">
        <v>86.54058750451765</v>
      </c>
      <c r="I79" s="11">
        <v>3.107037335482138</v>
      </c>
      <c r="J79" s="12">
        <f t="shared" si="1"/>
        <v>0.913034188</v>
      </c>
      <c r="K79" s="12">
        <f t="shared" si="2"/>
        <v>28.725</v>
      </c>
      <c r="L79" s="6">
        <v>782.9</v>
      </c>
      <c r="P79" s="13">
        <f t="shared" si="4"/>
        <v>260.8974359</v>
      </c>
    </row>
    <row r="80" ht="14.25" customHeight="1">
      <c r="A80" s="14" t="s">
        <v>15</v>
      </c>
      <c r="B80" s="15">
        <v>4.0</v>
      </c>
      <c r="C80" s="15">
        <v>40.0</v>
      </c>
      <c r="D80" s="15">
        <v>3000.0</v>
      </c>
      <c r="E80" s="15">
        <v>75.0</v>
      </c>
      <c r="F80" s="16">
        <v>60.60999999999999</v>
      </c>
      <c r="G80" s="16">
        <v>0.133</v>
      </c>
      <c r="H80" s="16">
        <v>93.01209188625644</v>
      </c>
      <c r="I80" s="17">
        <v>1.898840908944021</v>
      </c>
      <c r="J80" s="12">
        <f t="shared" si="1"/>
        <v>0.935042735</v>
      </c>
      <c r="K80" s="12">
        <f t="shared" si="2"/>
        <v>43.0875</v>
      </c>
      <c r="L80" s="6">
        <v>407.0</v>
      </c>
      <c r="P80" s="13">
        <f t="shared" si="4"/>
        <v>194.8717949</v>
      </c>
    </row>
    <row r="81" ht="14.25" customHeight="1">
      <c r="A81" s="8" t="s">
        <v>15</v>
      </c>
      <c r="B81" s="9">
        <v>4.0</v>
      </c>
      <c r="C81" s="9">
        <v>40.0</v>
      </c>
      <c r="D81" s="9">
        <v>3000.0</v>
      </c>
      <c r="E81" s="9">
        <v>100.0</v>
      </c>
      <c r="F81" s="10">
        <v>82.74</v>
      </c>
      <c r="G81" s="10">
        <v>0.21666666666666667</v>
      </c>
      <c r="H81" s="10">
        <v>94.7781276496985</v>
      </c>
      <c r="I81" s="11">
        <v>1.59112603199167</v>
      </c>
      <c r="J81" s="12">
        <f t="shared" si="1"/>
        <v>0.9442948718</v>
      </c>
      <c r="K81" s="12">
        <f t="shared" si="2"/>
        <v>57.45</v>
      </c>
      <c r="L81" s="6">
        <v>304.0</v>
      </c>
      <c r="P81" s="13">
        <f t="shared" si="4"/>
        <v>167.1153846</v>
      </c>
    </row>
    <row r="82" ht="14.25" customHeight="1">
      <c r="A82" s="14" t="s">
        <v>15</v>
      </c>
      <c r="B82" s="15">
        <v>4.0</v>
      </c>
      <c r="C82" s="15">
        <v>40.0</v>
      </c>
      <c r="D82" s="15">
        <v>3000.0</v>
      </c>
      <c r="E82" s="15">
        <v>125.0</v>
      </c>
      <c r="F82" s="16">
        <v>108.86666666666667</v>
      </c>
      <c r="G82" s="16">
        <v>0.3</v>
      </c>
      <c r="H82" s="16">
        <v>95.51921738207362</v>
      </c>
      <c r="I82" s="17">
        <v>1.5120370370370368</v>
      </c>
      <c r="J82" s="12">
        <f t="shared" si="1"/>
        <v>0.9477350427</v>
      </c>
      <c r="K82" s="12">
        <f t="shared" si="2"/>
        <v>71.8125</v>
      </c>
      <c r="L82" s="6">
        <v>260.7</v>
      </c>
      <c r="P82" s="13">
        <f t="shared" si="4"/>
        <v>156.7948718</v>
      </c>
    </row>
    <row r="83" ht="14.25" customHeight="1">
      <c r="A83" s="8" t="s">
        <v>15</v>
      </c>
      <c r="B83" s="9">
        <v>4.0</v>
      </c>
      <c r="C83" s="9">
        <v>40.0</v>
      </c>
      <c r="D83" s="9">
        <v>3000.0</v>
      </c>
      <c r="E83" s="9">
        <v>150.0</v>
      </c>
      <c r="F83" s="10">
        <v>135.09</v>
      </c>
      <c r="G83" s="10">
        <v>0.37250000000000005</v>
      </c>
      <c r="H83" s="10">
        <v>95.79273215919714</v>
      </c>
      <c r="I83" s="11">
        <v>1.5111192030957132</v>
      </c>
      <c r="J83" s="12">
        <f t="shared" si="1"/>
        <v>0.9476068376</v>
      </c>
      <c r="K83" s="12">
        <f t="shared" si="2"/>
        <v>86.175</v>
      </c>
      <c r="L83" s="6">
        <v>244.6</v>
      </c>
      <c r="P83" s="13">
        <f t="shared" si="4"/>
        <v>157.1794872</v>
      </c>
    </row>
    <row r="84" ht="14.25" customHeight="1">
      <c r="A84" s="14" t="s">
        <v>15</v>
      </c>
      <c r="B84" s="15">
        <v>4.0</v>
      </c>
      <c r="C84" s="15">
        <v>40.0</v>
      </c>
      <c r="D84" s="15">
        <v>3000.0</v>
      </c>
      <c r="E84" s="15">
        <v>175.0</v>
      </c>
      <c r="F84" s="16">
        <v>181.24</v>
      </c>
      <c r="G84" s="16">
        <v>0.4416666666666667</v>
      </c>
      <c r="H84" s="16">
        <v>95.77611975294234</v>
      </c>
      <c r="I84" s="17">
        <v>1.7098276194144841</v>
      </c>
      <c r="J84" s="12">
        <f t="shared" si="1"/>
        <v>0.9476068376</v>
      </c>
      <c r="K84" s="12">
        <f t="shared" si="2"/>
        <v>100.5375</v>
      </c>
      <c r="L84" s="6">
        <v>245.2</v>
      </c>
      <c r="P84" s="13">
        <f t="shared" ref="P84:P192" si="5">L84/$M$2</f>
        <v>157.1794872</v>
      </c>
    </row>
    <row r="85" ht="14.25" customHeight="1">
      <c r="A85" s="8" t="s">
        <v>15</v>
      </c>
      <c r="B85" s="9">
        <v>5.0</v>
      </c>
      <c r="C85" s="9">
        <v>40.0</v>
      </c>
      <c r="D85" s="9">
        <v>3000.0</v>
      </c>
      <c r="E85" s="9">
        <v>50.0</v>
      </c>
      <c r="F85" s="10">
        <v>53.24</v>
      </c>
      <c r="G85" s="10">
        <v>0.04566666666666667</v>
      </c>
      <c r="H85" s="10">
        <v>86.0644998884174</v>
      </c>
      <c r="I85" s="11">
        <v>3.8865485775630706</v>
      </c>
      <c r="J85" s="12">
        <f t="shared" si="1"/>
        <v>0.8261111111</v>
      </c>
      <c r="K85" s="12">
        <f t="shared" si="2"/>
        <v>35.90625</v>
      </c>
      <c r="L85" s="6">
        <v>813.8</v>
      </c>
      <c r="P85" s="13">
        <f t="shared" si="5"/>
        <v>521.6666667</v>
      </c>
    </row>
    <row r="86" ht="14.25" customHeight="1">
      <c r="A86" s="14" t="s">
        <v>15</v>
      </c>
      <c r="B86" s="15">
        <v>5.0</v>
      </c>
      <c r="C86" s="15">
        <v>40.0</v>
      </c>
      <c r="D86" s="15">
        <v>3000.0</v>
      </c>
      <c r="E86" s="15">
        <v>75.0</v>
      </c>
      <c r="F86" s="16">
        <v>78.43</v>
      </c>
      <c r="G86" s="16">
        <v>0.11</v>
      </c>
      <c r="H86" s="16">
        <v>93.05404384374664</v>
      </c>
      <c r="I86" s="17">
        <v>2.3766876182752092</v>
      </c>
      <c r="J86" s="12">
        <f t="shared" si="1"/>
        <v>0.9133333333</v>
      </c>
      <c r="K86" s="12">
        <f t="shared" si="2"/>
        <v>53.859375</v>
      </c>
      <c r="L86" s="6">
        <v>405.6</v>
      </c>
      <c r="P86" s="13">
        <f t="shared" si="5"/>
        <v>260</v>
      </c>
    </row>
    <row r="87" ht="14.25" customHeight="1">
      <c r="A87" s="8" t="s">
        <v>15</v>
      </c>
      <c r="B87" s="9">
        <v>5.0</v>
      </c>
      <c r="C87" s="9">
        <v>40.0</v>
      </c>
      <c r="D87" s="9">
        <v>3000.0</v>
      </c>
      <c r="E87" s="9">
        <v>100.0</v>
      </c>
      <c r="F87" s="10">
        <v>103.34999999999998</v>
      </c>
      <c r="G87" s="10">
        <v>0.1766</v>
      </c>
      <c r="H87" s="10">
        <v>95.04910895627707</v>
      </c>
      <c r="I87" s="11">
        <v>1.9508013789271044</v>
      </c>
      <c r="J87" s="12">
        <f t="shared" si="1"/>
        <v>0.9382478632</v>
      </c>
      <c r="K87" s="12">
        <f t="shared" si="2"/>
        <v>71.8125</v>
      </c>
      <c r="L87" s="6">
        <v>289.0</v>
      </c>
      <c r="P87" s="13">
        <f t="shared" si="5"/>
        <v>185.2564103</v>
      </c>
    </row>
    <row r="88" ht="14.25" customHeight="1">
      <c r="A88" s="14" t="s">
        <v>15</v>
      </c>
      <c r="B88" s="15">
        <v>5.0</v>
      </c>
      <c r="C88" s="15">
        <v>40.0</v>
      </c>
      <c r="D88" s="15">
        <v>3000.0</v>
      </c>
      <c r="E88" s="15">
        <v>125.0</v>
      </c>
      <c r="F88" s="16">
        <v>127.37</v>
      </c>
      <c r="G88" s="16">
        <v>0.244</v>
      </c>
      <c r="H88" s="16">
        <v>95.91277876368046</v>
      </c>
      <c r="I88" s="17">
        <v>1.7400273224043719</v>
      </c>
      <c r="J88" s="12">
        <f t="shared" si="1"/>
        <v>0.9490683761</v>
      </c>
      <c r="K88" s="12">
        <f t="shared" si="2"/>
        <v>89.765625</v>
      </c>
      <c r="L88" s="6">
        <v>238.36</v>
      </c>
      <c r="P88" s="13">
        <f t="shared" si="5"/>
        <v>152.7948718</v>
      </c>
    </row>
    <row r="89" ht="14.25" customHeight="1">
      <c r="A89" s="8" t="s">
        <v>15</v>
      </c>
      <c r="B89" s="9">
        <v>5.0</v>
      </c>
      <c r="C89" s="9">
        <v>40.0</v>
      </c>
      <c r="D89" s="9">
        <v>3000.0</v>
      </c>
      <c r="E89" s="9">
        <v>150.0</v>
      </c>
      <c r="F89" s="10">
        <v>158.08</v>
      </c>
      <c r="G89" s="10">
        <v>0.30593333333333333</v>
      </c>
      <c r="H89" s="10">
        <v>96.33260978981154</v>
      </c>
      <c r="I89" s="11">
        <v>1.7224218593122955</v>
      </c>
      <c r="J89" s="12">
        <f t="shared" si="1"/>
        <v>0.9543162393</v>
      </c>
      <c r="K89" s="12">
        <f t="shared" si="2"/>
        <v>107.71875</v>
      </c>
      <c r="L89" s="6">
        <v>213.8</v>
      </c>
      <c r="P89" s="13">
        <f t="shared" si="5"/>
        <v>137.0512821</v>
      </c>
    </row>
    <row r="90" ht="14.25" customHeight="1">
      <c r="A90" s="14" t="s">
        <v>15</v>
      </c>
      <c r="B90" s="15">
        <v>5.0</v>
      </c>
      <c r="C90" s="15">
        <v>40.0</v>
      </c>
      <c r="D90" s="15">
        <v>3000.0</v>
      </c>
      <c r="E90" s="15">
        <v>175.0</v>
      </c>
      <c r="F90" s="16">
        <v>196.95000000000002</v>
      </c>
      <c r="G90" s="16">
        <v>0.3026</v>
      </c>
      <c r="H90" s="16">
        <v>97.4139437358029</v>
      </c>
      <c r="I90" s="17">
        <v>2.1695307336417713</v>
      </c>
      <c r="J90" s="12">
        <f t="shared" si="1"/>
        <v>0.9626495726</v>
      </c>
      <c r="K90" s="12">
        <f t="shared" si="2"/>
        <v>125.671875</v>
      </c>
      <c r="L90" s="6">
        <v>174.8</v>
      </c>
      <c r="P90" s="13">
        <f t="shared" si="5"/>
        <v>112.0512821</v>
      </c>
    </row>
    <row r="91" ht="14.25" customHeight="1">
      <c r="A91" s="8" t="s">
        <v>15</v>
      </c>
      <c r="B91" s="9">
        <v>6.0</v>
      </c>
      <c r="C91" s="9">
        <v>40.0</v>
      </c>
      <c r="D91" s="9">
        <v>3000.0</v>
      </c>
      <c r="E91" s="9">
        <v>50.0</v>
      </c>
      <c r="F91" s="10">
        <v>68.13333333333334</v>
      </c>
      <c r="G91" s="10">
        <v>0.033222222222222215</v>
      </c>
      <c r="H91" s="10">
        <v>86.1726742587017</v>
      </c>
      <c r="I91" s="11">
        <v>5.696621773288439</v>
      </c>
      <c r="J91" s="12">
        <f t="shared" si="1"/>
        <v>0.8272435897</v>
      </c>
      <c r="K91" s="12">
        <f t="shared" si="2"/>
        <v>43.0875</v>
      </c>
      <c r="L91" s="6">
        <v>808.5</v>
      </c>
      <c r="P91" s="13">
        <f t="shared" si="5"/>
        <v>518.2692308</v>
      </c>
    </row>
    <row r="92" ht="14.25" customHeight="1">
      <c r="A92" s="14" t="s">
        <v>15</v>
      </c>
      <c r="B92" s="15">
        <v>6.0</v>
      </c>
      <c r="C92" s="15">
        <v>40.0</v>
      </c>
      <c r="D92" s="15">
        <v>3000.0</v>
      </c>
      <c r="E92" s="15">
        <v>75.0</v>
      </c>
      <c r="F92" s="16">
        <v>95.63333333333333</v>
      </c>
      <c r="G92" s="16">
        <v>0.08905555555555555</v>
      </c>
      <c r="H92" s="16">
        <v>93.3637226321104</v>
      </c>
      <c r="I92" s="17">
        <v>2.983018316703555</v>
      </c>
      <c r="J92" s="12">
        <f t="shared" si="1"/>
        <v>0.9170512821</v>
      </c>
      <c r="K92" s="12">
        <f t="shared" si="2"/>
        <v>64.63125</v>
      </c>
      <c r="L92" s="6">
        <v>388.2</v>
      </c>
      <c r="P92" s="13">
        <f t="shared" si="5"/>
        <v>248.8461538</v>
      </c>
    </row>
    <row r="93" ht="14.25" customHeight="1">
      <c r="A93" s="8" t="s">
        <v>15</v>
      </c>
      <c r="B93" s="9">
        <v>6.0</v>
      </c>
      <c r="C93" s="9">
        <v>40.0</v>
      </c>
      <c r="D93" s="9">
        <v>3000.0</v>
      </c>
      <c r="E93" s="9">
        <v>100.0</v>
      </c>
      <c r="F93" s="10">
        <v>125.06666666666666</v>
      </c>
      <c r="G93" s="10">
        <v>0.14588888888888887</v>
      </c>
      <c r="H93" s="10">
        <v>95.36042073084302</v>
      </c>
      <c r="I93" s="11">
        <v>2.3813226677453136</v>
      </c>
      <c r="J93" s="12">
        <f t="shared" si="1"/>
        <v>0.942008547</v>
      </c>
      <c r="K93" s="12">
        <f t="shared" si="2"/>
        <v>86.175</v>
      </c>
      <c r="L93" s="6">
        <v>271.4</v>
      </c>
      <c r="P93" s="13">
        <f t="shared" si="5"/>
        <v>173.974359</v>
      </c>
    </row>
    <row r="94" ht="14.25" customHeight="1">
      <c r="A94" s="14" t="s">
        <v>15</v>
      </c>
      <c r="B94" s="15">
        <v>6.0</v>
      </c>
      <c r="C94" s="15">
        <v>40.0</v>
      </c>
      <c r="D94" s="15">
        <v>3000.0</v>
      </c>
      <c r="E94" s="15">
        <v>125.0</v>
      </c>
      <c r="F94" s="16">
        <v>153.6</v>
      </c>
      <c r="G94" s="16">
        <v>0.20166666666666666</v>
      </c>
      <c r="H94" s="16">
        <v>96.19455107261827</v>
      </c>
      <c r="I94" s="17">
        <v>2.115706332824733</v>
      </c>
      <c r="J94" s="12">
        <f t="shared" si="1"/>
        <v>0.9524786325</v>
      </c>
      <c r="K94" s="12">
        <f t="shared" si="2"/>
        <v>107.71875</v>
      </c>
      <c r="L94" s="6">
        <v>222.4</v>
      </c>
      <c r="P94" s="13">
        <f t="shared" si="5"/>
        <v>142.5641026</v>
      </c>
    </row>
    <row r="95" ht="14.25" customHeight="1">
      <c r="A95" s="8" t="s">
        <v>15</v>
      </c>
      <c r="B95" s="9">
        <v>6.0</v>
      </c>
      <c r="C95" s="9">
        <v>40.0</v>
      </c>
      <c r="D95" s="9">
        <v>3000.0</v>
      </c>
      <c r="E95" s="9">
        <v>150.0</v>
      </c>
      <c r="F95" s="10">
        <v>187.91</v>
      </c>
      <c r="G95" s="10">
        <v>0.2605555555555556</v>
      </c>
      <c r="H95" s="10">
        <v>96.65678671288872</v>
      </c>
      <c r="I95" s="11">
        <v>2.0033317001469864</v>
      </c>
      <c r="J95" s="12">
        <f t="shared" si="1"/>
        <v>0.9582264957</v>
      </c>
      <c r="K95" s="12">
        <f t="shared" si="2"/>
        <v>129.2625</v>
      </c>
      <c r="L95" s="6">
        <v>195.5</v>
      </c>
      <c r="P95" s="13">
        <f t="shared" si="5"/>
        <v>125.3205128</v>
      </c>
    </row>
    <row r="96" ht="14.25" customHeight="1">
      <c r="A96" s="14" t="s">
        <v>15</v>
      </c>
      <c r="B96" s="15">
        <v>6.0</v>
      </c>
      <c r="C96" s="15">
        <v>40.0</v>
      </c>
      <c r="D96" s="15">
        <v>3000.0</v>
      </c>
      <c r="E96" s="15">
        <v>175.0</v>
      </c>
      <c r="F96" s="16">
        <v>239.19000000000003</v>
      </c>
      <c r="G96" s="16">
        <v>0.31666666666666665</v>
      </c>
      <c r="H96" s="16">
        <v>96.89254027199881</v>
      </c>
      <c r="I96" s="17">
        <v>2.098157894736842</v>
      </c>
      <c r="J96" s="12">
        <f t="shared" si="1"/>
        <v>0.9611965812</v>
      </c>
      <c r="K96" s="12">
        <f t="shared" si="2"/>
        <v>150.80625</v>
      </c>
      <c r="L96" s="6">
        <v>181.6</v>
      </c>
      <c r="P96" s="13">
        <f t="shared" si="5"/>
        <v>116.4102564</v>
      </c>
    </row>
    <row r="97" ht="14.25" customHeight="1">
      <c r="A97" s="8" t="s">
        <v>15</v>
      </c>
      <c r="B97" s="9">
        <v>3.0</v>
      </c>
      <c r="C97" s="9">
        <v>30.0</v>
      </c>
      <c r="D97" s="9">
        <v>2500.0</v>
      </c>
      <c r="E97" s="9">
        <v>50.0</v>
      </c>
      <c r="F97" s="19">
        <v>32.5</v>
      </c>
      <c r="G97" s="19">
        <v>0.07333333333333333</v>
      </c>
      <c r="H97" s="19">
        <v>95.38344145363399</v>
      </c>
      <c r="I97" s="20">
        <v>2.4621212121212124</v>
      </c>
      <c r="J97" s="12">
        <f t="shared" si="1"/>
        <v>0.942025641</v>
      </c>
      <c r="K97" s="12">
        <f t="shared" si="2"/>
        <v>21.54375</v>
      </c>
      <c r="L97" s="6">
        <v>226.1</v>
      </c>
      <c r="P97" s="13">
        <f t="shared" si="5"/>
        <v>144.9358974</v>
      </c>
    </row>
    <row r="98" ht="14.25" customHeight="1">
      <c r="A98" s="14" t="s">
        <v>15</v>
      </c>
      <c r="B98" s="15">
        <v>3.0</v>
      </c>
      <c r="C98" s="15">
        <v>30.0</v>
      </c>
      <c r="D98" s="15">
        <v>2500.0</v>
      </c>
      <c r="E98" s="15">
        <v>75.0</v>
      </c>
      <c r="F98" s="21">
        <v>50.923333333333325</v>
      </c>
      <c r="G98" s="21">
        <v>0.15666666666666665</v>
      </c>
      <c r="H98" s="21">
        <v>96.51033920516032</v>
      </c>
      <c r="I98" s="22">
        <v>1.8063260184328638</v>
      </c>
      <c r="J98" s="12">
        <f t="shared" si="1"/>
        <v>0.9563333333</v>
      </c>
      <c r="K98" s="12">
        <f t="shared" si="2"/>
        <v>32.315625</v>
      </c>
      <c r="L98" s="6">
        <v>170.3</v>
      </c>
      <c r="P98" s="13">
        <f t="shared" si="5"/>
        <v>109.1666667</v>
      </c>
    </row>
    <row r="99" ht="14.25" customHeight="1">
      <c r="A99" s="8" t="s">
        <v>15</v>
      </c>
      <c r="B99" s="9">
        <v>3.0</v>
      </c>
      <c r="C99" s="9">
        <v>30.0</v>
      </c>
      <c r="D99" s="9">
        <v>2500.0</v>
      </c>
      <c r="E99" s="9">
        <v>100.0</v>
      </c>
      <c r="F99" s="19">
        <v>68.78</v>
      </c>
      <c r="G99" s="19">
        <v>0.24444444444444444</v>
      </c>
      <c r="H99" s="19">
        <v>96.53143276665246</v>
      </c>
      <c r="I99" s="20">
        <v>1.564835978835979</v>
      </c>
      <c r="J99" s="12">
        <f t="shared" si="1"/>
        <v>0.9566666667</v>
      </c>
      <c r="K99" s="12">
        <f t="shared" si="2"/>
        <v>43.0875</v>
      </c>
      <c r="L99" s="6">
        <v>169.0</v>
      </c>
      <c r="P99" s="13">
        <f t="shared" si="5"/>
        <v>108.3333333</v>
      </c>
    </row>
    <row r="100" ht="14.25" customHeight="1">
      <c r="A100" s="14" t="s">
        <v>15</v>
      </c>
      <c r="B100" s="15">
        <v>3.0</v>
      </c>
      <c r="C100" s="15">
        <v>30.0</v>
      </c>
      <c r="D100" s="15">
        <v>2500.0</v>
      </c>
      <c r="E100" s="15">
        <v>125.0</v>
      </c>
      <c r="F100" s="21">
        <v>88.29</v>
      </c>
      <c r="G100" s="21">
        <v>0.3333333333333333</v>
      </c>
      <c r="H100" s="21">
        <v>96.95040871658816</v>
      </c>
      <c r="I100" s="22">
        <v>1.4715000000000003</v>
      </c>
      <c r="J100" s="12">
        <f t="shared" si="1"/>
        <v>0.9618974359</v>
      </c>
      <c r="K100" s="12">
        <f t="shared" si="2"/>
        <v>53.859375</v>
      </c>
      <c r="L100" s="6">
        <v>148.6</v>
      </c>
      <c r="P100" s="13">
        <f t="shared" si="5"/>
        <v>95.25641026</v>
      </c>
    </row>
    <row r="101" ht="14.25" customHeight="1">
      <c r="A101" s="8" t="s">
        <v>15</v>
      </c>
      <c r="B101" s="9">
        <v>3.0</v>
      </c>
      <c r="C101" s="9">
        <v>30.0</v>
      </c>
      <c r="D101" s="9">
        <v>2500.0</v>
      </c>
      <c r="E101" s="9">
        <v>150.0</v>
      </c>
      <c r="F101" s="19">
        <v>108.35999999999999</v>
      </c>
      <c r="G101" s="19">
        <v>0.39999999999999997</v>
      </c>
      <c r="H101" s="19">
        <v>97.16843208944923</v>
      </c>
      <c r="I101" s="20">
        <v>1.5049999999999997</v>
      </c>
      <c r="J101" s="12">
        <f t="shared" si="1"/>
        <v>0.9647692308</v>
      </c>
      <c r="K101" s="12">
        <f t="shared" si="2"/>
        <v>64.63125</v>
      </c>
      <c r="L101" s="6">
        <v>137.4</v>
      </c>
      <c r="P101" s="13">
        <f t="shared" si="5"/>
        <v>88.07692308</v>
      </c>
    </row>
    <row r="102" ht="14.25" customHeight="1">
      <c r="A102" s="14" t="s">
        <v>15</v>
      </c>
      <c r="B102" s="15">
        <v>3.0</v>
      </c>
      <c r="C102" s="15">
        <v>30.0</v>
      </c>
      <c r="D102" s="15">
        <v>2500.0</v>
      </c>
      <c r="E102" s="15">
        <v>175.0</v>
      </c>
      <c r="F102" s="21">
        <v>142.135</v>
      </c>
      <c r="G102" s="21">
        <v>0.4666666666666666</v>
      </c>
      <c r="H102" s="21">
        <v>97.30761922663584</v>
      </c>
      <c r="I102" s="22">
        <v>1.6920833333333332</v>
      </c>
      <c r="J102" s="12">
        <f t="shared" si="1"/>
        <v>0.9666666667</v>
      </c>
      <c r="K102" s="12">
        <f t="shared" si="2"/>
        <v>75.403125</v>
      </c>
      <c r="L102" s="6">
        <v>130.0</v>
      </c>
      <c r="P102" s="13">
        <f t="shared" si="5"/>
        <v>83.33333333</v>
      </c>
    </row>
    <row r="103" ht="14.25" customHeight="1">
      <c r="A103" s="8" t="s">
        <v>15</v>
      </c>
      <c r="B103" s="9">
        <v>4.0</v>
      </c>
      <c r="C103" s="9">
        <v>30.0</v>
      </c>
      <c r="D103" s="9">
        <v>2500.0</v>
      </c>
      <c r="E103" s="9">
        <v>50.0</v>
      </c>
      <c r="F103" s="19">
        <v>37.809999999999995</v>
      </c>
      <c r="G103" s="19">
        <v>0.05</v>
      </c>
      <c r="H103" s="19">
        <v>92.19344933469806</v>
      </c>
      <c r="I103" s="20">
        <v>3.150833333333333</v>
      </c>
      <c r="J103" s="12">
        <f t="shared" si="1"/>
        <v>0.9025128205</v>
      </c>
      <c r="K103" s="12">
        <f t="shared" si="2"/>
        <v>28.725</v>
      </c>
      <c r="L103" s="6">
        <v>380.2</v>
      </c>
      <c r="P103" s="13">
        <f t="shared" si="5"/>
        <v>243.7179487</v>
      </c>
    </row>
    <row r="104" ht="14.25" customHeight="1">
      <c r="A104" s="14" t="s">
        <v>15</v>
      </c>
      <c r="B104" s="15">
        <v>4.0</v>
      </c>
      <c r="C104" s="15">
        <v>30.0</v>
      </c>
      <c r="D104" s="15">
        <v>2500.0</v>
      </c>
      <c r="E104" s="15">
        <v>75.0</v>
      </c>
      <c r="F104" s="21">
        <v>61.09666666666667</v>
      </c>
      <c r="G104" s="21">
        <v>0.10833333333333334</v>
      </c>
      <c r="H104" s="21">
        <v>95.87275626258493</v>
      </c>
      <c r="I104" s="22">
        <v>2.3507399577167023</v>
      </c>
      <c r="J104" s="12">
        <f t="shared" si="1"/>
        <v>0.9483333333</v>
      </c>
      <c r="K104" s="12">
        <f t="shared" si="2"/>
        <v>43.0875</v>
      </c>
      <c r="L104" s="6">
        <v>201.5</v>
      </c>
      <c r="P104" s="13">
        <f t="shared" si="5"/>
        <v>129.1666667</v>
      </c>
    </row>
    <row r="105" ht="14.25" customHeight="1">
      <c r="A105" s="8" t="s">
        <v>15</v>
      </c>
      <c r="B105" s="9">
        <v>4.0</v>
      </c>
      <c r="C105" s="9">
        <v>30.0</v>
      </c>
      <c r="D105" s="9">
        <v>2500.0</v>
      </c>
      <c r="E105" s="9">
        <v>100.0</v>
      </c>
      <c r="F105" s="19">
        <v>81.15333333333334</v>
      </c>
      <c r="G105" s="19">
        <v>0.18666666666666668</v>
      </c>
      <c r="H105" s="19">
        <v>96.93284853768061</v>
      </c>
      <c r="I105" s="20">
        <v>1.811518518518519</v>
      </c>
      <c r="J105" s="12">
        <f t="shared" si="1"/>
        <v>0.9616410256</v>
      </c>
      <c r="K105" s="12">
        <f t="shared" si="2"/>
        <v>57.45</v>
      </c>
      <c r="L105" s="6">
        <v>149.6</v>
      </c>
      <c r="P105" s="13">
        <f t="shared" si="5"/>
        <v>95.8974359</v>
      </c>
    </row>
    <row r="106" ht="14.25" customHeight="1">
      <c r="A106" s="14" t="s">
        <v>15</v>
      </c>
      <c r="B106" s="15">
        <v>4.0</v>
      </c>
      <c r="C106" s="15">
        <v>30.0</v>
      </c>
      <c r="D106" s="15">
        <v>2500.0</v>
      </c>
      <c r="E106" s="15">
        <v>125.0</v>
      </c>
      <c r="F106" s="21">
        <v>109.44000000000001</v>
      </c>
      <c r="G106" s="21">
        <v>0.25</v>
      </c>
      <c r="H106" s="21">
        <v>97.4058095028546</v>
      </c>
      <c r="I106" s="22">
        <v>1.824</v>
      </c>
      <c r="J106" s="12">
        <f t="shared" si="1"/>
        <v>0.9675897436</v>
      </c>
      <c r="K106" s="12">
        <f t="shared" si="2"/>
        <v>71.8125</v>
      </c>
      <c r="L106" s="6">
        <v>126.4</v>
      </c>
      <c r="P106" s="13">
        <f t="shared" si="5"/>
        <v>81.02564103</v>
      </c>
    </row>
    <row r="107" ht="14.25" customHeight="1">
      <c r="A107" s="8" t="s">
        <v>15</v>
      </c>
      <c r="B107" s="9">
        <v>4.0</v>
      </c>
      <c r="C107" s="9">
        <v>30.0</v>
      </c>
      <c r="D107" s="9">
        <v>2500.0</v>
      </c>
      <c r="E107" s="9">
        <v>150.0</v>
      </c>
      <c r="F107" s="19">
        <v>129.48</v>
      </c>
      <c r="G107" s="19">
        <v>0.32</v>
      </c>
      <c r="H107" s="19">
        <v>97.67556468172484</v>
      </c>
      <c r="I107" s="20">
        <v>1.6859374999999999</v>
      </c>
      <c r="J107" s="12">
        <f t="shared" si="1"/>
        <v>0.970974359</v>
      </c>
      <c r="K107" s="12">
        <f t="shared" si="2"/>
        <v>86.175</v>
      </c>
      <c r="L107" s="6">
        <v>113.2</v>
      </c>
      <c r="P107" s="13">
        <f t="shared" si="5"/>
        <v>72.56410256</v>
      </c>
    </row>
    <row r="108" ht="14.25" customHeight="1">
      <c r="A108" s="14" t="s">
        <v>15</v>
      </c>
      <c r="B108" s="15">
        <v>4.0</v>
      </c>
      <c r="C108" s="15">
        <v>30.0</v>
      </c>
      <c r="D108" s="15">
        <v>2500.0</v>
      </c>
      <c r="E108" s="15">
        <v>175.0</v>
      </c>
      <c r="F108" s="21">
        <v>167.48333333333332</v>
      </c>
      <c r="G108" s="21">
        <v>0.375</v>
      </c>
      <c r="H108" s="21">
        <v>97.79283902003691</v>
      </c>
      <c r="I108" s="22">
        <v>1.860925925925926</v>
      </c>
      <c r="J108" s="12">
        <f t="shared" si="1"/>
        <v>0.9724102564</v>
      </c>
      <c r="K108" s="12">
        <f t="shared" si="2"/>
        <v>100.5375</v>
      </c>
      <c r="L108" s="6">
        <v>107.6</v>
      </c>
      <c r="P108" s="13">
        <f t="shared" si="5"/>
        <v>68.97435897</v>
      </c>
    </row>
    <row r="109" ht="14.25" customHeight="1">
      <c r="A109" s="8" t="s">
        <v>15</v>
      </c>
      <c r="B109" s="9">
        <v>5.0</v>
      </c>
      <c r="C109" s="9">
        <v>30.0</v>
      </c>
      <c r="D109" s="9">
        <v>2500.0</v>
      </c>
      <c r="E109" s="9">
        <v>50.0</v>
      </c>
      <c r="F109" s="19">
        <v>49.6</v>
      </c>
      <c r="G109" s="19">
        <v>0.03834661354581674</v>
      </c>
      <c r="H109" s="19">
        <v>92.26772376469184</v>
      </c>
      <c r="I109" s="20">
        <v>4.295096716149347</v>
      </c>
      <c r="J109" s="12">
        <f t="shared" si="1"/>
        <v>0.9030769231</v>
      </c>
      <c r="K109" s="12">
        <f t="shared" si="2"/>
        <v>35.90625</v>
      </c>
      <c r="L109" s="6">
        <v>378.0</v>
      </c>
      <c r="P109" s="13">
        <f t="shared" si="5"/>
        <v>242.3076923</v>
      </c>
    </row>
    <row r="110" ht="14.25" customHeight="1">
      <c r="A110" s="14" t="s">
        <v>15</v>
      </c>
      <c r="B110" s="15">
        <v>5.0</v>
      </c>
      <c r="C110" s="15">
        <v>30.0</v>
      </c>
      <c r="D110" s="15">
        <v>2500.0</v>
      </c>
      <c r="E110" s="15">
        <v>75.0</v>
      </c>
      <c r="F110" s="21">
        <v>74.53</v>
      </c>
      <c r="G110" s="21">
        <v>0.08778220451527226</v>
      </c>
      <c r="H110" s="21">
        <v>96.02879486281455</v>
      </c>
      <c r="I110" s="22">
        <v>2.8220221316976484</v>
      </c>
      <c r="J110" s="12">
        <f t="shared" si="1"/>
        <v>0.950025641</v>
      </c>
      <c r="K110" s="12">
        <f t="shared" si="2"/>
        <v>53.859375</v>
      </c>
      <c r="L110" s="6">
        <v>194.9</v>
      </c>
      <c r="P110" s="13">
        <f t="shared" si="5"/>
        <v>124.9358974</v>
      </c>
    </row>
    <row r="111" ht="14.25" customHeight="1">
      <c r="A111" s="8" t="s">
        <v>15</v>
      </c>
      <c r="B111" s="9">
        <v>5.0</v>
      </c>
      <c r="C111" s="9">
        <v>30.0</v>
      </c>
      <c r="D111" s="9">
        <v>2500.0</v>
      </c>
      <c r="E111" s="9">
        <v>100.0</v>
      </c>
      <c r="F111" s="19">
        <v>100.32</v>
      </c>
      <c r="G111" s="19">
        <v>0.15169660678642716</v>
      </c>
      <c r="H111" s="19">
        <v>97.11402503357698</v>
      </c>
      <c r="I111" s="20">
        <v>2.1999999999999997</v>
      </c>
      <c r="J111" s="12">
        <f t="shared" si="1"/>
        <v>0.963974359</v>
      </c>
      <c r="K111" s="12">
        <f t="shared" si="2"/>
        <v>71.8125</v>
      </c>
      <c r="L111" s="6">
        <v>140.5</v>
      </c>
      <c r="P111" s="13">
        <f t="shared" si="5"/>
        <v>90.06410256</v>
      </c>
    </row>
    <row r="112" ht="14.25" customHeight="1">
      <c r="A112" s="14" t="s">
        <v>15</v>
      </c>
      <c r="B112" s="15">
        <v>5.0</v>
      </c>
      <c r="C112" s="15">
        <v>30.0</v>
      </c>
      <c r="D112" s="15">
        <v>2500.0</v>
      </c>
      <c r="E112" s="15">
        <v>125.0</v>
      </c>
      <c r="F112" s="21">
        <v>129.89333333333335</v>
      </c>
      <c r="G112" s="21">
        <v>0.242</v>
      </c>
      <c r="H112" s="21">
        <v>97.69840746360218</v>
      </c>
      <c r="I112" s="22">
        <v>1.877158827539196</v>
      </c>
      <c r="J112" s="12">
        <f t="shared" si="1"/>
        <v>0.9707692308</v>
      </c>
      <c r="K112" s="12">
        <f t="shared" si="2"/>
        <v>89.765625</v>
      </c>
      <c r="L112" s="6">
        <v>114.0</v>
      </c>
      <c r="P112" s="13">
        <f t="shared" si="5"/>
        <v>73.07692308</v>
      </c>
    </row>
    <row r="113" ht="14.25" customHeight="1">
      <c r="A113" s="8" t="s">
        <v>15</v>
      </c>
      <c r="B113" s="9">
        <v>5.0</v>
      </c>
      <c r="C113" s="9">
        <v>30.0</v>
      </c>
      <c r="D113" s="9">
        <v>2500.0</v>
      </c>
      <c r="E113" s="9">
        <v>150.0</v>
      </c>
      <c r="F113" s="19">
        <v>156.49</v>
      </c>
      <c r="G113" s="19">
        <v>0.2597029702970297</v>
      </c>
      <c r="H113" s="19">
        <v>97.87906577481326</v>
      </c>
      <c r="I113" s="20">
        <v>1.998448815815228</v>
      </c>
      <c r="J113" s="12">
        <f t="shared" si="1"/>
        <v>0.9736923077</v>
      </c>
      <c r="K113" s="12">
        <f t="shared" si="2"/>
        <v>107.71875</v>
      </c>
      <c r="L113" s="6">
        <v>102.6</v>
      </c>
      <c r="P113" s="13">
        <f t="shared" si="5"/>
        <v>65.76923077</v>
      </c>
    </row>
    <row r="114" ht="14.25" customHeight="1">
      <c r="A114" s="14" t="s">
        <v>15</v>
      </c>
      <c r="B114" s="15">
        <v>5.0</v>
      </c>
      <c r="C114" s="15">
        <v>30.0</v>
      </c>
      <c r="D114" s="15">
        <v>2500.0</v>
      </c>
      <c r="E114" s="15">
        <v>175.0</v>
      </c>
      <c r="F114" s="21">
        <v>197.30666666666664</v>
      </c>
      <c r="G114" s="21">
        <v>0.36000000000000004</v>
      </c>
      <c r="H114" s="21">
        <v>97.97506063812737</v>
      </c>
      <c r="I114" s="22">
        <v>1.9070740740740744</v>
      </c>
      <c r="J114" s="12">
        <f t="shared" si="1"/>
        <v>0.9752564103</v>
      </c>
      <c r="K114" s="12">
        <f t="shared" si="2"/>
        <v>125.671875</v>
      </c>
      <c r="L114" s="6">
        <v>96.5</v>
      </c>
      <c r="P114" s="13">
        <f t="shared" si="5"/>
        <v>61.85897436</v>
      </c>
    </row>
    <row r="115" ht="14.25" customHeight="1">
      <c r="A115" s="8" t="s">
        <v>15</v>
      </c>
      <c r="B115" s="9">
        <v>6.0</v>
      </c>
      <c r="C115" s="9">
        <v>30.0</v>
      </c>
      <c r="D115" s="9">
        <v>2500.0</v>
      </c>
      <c r="E115" s="9">
        <v>50.0</v>
      </c>
      <c r="F115" s="19">
        <v>66.18</v>
      </c>
      <c r="G115" s="19">
        <v>0.03</v>
      </c>
      <c r="H115" s="19">
        <v>92.1786004882018</v>
      </c>
      <c r="I115" s="20">
        <v>6.127777777777779</v>
      </c>
      <c r="J115" s="12">
        <f t="shared" si="1"/>
        <v>0.9011282051</v>
      </c>
      <c r="K115" s="12">
        <f t="shared" si="2"/>
        <v>43.0875</v>
      </c>
      <c r="L115" s="6">
        <v>385.6</v>
      </c>
      <c r="P115" s="13">
        <f t="shared" si="5"/>
        <v>247.1794872</v>
      </c>
    </row>
    <row r="116" ht="14.25" customHeight="1">
      <c r="A116" s="14" t="s">
        <v>15</v>
      </c>
      <c r="B116" s="15">
        <v>6.0</v>
      </c>
      <c r="C116" s="15">
        <v>30.0</v>
      </c>
      <c r="D116" s="15">
        <v>2500.0</v>
      </c>
      <c r="E116" s="15">
        <v>75.0</v>
      </c>
      <c r="F116" s="21">
        <v>90.59999999999998</v>
      </c>
      <c r="G116" s="21">
        <v>0.06999999999999999</v>
      </c>
      <c r="H116" s="21">
        <v>96.06086937243536</v>
      </c>
      <c r="I116" s="22">
        <v>3.595238095238095</v>
      </c>
      <c r="J116" s="12">
        <f t="shared" si="1"/>
        <v>0.9503333333</v>
      </c>
      <c r="K116" s="12">
        <f t="shared" si="2"/>
        <v>64.63125</v>
      </c>
      <c r="L116" s="6">
        <v>193.7</v>
      </c>
      <c r="P116" s="13">
        <f t="shared" si="5"/>
        <v>124.1666667</v>
      </c>
    </row>
    <row r="117" ht="14.25" customHeight="1">
      <c r="A117" s="8" t="s">
        <v>15</v>
      </c>
      <c r="B117" s="9">
        <v>6.0</v>
      </c>
      <c r="C117" s="9">
        <v>30.0</v>
      </c>
      <c r="D117" s="9">
        <v>2500.0</v>
      </c>
      <c r="E117" s="9">
        <v>100.0</v>
      </c>
      <c r="F117" s="19">
        <v>118.18</v>
      </c>
      <c r="G117" s="19">
        <v>0.11666666666666665</v>
      </c>
      <c r="H117" s="19">
        <v>97.22192287197373</v>
      </c>
      <c r="I117" s="20">
        <v>2.8138095238095233</v>
      </c>
      <c r="J117" s="12">
        <f t="shared" si="1"/>
        <v>0.965</v>
      </c>
      <c r="K117" s="12">
        <f t="shared" si="2"/>
        <v>86.175</v>
      </c>
      <c r="L117" s="6">
        <v>136.5</v>
      </c>
      <c r="P117" s="13">
        <f t="shared" si="5"/>
        <v>87.5</v>
      </c>
    </row>
    <row r="118" ht="14.25" customHeight="1">
      <c r="A118" s="14" t="s">
        <v>15</v>
      </c>
      <c r="B118" s="15">
        <v>6.0</v>
      </c>
      <c r="C118" s="15">
        <v>30.0</v>
      </c>
      <c r="D118" s="15">
        <v>2500.0</v>
      </c>
      <c r="E118" s="15">
        <v>125.0</v>
      </c>
      <c r="F118" s="21">
        <v>149.46</v>
      </c>
      <c r="G118" s="21">
        <v>0.16666666666666666</v>
      </c>
      <c r="H118" s="21">
        <v>97.71617497456765</v>
      </c>
      <c r="I118" s="22">
        <v>2.491</v>
      </c>
      <c r="J118" s="12">
        <f t="shared" si="1"/>
        <v>0.9713333333</v>
      </c>
      <c r="K118" s="12">
        <f t="shared" si="2"/>
        <v>107.71875</v>
      </c>
      <c r="L118" s="6">
        <v>111.8</v>
      </c>
      <c r="P118" s="13">
        <f t="shared" si="5"/>
        <v>71.66666667</v>
      </c>
    </row>
    <row r="119" ht="14.25" customHeight="1">
      <c r="A119" s="8" t="s">
        <v>15</v>
      </c>
      <c r="B119" s="9">
        <v>6.0</v>
      </c>
      <c r="C119" s="9">
        <v>30.0</v>
      </c>
      <c r="D119" s="9">
        <v>2500.0</v>
      </c>
      <c r="E119" s="9">
        <v>150.0</v>
      </c>
      <c r="F119" s="19">
        <v>180.38666666666668</v>
      </c>
      <c r="G119" s="19">
        <v>0.21666666666666667</v>
      </c>
      <c r="H119" s="19">
        <v>98.00854225838363</v>
      </c>
      <c r="I119" s="20">
        <v>2.3126495726495726</v>
      </c>
      <c r="J119" s="12">
        <f t="shared" si="1"/>
        <v>0.975</v>
      </c>
      <c r="K119" s="12">
        <f t="shared" si="2"/>
        <v>129.2625</v>
      </c>
      <c r="L119" s="6">
        <v>97.5</v>
      </c>
      <c r="P119" s="13">
        <f t="shared" si="5"/>
        <v>62.5</v>
      </c>
    </row>
    <row r="120" ht="14.25" customHeight="1">
      <c r="A120" s="14" t="s">
        <v>15</v>
      </c>
      <c r="B120" s="15">
        <v>6.0</v>
      </c>
      <c r="C120" s="15">
        <v>30.0</v>
      </c>
      <c r="D120" s="15">
        <v>2500.0</v>
      </c>
      <c r="E120" s="15">
        <v>175.0</v>
      </c>
      <c r="F120" s="21">
        <v>227.5666666666667</v>
      </c>
      <c r="G120" s="21">
        <v>0.3</v>
      </c>
      <c r="H120" s="21">
        <v>98.17456656654242</v>
      </c>
      <c r="I120" s="22">
        <v>2.2074074074074077</v>
      </c>
      <c r="J120" s="12">
        <f t="shared" si="1"/>
        <v>0.9774358974</v>
      </c>
      <c r="K120" s="12">
        <f t="shared" si="2"/>
        <v>150.80625</v>
      </c>
      <c r="L120" s="6">
        <v>88.0</v>
      </c>
      <c r="P120" s="13">
        <f t="shared" si="5"/>
        <v>56.41025641</v>
      </c>
    </row>
    <row r="121" ht="14.25" customHeight="1">
      <c r="A121" s="8" t="s">
        <v>15</v>
      </c>
      <c r="B121" s="9">
        <v>3.0</v>
      </c>
      <c r="C121" s="9">
        <v>40.0</v>
      </c>
      <c r="D121" s="9">
        <v>2500.0</v>
      </c>
      <c r="E121" s="9">
        <v>50.0</v>
      </c>
      <c r="F121" s="19">
        <v>36.96000000000001</v>
      </c>
      <c r="G121" s="19">
        <v>0.09999999999999999</v>
      </c>
      <c r="H121" s="19">
        <v>89.79224223466274</v>
      </c>
      <c r="I121" s="20">
        <v>2.0533333333333337</v>
      </c>
      <c r="J121" s="12">
        <f t="shared" si="1"/>
        <v>0.8696666667</v>
      </c>
      <c r="K121" s="12">
        <f t="shared" si="2"/>
        <v>21.54375</v>
      </c>
      <c r="L121" s="6">
        <v>508.3</v>
      </c>
      <c r="P121" s="13">
        <f t="shared" si="5"/>
        <v>325.8333333</v>
      </c>
    </row>
    <row r="122" ht="14.25" customHeight="1">
      <c r="A122" s="14" t="s">
        <v>15</v>
      </c>
      <c r="B122" s="15">
        <v>3.0</v>
      </c>
      <c r="C122" s="15">
        <v>40.0</v>
      </c>
      <c r="D122" s="15">
        <v>2500.0</v>
      </c>
      <c r="E122" s="15">
        <v>75.0</v>
      </c>
      <c r="F122" s="21">
        <v>59.4</v>
      </c>
      <c r="G122" s="21">
        <v>0.19999999999999998</v>
      </c>
      <c r="H122" s="21">
        <v>94.14995848400217</v>
      </c>
      <c r="I122" s="22">
        <v>1.6499999999999997</v>
      </c>
      <c r="J122" s="12">
        <f t="shared" si="1"/>
        <v>0.9252307692</v>
      </c>
      <c r="K122" s="12">
        <f t="shared" si="2"/>
        <v>32.315625</v>
      </c>
      <c r="L122" s="6">
        <v>291.6</v>
      </c>
      <c r="P122" s="13">
        <f t="shared" si="5"/>
        <v>186.9230769</v>
      </c>
    </row>
    <row r="123" ht="14.25" customHeight="1">
      <c r="A123" s="8" t="s">
        <v>15</v>
      </c>
      <c r="B123" s="9">
        <v>3.0</v>
      </c>
      <c r="C123" s="9">
        <v>40.0</v>
      </c>
      <c r="D123" s="9">
        <v>2500.0</v>
      </c>
      <c r="E123" s="9">
        <v>100.0</v>
      </c>
      <c r="F123" s="19">
        <v>81.7</v>
      </c>
      <c r="G123" s="19">
        <v>0.3</v>
      </c>
      <c r="H123" s="19">
        <v>95.42648116152247</v>
      </c>
      <c r="I123" s="20">
        <v>1.512962962962963</v>
      </c>
      <c r="J123" s="12">
        <f t="shared" si="1"/>
        <v>0.9413846154</v>
      </c>
      <c r="K123" s="12">
        <f t="shared" si="2"/>
        <v>43.0875</v>
      </c>
      <c r="L123" s="6">
        <v>228.6</v>
      </c>
      <c r="P123" s="13">
        <f t="shared" si="5"/>
        <v>146.5384615</v>
      </c>
    </row>
    <row r="124" ht="14.25" customHeight="1">
      <c r="A124" s="14" t="s">
        <v>15</v>
      </c>
      <c r="B124" s="15">
        <v>3.0</v>
      </c>
      <c r="C124" s="15">
        <v>40.0</v>
      </c>
      <c r="D124" s="15">
        <v>2500.0</v>
      </c>
      <c r="E124" s="15">
        <v>125.0</v>
      </c>
      <c r="F124" s="21">
        <v>102.96000000000001</v>
      </c>
      <c r="G124" s="21">
        <v>0.39999999999999997</v>
      </c>
      <c r="H124" s="21">
        <v>95.75844871178543</v>
      </c>
      <c r="I124" s="22">
        <v>1.43</v>
      </c>
      <c r="J124" s="12">
        <f t="shared" si="1"/>
        <v>0.9457435897</v>
      </c>
      <c r="K124" s="12">
        <f t="shared" si="2"/>
        <v>53.859375</v>
      </c>
      <c r="L124" s="6">
        <v>211.6</v>
      </c>
      <c r="P124" s="13">
        <f t="shared" si="5"/>
        <v>135.6410256</v>
      </c>
    </row>
    <row r="125" ht="14.25" customHeight="1">
      <c r="A125" s="8" t="s">
        <v>15</v>
      </c>
      <c r="B125" s="9">
        <v>3.0</v>
      </c>
      <c r="C125" s="9">
        <v>40.0</v>
      </c>
      <c r="D125" s="9">
        <v>2500.0</v>
      </c>
      <c r="E125" s="9">
        <v>150.0</v>
      </c>
      <c r="F125" s="19">
        <v>131.84</v>
      </c>
      <c r="G125" s="19">
        <v>0.4983333333333333</v>
      </c>
      <c r="H125" s="19">
        <v>95.89178413475724</v>
      </c>
      <c r="I125" s="20">
        <v>1.4698046234153617</v>
      </c>
      <c r="J125" s="12">
        <f t="shared" si="1"/>
        <v>0.9478205128</v>
      </c>
      <c r="K125" s="12">
        <f t="shared" si="2"/>
        <v>64.63125</v>
      </c>
      <c r="L125" s="6">
        <v>203.5</v>
      </c>
      <c r="P125" s="13">
        <f t="shared" si="5"/>
        <v>130.4487179</v>
      </c>
    </row>
    <row r="126" ht="14.25" customHeight="1">
      <c r="A126" s="14" t="s">
        <v>15</v>
      </c>
      <c r="B126" s="15">
        <v>3.0</v>
      </c>
      <c r="C126" s="15">
        <v>40.0</v>
      </c>
      <c r="D126" s="15">
        <v>2500.0</v>
      </c>
      <c r="E126" s="15">
        <v>175.0</v>
      </c>
      <c r="F126" s="21">
        <v>164.98</v>
      </c>
      <c r="G126" s="21">
        <v>0.5821229423353034</v>
      </c>
      <c r="H126" s="21">
        <v>95.70925971854842</v>
      </c>
      <c r="I126" s="22">
        <v>1.5759637914422107</v>
      </c>
      <c r="J126" s="12">
        <f t="shared" si="1"/>
        <v>0.9471025641</v>
      </c>
      <c r="K126" s="12">
        <f t="shared" si="2"/>
        <v>75.403125</v>
      </c>
      <c r="L126" s="6">
        <v>206.3</v>
      </c>
      <c r="P126" s="13">
        <f t="shared" si="5"/>
        <v>132.2435897</v>
      </c>
    </row>
    <row r="127" ht="14.25" customHeight="1">
      <c r="A127" s="8" t="s">
        <v>15</v>
      </c>
      <c r="B127" s="9">
        <v>4.0</v>
      </c>
      <c r="C127" s="9">
        <v>40.0</v>
      </c>
      <c r="D127" s="9">
        <v>2500.0</v>
      </c>
      <c r="E127" s="9">
        <v>50.0</v>
      </c>
      <c r="F127" s="19">
        <v>47.84</v>
      </c>
      <c r="G127" s="19">
        <v>0.06933333333333334</v>
      </c>
      <c r="H127" s="19">
        <v>90.08248360656303</v>
      </c>
      <c r="I127" s="20">
        <v>2.87504148305904</v>
      </c>
      <c r="J127" s="12">
        <f t="shared" si="1"/>
        <v>0.8725641026</v>
      </c>
      <c r="K127" s="12">
        <f t="shared" si="2"/>
        <v>28.725</v>
      </c>
      <c r="L127" s="6">
        <v>497.0</v>
      </c>
      <c r="P127" s="13">
        <f t="shared" si="5"/>
        <v>318.5897436</v>
      </c>
    </row>
    <row r="128" ht="14.25" customHeight="1">
      <c r="A128" s="14" t="s">
        <v>15</v>
      </c>
      <c r="B128" s="15">
        <v>4.0</v>
      </c>
      <c r="C128" s="15">
        <v>40.0</v>
      </c>
      <c r="D128" s="15">
        <v>2500.0</v>
      </c>
      <c r="E128" s="15">
        <v>75.0</v>
      </c>
      <c r="F128" s="21">
        <v>68.8</v>
      </c>
      <c r="G128" s="21">
        <v>0.154125</v>
      </c>
      <c r="H128" s="21">
        <v>94.58744931143504</v>
      </c>
      <c r="I128" s="22">
        <v>1.8612954186413901</v>
      </c>
      <c r="J128" s="12">
        <f t="shared" si="1"/>
        <v>0.9305641026</v>
      </c>
      <c r="K128" s="12">
        <f t="shared" si="2"/>
        <v>43.0875</v>
      </c>
      <c r="L128" s="6">
        <v>270.8</v>
      </c>
      <c r="P128" s="13">
        <f t="shared" si="5"/>
        <v>173.5897436</v>
      </c>
    </row>
    <row r="129" ht="14.25" customHeight="1">
      <c r="A129" s="8" t="s">
        <v>15</v>
      </c>
      <c r="B129" s="9">
        <v>4.0</v>
      </c>
      <c r="C129" s="9">
        <v>40.0</v>
      </c>
      <c r="D129" s="9">
        <v>2500.0</v>
      </c>
      <c r="E129" s="9">
        <v>100.0</v>
      </c>
      <c r="F129" s="19">
        <v>93.88999999999999</v>
      </c>
      <c r="G129" s="19">
        <v>0.25</v>
      </c>
      <c r="H129" s="19">
        <v>95.86579521496671</v>
      </c>
      <c r="I129" s="20">
        <v>1.5648333333333333</v>
      </c>
      <c r="J129" s="12">
        <f t="shared" si="1"/>
        <v>0.9475384615</v>
      </c>
      <c r="K129" s="12">
        <f t="shared" si="2"/>
        <v>57.45</v>
      </c>
      <c r="L129" s="6">
        <v>204.6</v>
      </c>
      <c r="P129" s="13">
        <f t="shared" si="5"/>
        <v>131.1538462</v>
      </c>
    </row>
    <row r="130" ht="14.25" customHeight="1">
      <c r="A130" s="14" t="s">
        <v>15</v>
      </c>
      <c r="B130" s="15">
        <v>4.0</v>
      </c>
      <c r="C130" s="15">
        <v>40.0</v>
      </c>
      <c r="D130" s="15">
        <v>2500.0</v>
      </c>
      <c r="E130" s="15">
        <v>125.0</v>
      </c>
      <c r="F130" s="21">
        <v>119.18</v>
      </c>
      <c r="G130" s="21">
        <v>0.3275</v>
      </c>
      <c r="H130" s="21">
        <v>96.37</v>
      </c>
      <c r="I130" s="22">
        <v>1.5162587412587412</v>
      </c>
      <c r="J130" s="12">
        <f t="shared" si="1"/>
        <v>0.9535897436</v>
      </c>
      <c r="K130" s="12">
        <f t="shared" si="2"/>
        <v>71.8125</v>
      </c>
      <c r="L130" s="6">
        <v>181.0</v>
      </c>
      <c r="P130" s="13">
        <f t="shared" si="5"/>
        <v>116.025641</v>
      </c>
    </row>
    <row r="131" ht="14.25" customHeight="1">
      <c r="A131" s="8" t="s">
        <v>15</v>
      </c>
      <c r="B131" s="9">
        <v>4.0</v>
      </c>
      <c r="C131" s="9">
        <v>40.0</v>
      </c>
      <c r="D131" s="9">
        <v>2500.0</v>
      </c>
      <c r="E131" s="9">
        <v>150.0</v>
      </c>
      <c r="F131" s="19">
        <v>147.81666666666666</v>
      </c>
      <c r="G131" s="19">
        <v>0.4000000000000001</v>
      </c>
      <c r="H131" s="19">
        <v>96.60395918210497</v>
      </c>
      <c r="I131" s="20">
        <v>1.5397569444444443</v>
      </c>
      <c r="J131" s="12">
        <f t="shared" si="1"/>
        <v>0.9569230769</v>
      </c>
      <c r="K131" s="12">
        <f t="shared" si="2"/>
        <v>86.175</v>
      </c>
      <c r="L131" s="6">
        <v>168.0</v>
      </c>
      <c r="P131" s="13">
        <f t="shared" si="5"/>
        <v>107.6923077</v>
      </c>
    </row>
    <row r="132" ht="14.25" customHeight="1">
      <c r="A132" s="14" t="s">
        <v>15</v>
      </c>
      <c r="B132" s="15">
        <v>4.0</v>
      </c>
      <c r="C132" s="15">
        <v>40.0</v>
      </c>
      <c r="D132" s="15">
        <v>2500.0</v>
      </c>
      <c r="E132" s="15">
        <v>175.0</v>
      </c>
      <c r="F132" s="21">
        <v>183.825</v>
      </c>
      <c r="G132" s="21">
        <v>0.475</v>
      </c>
      <c r="H132" s="21">
        <v>96.65798560574271</v>
      </c>
      <c r="I132" s="22">
        <v>1.6124999999999998</v>
      </c>
      <c r="J132" s="12">
        <f t="shared" si="1"/>
        <v>0.9578717949</v>
      </c>
      <c r="K132" s="12">
        <f t="shared" si="2"/>
        <v>100.5375</v>
      </c>
      <c r="L132" s="6">
        <v>164.3</v>
      </c>
      <c r="P132" s="13">
        <f t="shared" si="5"/>
        <v>105.3205128</v>
      </c>
    </row>
    <row r="133" ht="14.25" customHeight="1">
      <c r="A133" s="8" t="s">
        <v>15</v>
      </c>
      <c r="B133" s="9">
        <v>5.0</v>
      </c>
      <c r="C133" s="9">
        <v>40.0</v>
      </c>
      <c r="D133" s="9">
        <v>2500.0</v>
      </c>
      <c r="E133" s="9">
        <v>50.0</v>
      </c>
      <c r="F133" s="19">
        <v>60.596666666666664</v>
      </c>
      <c r="G133" s="19">
        <v>0.05000000000000001</v>
      </c>
      <c r="H133" s="19">
        <v>90.23480136330365</v>
      </c>
      <c r="I133" s="20">
        <v>4.1345091122868896</v>
      </c>
      <c r="J133" s="12">
        <f t="shared" si="1"/>
        <v>0.8738461538</v>
      </c>
      <c r="K133" s="12">
        <f t="shared" si="2"/>
        <v>35.90625</v>
      </c>
      <c r="L133" s="6">
        <v>492.0</v>
      </c>
      <c r="P133" s="13">
        <f t="shared" si="5"/>
        <v>315.3846154</v>
      </c>
    </row>
    <row r="134" ht="14.25" customHeight="1">
      <c r="A134" s="14" t="s">
        <v>15</v>
      </c>
      <c r="B134" s="15">
        <v>5.0</v>
      </c>
      <c r="C134" s="15">
        <v>40.0</v>
      </c>
      <c r="D134" s="15">
        <v>2500.0</v>
      </c>
      <c r="E134" s="15">
        <v>75.0</v>
      </c>
      <c r="F134" s="21">
        <v>85.44</v>
      </c>
      <c r="G134" s="21">
        <v>0.1197</v>
      </c>
      <c r="H134" s="21">
        <v>95.37445409124697</v>
      </c>
      <c r="I134" s="22">
        <v>2.379283197748756</v>
      </c>
      <c r="J134" s="12">
        <f t="shared" si="1"/>
        <v>0.9443846154</v>
      </c>
      <c r="K134" s="12">
        <f t="shared" si="2"/>
        <v>53.859375</v>
      </c>
      <c r="L134" s="6">
        <v>216.9</v>
      </c>
      <c r="P134" s="13">
        <f t="shared" si="5"/>
        <v>139.0384615</v>
      </c>
    </row>
    <row r="135" ht="14.25" customHeight="1">
      <c r="A135" s="8" t="s">
        <v>15</v>
      </c>
      <c r="B135" s="9">
        <v>5.0</v>
      </c>
      <c r="C135" s="9">
        <v>40.0</v>
      </c>
      <c r="D135" s="9">
        <v>2500.0</v>
      </c>
      <c r="E135" s="9">
        <v>100.0</v>
      </c>
      <c r="F135" s="19">
        <v>115.92000000000002</v>
      </c>
      <c r="G135" s="19">
        <v>0.2</v>
      </c>
      <c r="H135" s="19">
        <v>96.16851232021038</v>
      </c>
      <c r="I135" s="20">
        <v>1.9320000000000002</v>
      </c>
      <c r="J135" s="12">
        <f t="shared" si="1"/>
        <v>0.9516410256</v>
      </c>
      <c r="K135" s="12">
        <f t="shared" si="2"/>
        <v>71.8125</v>
      </c>
      <c r="L135" s="6">
        <v>188.6</v>
      </c>
      <c r="P135" s="13">
        <f t="shared" si="5"/>
        <v>120.8974359</v>
      </c>
    </row>
    <row r="136" ht="14.25" customHeight="1">
      <c r="A136" s="14" t="s">
        <v>15</v>
      </c>
      <c r="B136" s="15">
        <v>5.0</v>
      </c>
      <c r="C136" s="15">
        <v>40.0</v>
      </c>
      <c r="D136" s="15">
        <v>2500.0</v>
      </c>
      <c r="E136" s="15">
        <v>125.0</v>
      </c>
      <c r="F136" s="21">
        <v>142.5</v>
      </c>
      <c r="G136" s="21">
        <v>0.258</v>
      </c>
      <c r="H136" s="21">
        <v>96.97624110095968</v>
      </c>
      <c r="I136" s="22">
        <v>1.8411959134615385</v>
      </c>
      <c r="J136" s="12">
        <f t="shared" si="1"/>
        <v>0.9629487179</v>
      </c>
      <c r="K136" s="12">
        <f t="shared" si="2"/>
        <v>89.765625</v>
      </c>
      <c r="L136" s="6">
        <v>144.5</v>
      </c>
      <c r="P136" s="13">
        <f t="shared" si="5"/>
        <v>92.62820513</v>
      </c>
    </row>
    <row r="137" ht="14.25" customHeight="1">
      <c r="A137" s="8" t="s">
        <v>15</v>
      </c>
      <c r="B137" s="9">
        <v>5.0</v>
      </c>
      <c r="C137" s="9">
        <v>40.0</v>
      </c>
      <c r="D137" s="9">
        <v>2500.0</v>
      </c>
      <c r="E137" s="9">
        <v>150.0</v>
      </c>
      <c r="F137" s="19">
        <v>168.74</v>
      </c>
      <c r="G137" s="19">
        <v>0.32</v>
      </c>
      <c r="H137" s="19">
        <v>97.30374787423804</v>
      </c>
      <c r="I137" s="20">
        <v>1.7577083333333334</v>
      </c>
      <c r="J137" s="12">
        <f t="shared" si="1"/>
        <v>0.9657435897</v>
      </c>
      <c r="K137" s="12">
        <f t="shared" si="2"/>
        <v>107.71875</v>
      </c>
      <c r="L137" s="6">
        <v>133.6</v>
      </c>
      <c r="P137" s="13">
        <f t="shared" si="5"/>
        <v>85.64102564</v>
      </c>
    </row>
    <row r="138" ht="14.25" customHeight="1">
      <c r="A138" s="14" t="s">
        <v>15</v>
      </c>
      <c r="B138" s="15">
        <v>5.0</v>
      </c>
      <c r="C138" s="15">
        <v>40.0</v>
      </c>
      <c r="D138" s="15">
        <v>2500.0</v>
      </c>
      <c r="E138" s="15">
        <v>175.0</v>
      </c>
      <c r="F138" s="21">
        <v>209.77999999999997</v>
      </c>
      <c r="G138" s="21">
        <v>0.38</v>
      </c>
      <c r="H138" s="21">
        <v>97.40014042256954</v>
      </c>
      <c r="I138" s="22">
        <v>1.840175438596491</v>
      </c>
      <c r="J138" s="12">
        <f t="shared" si="1"/>
        <v>0.9667435897</v>
      </c>
      <c r="K138" s="12">
        <f t="shared" si="2"/>
        <v>125.671875</v>
      </c>
      <c r="L138" s="6">
        <v>129.7</v>
      </c>
      <c r="P138" s="13">
        <f t="shared" si="5"/>
        <v>83.14102564</v>
      </c>
    </row>
    <row r="139" ht="14.25" customHeight="1">
      <c r="A139" s="8" t="s">
        <v>15</v>
      </c>
      <c r="B139" s="9">
        <v>6.0</v>
      </c>
      <c r="C139" s="9">
        <v>40.0</v>
      </c>
      <c r="D139" s="9">
        <v>2500.0</v>
      </c>
      <c r="E139" s="9">
        <v>50.0</v>
      </c>
      <c r="F139" s="19">
        <v>71.39</v>
      </c>
      <c r="G139" s="19">
        <v>0.04041666666666667</v>
      </c>
      <c r="H139" s="19">
        <v>90.40933359699427</v>
      </c>
      <c r="I139" s="20">
        <v>4.907442369402773</v>
      </c>
      <c r="J139" s="12">
        <f t="shared" si="1"/>
        <v>0.8743589744</v>
      </c>
      <c r="K139" s="12">
        <f t="shared" si="2"/>
        <v>43.0875</v>
      </c>
      <c r="L139" s="6">
        <v>490.0</v>
      </c>
      <c r="P139" s="13">
        <f t="shared" si="5"/>
        <v>314.1025641</v>
      </c>
    </row>
    <row r="140" ht="14.25" customHeight="1">
      <c r="A140" s="14" t="s">
        <v>15</v>
      </c>
      <c r="B140" s="15">
        <v>6.0</v>
      </c>
      <c r="C140" s="15">
        <v>40.0</v>
      </c>
      <c r="D140" s="15">
        <v>2500.0</v>
      </c>
      <c r="E140" s="15">
        <v>75.0</v>
      </c>
      <c r="F140" s="21">
        <v>101.30999999999999</v>
      </c>
      <c r="G140" s="21">
        <v>0.09000000000000001</v>
      </c>
      <c r="H140" s="21">
        <v>95.24656679638761</v>
      </c>
      <c r="I140" s="22">
        <v>3.126851851851851</v>
      </c>
      <c r="J140" s="12">
        <f t="shared" si="1"/>
        <v>0.9401025641</v>
      </c>
      <c r="K140" s="12">
        <f t="shared" si="2"/>
        <v>64.63125</v>
      </c>
      <c r="L140" s="6">
        <v>233.6</v>
      </c>
      <c r="P140" s="13">
        <f t="shared" si="5"/>
        <v>149.7435897</v>
      </c>
    </row>
    <row r="141" ht="14.25" customHeight="1">
      <c r="A141" s="8" t="s">
        <v>15</v>
      </c>
      <c r="B141" s="9">
        <v>6.0</v>
      </c>
      <c r="C141" s="9">
        <v>40.0</v>
      </c>
      <c r="D141" s="9">
        <v>2500.0</v>
      </c>
      <c r="E141" s="9">
        <v>100.0</v>
      </c>
      <c r="F141" s="19">
        <v>129.14999999999998</v>
      </c>
      <c r="G141" s="19">
        <v>0.15083333333333332</v>
      </c>
      <c r="H141" s="19">
        <v>96.49906268363873</v>
      </c>
      <c r="I141" s="20">
        <v>2.3785256410256403</v>
      </c>
      <c r="J141" s="12">
        <f t="shared" si="1"/>
        <v>0.9557435897</v>
      </c>
      <c r="K141" s="12">
        <f t="shared" si="2"/>
        <v>86.175</v>
      </c>
      <c r="L141" s="6">
        <v>172.6</v>
      </c>
      <c r="P141" s="13">
        <f t="shared" si="5"/>
        <v>110.6410256</v>
      </c>
    </row>
    <row r="142" ht="14.25" customHeight="1">
      <c r="A142" s="14" t="s">
        <v>15</v>
      </c>
      <c r="B142" s="15">
        <v>6.0</v>
      </c>
      <c r="C142" s="15">
        <v>40.0</v>
      </c>
      <c r="D142" s="15">
        <v>2500.0</v>
      </c>
      <c r="E142" s="15">
        <v>125.0</v>
      </c>
      <c r="F142" s="21">
        <v>161.5</v>
      </c>
      <c r="G142" s="21">
        <v>0.21666666666666667</v>
      </c>
      <c r="H142" s="21">
        <v>97.15486872013156</v>
      </c>
      <c r="I142" s="22">
        <v>2.0705128205128203</v>
      </c>
      <c r="J142" s="12">
        <f t="shared" si="1"/>
        <v>0.9632820513</v>
      </c>
      <c r="K142" s="12">
        <f t="shared" si="2"/>
        <v>107.71875</v>
      </c>
      <c r="L142" s="6">
        <v>143.2</v>
      </c>
      <c r="P142" s="13">
        <f t="shared" si="5"/>
        <v>91.79487179</v>
      </c>
    </row>
    <row r="143" ht="14.25" customHeight="1">
      <c r="A143" s="8" t="s">
        <v>15</v>
      </c>
      <c r="B143" s="9">
        <v>6.0</v>
      </c>
      <c r="C143" s="9">
        <v>40.0</v>
      </c>
      <c r="D143" s="9">
        <v>2500.0</v>
      </c>
      <c r="E143" s="9">
        <v>150.0</v>
      </c>
      <c r="F143" s="19">
        <v>194.70000000000002</v>
      </c>
      <c r="G143" s="19">
        <v>0.26666666666666666</v>
      </c>
      <c r="H143" s="19">
        <v>97.46956959319104</v>
      </c>
      <c r="I143" s="20">
        <v>2.028125</v>
      </c>
      <c r="J143" s="12">
        <f t="shared" si="1"/>
        <v>0.9678974359</v>
      </c>
      <c r="K143" s="12">
        <f t="shared" si="2"/>
        <v>129.2625</v>
      </c>
      <c r="L143" s="6">
        <v>125.2</v>
      </c>
      <c r="P143" s="13">
        <f t="shared" si="5"/>
        <v>80.25641026</v>
      </c>
    </row>
    <row r="144" ht="14.25" customHeight="1">
      <c r="A144" s="14" t="s">
        <v>15</v>
      </c>
      <c r="B144" s="15">
        <v>6.0</v>
      </c>
      <c r="C144" s="15">
        <v>40.0</v>
      </c>
      <c r="D144" s="15">
        <v>2500.0</v>
      </c>
      <c r="E144" s="15">
        <v>175.0</v>
      </c>
      <c r="F144" s="21">
        <v>240.71999999999997</v>
      </c>
      <c r="G144" s="21">
        <v>0.31666666666666665</v>
      </c>
      <c r="H144" s="21">
        <v>97.6338985908094</v>
      </c>
      <c r="I144" s="22">
        <v>2.1115789473684208</v>
      </c>
      <c r="J144" s="12">
        <f t="shared" si="1"/>
        <v>0.9693333333</v>
      </c>
      <c r="K144" s="12">
        <f t="shared" si="2"/>
        <v>150.80625</v>
      </c>
      <c r="L144" s="6">
        <v>119.6</v>
      </c>
      <c r="P144" s="13">
        <f t="shared" si="5"/>
        <v>76.66666667</v>
      </c>
    </row>
    <row r="145" ht="14.25" customHeight="1">
      <c r="A145" s="8" t="s">
        <v>15</v>
      </c>
      <c r="B145" s="9">
        <v>3.0</v>
      </c>
      <c r="C145" s="9">
        <v>30.0</v>
      </c>
      <c r="D145" s="9">
        <v>4000.0</v>
      </c>
      <c r="E145" s="9">
        <v>50.0</v>
      </c>
      <c r="F145" s="10">
        <v>30.8</v>
      </c>
      <c r="G145" s="10">
        <v>0.020333333333333335</v>
      </c>
      <c r="H145" s="10">
        <v>91.31034453125545</v>
      </c>
      <c r="I145" s="11">
        <v>8.417562724014338</v>
      </c>
      <c r="J145" s="12">
        <f t="shared" si="1"/>
        <v>0.8939903846</v>
      </c>
      <c r="K145" s="12">
        <f t="shared" si="2"/>
        <v>21.54375</v>
      </c>
      <c r="L145" s="6">
        <v>661.5</v>
      </c>
      <c r="P145" s="13">
        <f t="shared" si="5"/>
        <v>424.0384615</v>
      </c>
    </row>
    <row r="146" ht="14.25" customHeight="1">
      <c r="A146" s="14" t="s">
        <v>15</v>
      </c>
      <c r="B146" s="15">
        <v>3.0</v>
      </c>
      <c r="C146" s="15">
        <v>30.0</v>
      </c>
      <c r="D146" s="15">
        <v>4000.0</v>
      </c>
      <c r="E146" s="15">
        <v>75.0</v>
      </c>
      <c r="F146" s="16">
        <v>45.919999999999995</v>
      </c>
      <c r="G146" s="16">
        <v>0.08700000000000001</v>
      </c>
      <c r="H146" s="16">
        <v>95.88608605302436</v>
      </c>
      <c r="I146" s="17">
        <v>2.9329204500614785</v>
      </c>
      <c r="J146" s="12">
        <f t="shared" si="1"/>
        <v>0.9497916667</v>
      </c>
      <c r="K146" s="12">
        <f t="shared" si="2"/>
        <v>32.315625</v>
      </c>
      <c r="L146" s="6">
        <v>313.3</v>
      </c>
      <c r="P146" s="13">
        <f t="shared" si="5"/>
        <v>200.8333333</v>
      </c>
    </row>
    <row r="147" ht="14.25" customHeight="1">
      <c r="A147" s="8" t="s">
        <v>15</v>
      </c>
      <c r="B147" s="9">
        <v>3.0</v>
      </c>
      <c r="C147" s="9">
        <v>30.0</v>
      </c>
      <c r="D147" s="9">
        <v>4000.0</v>
      </c>
      <c r="E147" s="9">
        <v>100.0</v>
      </c>
      <c r="F147" s="10">
        <v>64.38</v>
      </c>
      <c r="G147" s="10">
        <v>0.17400000000000002</v>
      </c>
      <c r="H147" s="10">
        <v>99.31770697384947</v>
      </c>
      <c r="I147" s="11">
        <v>2.056212147546588</v>
      </c>
      <c r="J147" s="12">
        <f t="shared" si="1"/>
        <v>0.9916666667</v>
      </c>
      <c r="K147" s="12">
        <f t="shared" si="2"/>
        <v>43.0875</v>
      </c>
      <c r="L147" s="6">
        <v>52.0</v>
      </c>
      <c r="P147" s="13">
        <f t="shared" si="5"/>
        <v>33.33333333</v>
      </c>
    </row>
    <row r="148" ht="14.25" customHeight="1">
      <c r="A148" s="14" t="s">
        <v>15</v>
      </c>
      <c r="B148" s="15">
        <v>3.0</v>
      </c>
      <c r="C148" s="15">
        <v>30.0</v>
      </c>
      <c r="D148" s="15">
        <v>4000.0</v>
      </c>
      <c r="E148" s="15">
        <v>125.0</v>
      </c>
      <c r="F148" s="16">
        <v>83.71999999999998</v>
      </c>
      <c r="G148" s="16">
        <v>0.24533333333333335</v>
      </c>
      <c r="H148" s="16">
        <v>97.12484865866918</v>
      </c>
      <c r="I148" s="17">
        <v>1.8966211179053598</v>
      </c>
      <c r="J148" s="12">
        <f t="shared" si="1"/>
        <v>0.9649038462</v>
      </c>
      <c r="K148" s="12">
        <f t="shared" si="2"/>
        <v>53.859375</v>
      </c>
      <c r="L148" s="6">
        <v>219.0</v>
      </c>
      <c r="P148" s="13">
        <f t="shared" si="5"/>
        <v>140.3846154</v>
      </c>
    </row>
    <row r="149" ht="14.25" customHeight="1">
      <c r="A149" s="8" t="s">
        <v>15</v>
      </c>
      <c r="B149" s="9">
        <v>3.0</v>
      </c>
      <c r="C149" s="9">
        <v>30.0</v>
      </c>
      <c r="D149" s="9">
        <v>4000.0</v>
      </c>
      <c r="E149" s="9">
        <v>150.0</v>
      </c>
      <c r="F149" s="10">
        <v>103.31749999999998</v>
      </c>
      <c r="G149" s="10">
        <v>0.3125833333333333</v>
      </c>
      <c r="H149" s="10">
        <v>97.01910884376214</v>
      </c>
      <c r="I149" s="11">
        <v>1.8365683176281313</v>
      </c>
      <c r="J149" s="12">
        <f t="shared" si="1"/>
        <v>0.9636698718</v>
      </c>
      <c r="K149" s="12">
        <f t="shared" si="2"/>
        <v>64.63125</v>
      </c>
      <c r="L149" s="6">
        <v>226.7</v>
      </c>
      <c r="P149" s="13">
        <f t="shared" si="5"/>
        <v>145.3205128</v>
      </c>
    </row>
    <row r="150" ht="14.25" customHeight="1">
      <c r="A150" s="14" t="s">
        <v>15</v>
      </c>
      <c r="B150" s="15">
        <v>3.0</v>
      </c>
      <c r="C150" s="15">
        <v>30.0</v>
      </c>
      <c r="D150" s="15">
        <v>4000.0</v>
      </c>
      <c r="E150" s="15">
        <v>175.0</v>
      </c>
      <c r="F150" s="16">
        <v>142.61666666666667</v>
      </c>
      <c r="G150" s="16">
        <v>0.37166666666666665</v>
      </c>
      <c r="H150" s="16">
        <v>96.44359671072822</v>
      </c>
      <c r="I150" s="17">
        <v>2.141648218641096</v>
      </c>
      <c r="J150" s="12">
        <f t="shared" si="1"/>
        <v>0.9566826923</v>
      </c>
      <c r="K150" s="12">
        <f t="shared" si="2"/>
        <v>75.403125</v>
      </c>
      <c r="L150" s="6">
        <v>270.3</v>
      </c>
      <c r="P150" s="13">
        <f t="shared" si="5"/>
        <v>173.2692308</v>
      </c>
    </row>
    <row r="151" ht="14.25" customHeight="1">
      <c r="A151" s="8" t="s">
        <v>15</v>
      </c>
      <c r="B151" s="9">
        <v>4.0</v>
      </c>
      <c r="C151" s="9">
        <v>30.0</v>
      </c>
      <c r="D151" s="9">
        <v>4000.0</v>
      </c>
      <c r="E151" s="9">
        <v>50.0</v>
      </c>
      <c r="F151" s="19">
        <v>41.160000000000004</v>
      </c>
      <c r="G151" s="19">
        <v>0.01725</v>
      </c>
      <c r="H151" s="19">
        <v>80.83285277433555</v>
      </c>
      <c r="I151" s="20">
        <v>9.960858585858588</v>
      </c>
      <c r="J151" s="12">
        <f t="shared" si="1"/>
        <v>0.7657852564</v>
      </c>
      <c r="K151" s="12">
        <f t="shared" si="2"/>
        <v>28.725</v>
      </c>
      <c r="L151" s="6">
        <v>1461.5</v>
      </c>
      <c r="P151" s="13">
        <f t="shared" si="5"/>
        <v>936.8589744</v>
      </c>
    </row>
    <row r="152" ht="14.25" customHeight="1">
      <c r="A152" s="14" t="s">
        <v>15</v>
      </c>
      <c r="B152" s="15">
        <v>4.0</v>
      </c>
      <c r="C152" s="15">
        <v>30.0</v>
      </c>
      <c r="D152" s="15">
        <v>4000.0</v>
      </c>
      <c r="E152" s="15">
        <v>75.0</v>
      </c>
      <c r="F152" s="21">
        <v>58.87</v>
      </c>
      <c r="G152" s="21">
        <v>0.072</v>
      </c>
      <c r="H152" s="21">
        <v>92.64551651809124</v>
      </c>
      <c r="I152" s="22">
        <v>3.406869778040341</v>
      </c>
      <c r="J152" s="12">
        <f t="shared" si="1"/>
        <v>0.9100961538</v>
      </c>
      <c r="K152" s="12">
        <f t="shared" si="2"/>
        <v>43.0875</v>
      </c>
      <c r="L152" s="6">
        <v>561.0</v>
      </c>
      <c r="P152" s="13">
        <f t="shared" si="5"/>
        <v>359.6153846</v>
      </c>
    </row>
    <row r="153" ht="14.25" customHeight="1">
      <c r="A153" s="8" t="s">
        <v>15</v>
      </c>
      <c r="B153" s="9">
        <v>4.0</v>
      </c>
      <c r="C153" s="9">
        <v>30.0</v>
      </c>
      <c r="D153" s="9">
        <v>4000.0</v>
      </c>
      <c r="E153" s="9">
        <v>100.0</v>
      </c>
      <c r="F153" s="19">
        <v>78.81</v>
      </c>
      <c r="G153" s="19">
        <v>0.136125</v>
      </c>
      <c r="H153" s="19">
        <v>95.18183292740943</v>
      </c>
      <c r="I153" s="20">
        <v>2.4123150375174514</v>
      </c>
      <c r="J153" s="12">
        <f t="shared" si="1"/>
        <v>0.941025641</v>
      </c>
      <c r="K153" s="12">
        <f t="shared" si="2"/>
        <v>57.45</v>
      </c>
      <c r="L153" s="6">
        <v>368.0</v>
      </c>
      <c r="P153" s="13">
        <f t="shared" si="5"/>
        <v>235.8974359</v>
      </c>
    </row>
    <row r="154" ht="14.25" customHeight="1">
      <c r="A154" s="14" t="s">
        <v>15</v>
      </c>
      <c r="B154" s="15">
        <v>4.0</v>
      </c>
      <c r="C154" s="15">
        <v>30.0</v>
      </c>
      <c r="D154" s="15">
        <v>4000.0</v>
      </c>
      <c r="E154" s="15">
        <v>125.0</v>
      </c>
      <c r="F154" s="21">
        <v>100.35000000000001</v>
      </c>
      <c r="G154" s="21">
        <v>0.19333333333333336</v>
      </c>
      <c r="H154" s="21">
        <v>96.19230523558802</v>
      </c>
      <c r="I154" s="22">
        <v>2.162716320520406</v>
      </c>
      <c r="J154" s="12">
        <f t="shared" si="1"/>
        <v>0.9534294872</v>
      </c>
      <c r="K154" s="12">
        <f t="shared" si="2"/>
        <v>71.8125</v>
      </c>
      <c r="L154" s="6">
        <v>290.6</v>
      </c>
      <c r="P154" s="13">
        <f t="shared" si="5"/>
        <v>186.2820513</v>
      </c>
    </row>
    <row r="155" ht="14.25" customHeight="1">
      <c r="A155" s="8" t="s">
        <v>15</v>
      </c>
      <c r="B155" s="9">
        <v>4.0</v>
      </c>
      <c r="C155" s="9">
        <v>30.0</v>
      </c>
      <c r="D155" s="9">
        <v>4000.0</v>
      </c>
      <c r="E155" s="9">
        <v>150.0</v>
      </c>
      <c r="F155" s="19">
        <v>126.28000000000002</v>
      </c>
      <c r="G155" s="19">
        <v>0.25</v>
      </c>
      <c r="H155" s="19">
        <v>96.70980633046203</v>
      </c>
      <c r="I155" s="20">
        <v>2.104666666666667</v>
      </c>
      <c r="J155" s="12">
        <f t="shared" si="1"/>
        <v>0.9598878205</v>
      </c>
      <c r="K155" s="12">
        <f t="shared" si="2"/>
        <v>86.175</v>
      </c>
      <c r="L155" s="6">
        <v>250.3</v>
      </c>
      <c r="P155" s="13">
        <f t="shared" si="5"/>
        <v>160.4487179</v>
      </c>
    </row>
    <row r="156" ht="14.25" customHeight="1">
      <c r="A156" s="14" t="s">
        <v>15</v>
      </c>
      <c r="B156" s="15">
        <v>4.0</v>
      </c>
      <c r="C156" s="15">
        <v>30.0</v>
      </c>
      <c r="D156" s="15">
        <v>4000.0</v>
      </c>
      <c r="E156" s="15">
        <v>175.0</v>
      </c>
      <c r="F156" s="21">
        <v>165.76</v>
      </c>
      <c r="G156" s="21">
        <v>0.3116666666666667</v>
      </c>
      <c r="H156" s="21">
        <v>96.90923626602974</v>
      </c>
      <c r="I156" s="22">
        <v>2.216074551971326</v>
      </c>
      <c r="J156" s="12">
        <f t="shared" si="1"/>
        <v>0.9622115385</v>
      </c>
      <c r="K156" s="12">
        <f t="shared" si="2"/>
        <v>100.5375</v>
      </c>
      <c r="L156" s="6">
        <v>235.8</v>
      </c>
      <c r="P156" s="13">
        <f t="shared" si="5"/>
        <v>151.1538462</v>
      </c>
    </row>
    <row r="157" ht="14.25" customHeight="1">
      <c r="A157" s="8" t="s">
        <v>15</v>
      </c>
      <c r="B157" s="9">
        <v>5.0</v>
      </c>
      <c r="C157" s="9">
        <v>30.0</v>
      </c>
      <c r="D157" s="9">
        <v>4000.0</v>
      </c>
      <c r="E157" s="9">
        <v>50.0</v>
      </c>
      <c r="F157" s="19">
        <v>50.19</v>
      </c>
      <c r="G157" s="19">
        <v>0.011</v>
      </c>
      <c r="H157" s="19">
        <v>79.58395800071656</v>
      </c>
      <c r="I157" s="20">
        <v>15.209090909090909</v>
      </c>
      <c r="J157" s="12">
        <f t="shared" si="1"/>
        <v>0.7499198718</v>
      </c>
      <c r="K157" s="12">
        <f t="shared" si="2"/>
        <v>35.90625</v>
      </c>
      <c r="L157" s="6">
        <v>1560.5</v>
      </c>
      <c r="P157" s="13">
        <f t="shared" si="5"/>
        <v>1000.320513</v>
      </c>
    </row>
    <row r="158" ht="14.25" customHeight="1">
      <c r="A158" s="14" t="s">
        <v>15</v>
      </c>
      <c r="B158" s="15">
        <v>5.0</v>
      </c>
      <c r="C158" s="15">
        <v>30.0</v>
      </c>
      <c r="D158" s="15">
        <v>4000.0</v>
      </c>
      <c r="E158" s="15">
        <v>75.0</v>
      </c>
      <c r="F158" s="21">
        <v>71.92</v>
      </c>
      <c r="G158" s="21">
        <v>0.0552</v>
      </c>
      <c r="H158" s="21">
        <v>92.63339090792421</v>
      </c>
      <c r="I158" s="22">
        <v>4.343937345966866</v>
      </c>
      <c r="J158" s="12">
        <f t="shared" si="1"/>
        <v>0.9096314103</v>
      </c>
      <c r="K158" s="12">
        <f t="shared" si="2"/>
        <v>53.859375</v>
      </c>
      <c r="L158" s="6">
        <v>563.9</v>
      </c>
      <c r="P158" s="13">
        <f t="shared" si="5"/>
        <v>361.474359</v>
      </c>
    </row>
    <row r="159" ht="14.25" customHeight="1">
      <c r="A159" s="8" t="s">
        <v>15</v>
      </c>
      <c r="B159" s="9">
        <v>5.0</v>
      </c>
      <c r="C159" s="9">
        <v>30.0</v>
      </c>
      <c r="D159" s="9">
        <v>4000.0</v>
      </c>
      <c r="E159" s="9">
        <v>100.0</v>
      </c>
      <c r="F159" s="19">
        <v>98.41999999999999</v>
      </c>
      <c r="G159" s="19">
        <v>0.1012</v>
      </c>
      <c r="H159" s="19">
        <v>95.49993473436888</v>
      </c>
      <c r="I159" s="20">
        <v>3.2418161271507726</v>
      </c>
      <c r="J159" s="12">
        <f t="shared" si="1"/>
        <v>0.9447596154</v>
      </c>
      <c r="K159" s="12">
        <f t="shared" si="2"/>
        <v>71.8125</v>
      </c>
      <c r="L159" s="6">
        <v>344.7</v>
      </c>
      <c r="P159" s="13">
        <f t="shared" si="5"/>
        <v>220.9615385</v>
      </c>
    </row>
    <row r="160" ht="14.25" customHeight="1">
      <c r="A160" s="14" t="s">
        <v>15</v>
      </c>
      <c r="B160" s="15">
        <v>5.0</v>
      </c>
      <c r="C160" s="15">
        <v>30.0</v>
      </c>
      <c r="D160" s="15">
        <v>4000.0</v>
      </c>
      <c r="E160" s="15">
        <v>125.0</v>
      </c>
      <c r="F160" s="21">
        <v>123.27999999999999</v>
      </c>
      <c r="G160" s="21">
        <v>0.15610000000000002</v>
      </c>
      <c r="H160" s="21">
        <v>96.53508070490975</v>
      </c>
      <c r="I160" s="22">
        <v>2.6325016141917548</v>
      </c>
      <c r="J160" s="12">
        <f t="shared" si="1"/>
        <v>0.9574519231</v>
      </c>
      <c r="K160" s="12">
        <f t="shared" si="2"/>
        <v>89.765625</v>
      </c>
      <c r="L160" s="6">
        <v>265.5</v>
      </c>
      <c r="P160" s="13">
        <f t="shared" si="5"/>
        <v>170.1923077</v>
      </c>
    </row>
    <row r="161" ht="14.25" customHeight="1">
      <c r="A161" s="8" t="s">
        <v>15</v>
      </c>
      <c r="B161" s="9">
        <v>5.0</v>
      </c>
      <c r="C161" s="9">
        <v>30.0</v>
      </c>
      <c r="D161" s="9">
        <v>4000.0</v>
      </c>
      <c r="E161" s="9">
        <v>150.0</v>
      </c>
      <c r="F161" s="19">
        <v>151.8</v>
      </c>
      <c r="G161" s="19">
        <v>0.2059</v>
      </c>
      <c r="H161" s="19">
        <v>97.02002874819388</v>
      </c>
      <c r="I161" s="20">
        <v>2.457504222215932</v>
      </c>
      <c r="J161" s="12">
        <f t="shared" si="1"/>
        <v>0.9633974359</v>
      </c>
      <c r="K161" s="12">
        <f t="shared" si="2"/>
        <v>107.71875</v>
      </c>
      <c r="L161" s="6">
        <v>228.4</v>
      </c>
      <c r="P161" s="13">
        <f t="shared" si="5"/>
        <v>146.4102564</v>
      </c>
    </row>
    <row r="162" ht="14.25" customHeight="1">
      <c r="A162" s="14" t="s">
        <v>15</v>
      </c>
      <c r="B162" s="15">
        <v>5.0</v>
      </c>
      <c r="C162" s="15">
        <v>30.0</v>
      </c>
      <c r="D162" s="15">
        <v>4000.0</v>
      </c>
      <c r="E162" s="15">
        <v>175.0</v>
      </c>
      <c r="F162" s="21">
        <v>193.60000000000002</v>
      </c>
      <c r="G162" s="21">
        <v>0.255</v>
      </c>
      <c r="H162" s="21">
        <v>97.2722558964771</v>
      </c>
      <c r="I162" s="22">
        <v>2.5307742782152234</v>
      </c>
      <c r="J162" s="12">
        <f t="shared" si="1"/>
        <v>0.9665064103</v>
      </c>
      <c r="K162" s="12">
        <f t="shared" si="2"/>
        <v>125.671875</v>
      </c>
      <c r="L162" s="6">
        <v>209.0</v>
      </c>
      <c r="P162" s="13">
        <f t="shared" si="5"/>
        <v>133.974359</v>
      </c>
    </row>
    <row r="163" ht="14.25" customHeight="1">
      <c r="A163" s="8" t="s">
        <v>15</v>
      </c>
      <c r="B163" s="9">
        <v>6.0</v>
      </c>
      <c r="C163" s="9">
        <v>30.0</v>
      </c>
      <c r="D163" s="9">
        <v>4000.0</v>
      </c>
      <c r="E163" s="9">
        <v>50.0</v>
      </c>
      <c r="F163" s="19">
        <v>67.61999999999999</v>
      </c>
      <c r="G163" s="19">
        <v>0.00875</v>
      </c>
      <c r="H163" s="19">
        <v>76.42265686120044</v>
      </c>
      <c r="I163" s="20">
        <v>21.515454545454542</v>
      </c>
      <c r="J163" s="12">
        <f t="shared" si="1"/>
        <v>0.7101762821</v>
      </c>
      <c r="K163" s="12">
        <f t="shared" si="2"/>
        <v>43.0875</v>
      </c>
      <c r="L163" s="23">
        <v>1808.5</v>
      </c>
      <c r="P163" s="13">
        <f t="shared" si="5"/>
        <v>1159.294872</v>
      </c>
    </row>
    <row r="164" ht="14.25" customHeight="1">
      <c r="A164" s="14" t="s">
        <v>15</v>
      </c>
      <c r="B164" s="15">
        <v>6.0</v>
      </c>
      <c r="C164" s="15">
        <v>30.0</v>
      </c>
      <c r="D164" s="15">
        <v>4000.0</v>
      </c>
      <c r="E164" s="15">
        <v>75.0</v>
      </c>
      <c r="F164" s="21">
        <v>93.93</v>
      </c>
      <c r="G164" s="21">
        <v>0.04616666666666667</v>
      </c>
      <c r="H164" s="21">
        <v>92.57547885381129</v>
      </c>
      <c r="I164" s="22">
        <v>5.651624548736462</v>
      </c>
      <c r="J164" s="12">
        <f t="shared" si="1"/>
        <v>0.9085737179</v>
      </c>
      <c r="K164" s="12">
        <f t="shared" si="2"/>
        <v>64.63125</v>
      </c>
      <c r="L164" s="6">
        <v>570.5</v>
      </c>
      <c r="P164" s="13">
        <f t="shared" si="5"/>
        <v>365.7051282</v>
      </c>
    </row>
    <row r="165" ht="14.25" customHeight="1">
      <c r="A165" s="8" t="s">
        <v>15</v>
      </c>
      <c r="B165" s="9">
        <v>6.0</v>
      </c>
      <c r="C165" s="9">
        <v>30.0</v>
      </c>
      <c r="D165" s="9">
        <v>4000.0</v>
      </c>
      <c r="E165" s="9">
        <v>100.0</v>
      </c>
      <c r="F165" s="19">
        <v>121.67999999999999</v>
      </c>
      <c r="G165" s="19">
        <v>0.08858333333333333</v>
      </c>
      <c r="H165" s="19">
        <v>95.58813760045763</v>
      </c>
      <c r="I165" s="20">
        <v>3.815646571560055</v>
      </c>
      <c r="J165" s="12">
        <f t="shared" si="1"/>
        <v>0.9456410256</v>
      </c>
      <c r="K165" s="12">
        <f t="shared" si="2"/>
        <v>86.175</v>
      </c>
      <c r="L165" s="6">
        <v>339.2</v>
      </c>
      <c r="P165" s="13">
        <f t="shared" si="5"/>
        <v>217.4358974</v>
      </c>
    </row>
    <row r="166" ht="14.25" customHeight="1">
      <c r="A166" s="14" t="s">
        <v>15</v>
      </c>
      <c r="B166" s="15">
        <v>6.0</v>
      </c>
      <c r="C166" s="15">
        <v>30.0</v>
      </c>
      <c r="D166" s="15">
        <v>4000.0</v>
      </c>
      <c r="E166" s="15">
        <v>125.0</v>
      </c>
      <c r="F166" s="21">
        <v>147.11</v>
      </c>
      <c r="G166" s="21">
        <v>0.12891666666666668</v>
      </c>
      <c r="H166" s="21">
        <v>96.67121772209728</v>
      </c>
      <c r="I166" s="22">
        <v>3.1698558948558953</v>
      </c>
      <c r="J166" s="12">
        <f t="shared" si="1"/>
        <v>0.958974359</v>
      </c>
      <c r="K166" s="12">
        <f t="shared" si="2"/>
        <v>107.71875</v>
      </c>
      <c r="L166" s="6">
        <v>256.0</v>
      </c>
      <c r="P166" s="13">
        <f t="shared" si="5"/>
        <v>164.1025641</v>
      </c>
    </row>
    <row r="167" ht="14.25" customHeight="1">
      <c r="A167" s="8" t="s">
        <v>15</v>
      </c>
      <c r="B167" s="9">
        <v>6.0</v>
      </c>
      <c r="C167" s="9">
        <v>30.0</v>
      </c>
      <c r="D167" s="9">
        <v>4000.0</v>
      </c>
      <c r="E167" s="9">
        <v>150.0</v>
      </c>
      <c r="F167" s="19">
        <v>177.045</v>
      </c>
      <c r="G167" s="19">
        <v>0.16974999999999998</v>
      </c>
      <c r="H167" s="19">
        <v>97.21918855153771</v>
      </c>
      <c r="I167" s="20">
        <v>2.8971041003888303</v>
      </c>
      <c r="J167" s="12">
        <f t="shared" si="1"/>
        <v>0.9657211538</v>
      </c>
      <c r="K167" s="12">
        <f t="shared" si="2"/>
        <v>129.2625</v>
      </c>
      <c r="L167" s="6">
        <v>213.9</v>
      </c>
      <c r="P167" s="13">
        <f t="shared" si="5"/>
        <v>137.1153846</v>
      </c>
    </row>
    <row r="168" ht="14.25" customHeight="1">
      <c r="A168" s="14" t="s">
        <v>15</v>
      </c>
      <c r="B168" s="15">
        <v>6.0</v>
      </c>
      <c r="C168" s="15">
        <v>30.0</v>
      </c>
      <c r="D168" s="15">
        <v>4000.0</v>
      </c>
      <c r="E168" s="15">
        <v>175.0</v>
      </c>
      <c r="F168" s="21">
        <v>229.45</v>
      </c>
      <c r="G168" s="21">
        <v>0.21083333333333332</v>
      </c>
      <c r="H168" s="21">
        <v>97.5299010290558</v>
      </c>
      <c r="I168" s="22">
        <v>3.023103882847977</v>
      </c>
      <c r="J168" s="12">
        <f t="shared" si="1"/>
        <v>0.9695512821</v>
      </c>
      <c r="K168" s="12">
        <f t="shared" si="2"/>
        <v>150.80625</v>
      </c>
      <c r="L168" s="6">
        <v>190.0</v>
      </c>
      <c r="P168" s="13">
        <f t="shared" si="5"/>
        <v>121.7948718</v>
      </c>
    </row>
    <row r="169" ht="14.25" customHeight="1">
      <c r="A169" s="8" t="s">
        <v>15</v>
      </c>
      <c r="B169" s="9">
        <v>3.0</v>
      </c>
      <c r="C169" s="9">
        <v>40.0</v>
      </c>
      <c r="D169" s="9">
        <v>4000.0</v>
      </c>
      <c r="E169" s="9">
        <v>50.0</v>
      </c>
      <c r="F169" s="19">
        <v>36.96000000000001</v>
      </c>
      <c r="G169" s="19">
        <v>0.03216666666666666</v>
      </c>
      <c r="H169" s="19">
        <v>77.00551143128953</v>
      </c>
      <c r="I169" s="20">
        <v>6.383591065292098</v>
      </c>
      <c r="J169" s="12">
        <f t="shared" si="1"/>
        <v>0.7094551282</v>
      </c>
      <c r="K169" s="12">
        <f t="shared" si="2"/>
        <v>21.54375</v>
      </c>
      <c r="L169" s="6">
        <v>1813.0</v>
      </c>
      <c r="P169" s="13">
        <f t="shared" si="5"/>
        <v>1162.179487</v>
      </c>
    </row>
    <row r="170" ht="14.25" customHeight="1">
      <c r="A170" s="14" t="s">
        <v>15</v>
      </c>
      <c r="B170" s="15">
        <v>3.0</v>
      </c>
      <c r="C170" s="15">
        <v>40.0</v>
      </c>
      <c r="D170" s="15">
        <v>4000.0</v>
      </c>
      <c r="E170" s="15">
        <v>75.0</v>
      </c>
      <c r="F170" s="21">
        <v>55.025000000000006</v>
      </c>
      <c r="G170" s="21">
        <v>0.10833333333333334</v>
      </c>
      <c r="H170" s="21">
        <v>90.22961010898032</v>
      </c>
      <c r="I170" s="22">
        <v>2.8225852272727274</v>
      </c>
      <c r="J170" s="12">
        <f t="shared" si="1"/>
        <v>0.9137660256</v>
      </c>
      <c r="K170" s="12">
        <f t="shared" si="2"/>
        <v>32.315625</v>
      </c>
      <c r="L170" s="6">
        <v>538.1</v>
      </c>
      <c r="P170" s="13">
        <f t="shared" si="5"/>
        <v>344.9358974</v>
      </c>
    </row>
    <row r="171" ht="14.25" customHeight="1">
      <c r="A171" s="8" t="s">
        <v>15</v>
      </c>
      <c r="B171" s="9">
        <v>3.0</v>
      </c>
      <c r="C171" s="9">
        <v>40.0</v>
      </c>
      <c r="D171" s="9">
        <v>4000.0</v>
      </c>
      <c r="E171" s="9">
        <v>100.0</v>
      </c>
      <c r="F171" s="19">
        <v>75.23333333333333</v>
      </c>
      <c r="G171" s="19">
        <v>0.20333333333333334</v>
      </c>
      <c r="H171" s="19">
        <v>93.39032337495883</v>
      </c>
      <c r="I171" s="20">
        <v>2.0555555555555554</v>
      </c>
      <c r="J171" s="12">
        <f t="shared" si="1"/>
        <v>0.9165064103</v>
      </c>
      <c r="K171" s="12">
        <f t="shared" si="2"/>
        <v>43.0875</v>
      </c>
      <c r="L171" s="6">
        <v>521.0</v>
      </c>
      <c r="P171" s="13">
        <f t="shared" si="5"/>
        <v>333.974359</v>
      </c>
    </row>
    <row r="172" ht="14.25" customHeight="1">
      <c r="A172" s="14" t="s">
        <v>15</v>
      </c>
      <c r="B172" s="15">
        <v>3.0</v>
      </c>
      <c r="C172" s="15">
        <v>40.0</v>
      </c>
      <c r="D172" s="15">
        <v>4000.0</v>
      </c>
      <c r="E172" s="15">
        <v>125.0</v>
      </c>
      <c r="F172" s="21">
        <v>102.82</v>
      </c>
      <c r="G172" s="21">
        <v>0.31706565912816853</v>
      </c>
      <c r="H172" s="21">
        <v>94.4984227843516</v>
      </c>
      <c r="I172" s="22">
        <v>1.7944645467836255</v>
      </c>
      <c r="J172" s="12">
        <f t="shared" si="1"/>
        <v>0.9305769231</v>
      </c>
      <c r="K172" s="12">
        <f t="shared" si="2"/>
        <v>53.859375</v>
      </c>
      <c r="L172" s="6">
        <v>433.2</v>
      </c>
      <c r="P172" s="13">
        <f t="shared" si="5"/>
        <v>277.6923077</v>
      </c>
    </row>
    <row r="173" ht="14.25" customHeight="1">
      <c r="A173" s="8" t="s">
        <v>15</v>
      </c>
      <c r="B173" s="9">
        <v>3.0</v>
      </c>
      <c r="C173" s="9">
        <v>40.0</v>
      </c>
      <c r="D173" s="9">
        <v>4000.0</v>
      </c>
      <c r="E173" s="9">
        <v>150.0</v>
      </c>
      <c r="F173" s="19">
        <v>126.63000000000001</v>
      </c>
      <c r="G173" s="19">
        <v>0.40293120638085744</v>
      </c>
      <c r="H173" s="19">
        <v>95.17060089849478</v>
      </c>
      <c r="I173" s="20">
        <v>1.744214876033058</v>
      </c>
      <c r="J173" s="12">
        <f t="shared" si="1"/>
        <v>0.9392147436</v>
      </c>
      <c r="K173" s="12">
        <f t="shared" si="2"/>
        <v>64.63125</v>
      </c>
      <c r="L173" s="6">
        <v>379.3</v>
      </c>
      <c r="P173" s="13">
        <f t="shared" si="5"/>
        <v>243.1410256</v>
      </c>
    </row>
    <row r="174" ht="14.25" customHeight="1">
      <c r="A174" s="14" t="s">
        <v>15</v>
      </c>
      <c r="B174" s="15">
        <v>3.0</v>
      </c>
      <c r="C174" s="15">
        <v>40.0</v>
      </c>
      <c r="D174" s="15">
        <v>4000.0</v>
      </c>
      <c r="E174" s="15">
        <v>175.0</v>
      </c>
      <c r="F174" s="21">
        <v>163.51999999999998</v>
      </c>
      <c r="G174" s="21">
        <v>0.4666666666666666</v>
      </c>
      <c r="H174" s="21">
        <v>95.20810559150283</v>
      </c>
      <c r="I174" s="22">
        <v>1.9466666666666663</v>
      </c>
      <c r="J174" s="12">
        <f t="shared" si="1"/>
        <v>0.9407051282</v>
      </c>
      <c r="K174" s="12">
        <f t="shared" si="2"/>
        <v>75.403125</v>
      </c>
      <c r="L174" s="6">
        <v>370.0</v>
      </c>
      <c r="P174" s="13">
        <f t="shared" si="5"/>
        <v>237.1794872</v>
      </c>
    </row>
    <row r="175" ht="14.25" customHeight="1">
      <c r="A175" s="8" t="s">
        <v>15</v>
      </c>
      <c r="B175" s="9">
        <v>4.0</v>
      </c>
      <c r="C175" s="9">
        <v>40.0</v>
      </c>
      <c r="D175" s="9">
        <v>4000.0</v>
      </c>
      <c r="E175" s="9">
        <v>50.0</v>
      </c>
      <c r="F175" s="19">
        <v>46.574999999999996</v>
      </c>
      <c r="G175" s="19">
        <v>0.020375</v>
      </c>
      <c r="H175" s="19">
        <v>76.64428000331534</v>
      </c>
      <c r="I175" s="20">
        <v>9.523870481927709</v>
      </c>
      <c r="J175" s="12">
        <f t="shared" si="1"/>
        <v>0.7037980769</v>
      </c>
      <c r="K175" s="12">
        <f t="shared" si="2"/>
        <v>28.725</v>
      </c>
      <c r="L175" s="6">
        <v>1848.3</v>
      </c>
      <c r="P175" s="13">
        <f t="shared" si="5"/>
        <v>1184.807692</v>
      </c>
    </row>
    <row r="176" ht="14.25" customHeight="1">
      <c r="A176" s="14" t="s">
        <v>15</v>
      </c>
      <c r="B176" s="15">
        <v>4.0</v>
      </c>
      <c r="C176" s="15">
        <v>40.0</v>
      </c>
      <c r="D176" s="15">
        <v>4000.0</v>
      </c>
      <c r="E176" s="15">
        <v>75.0</v>
      </c>
      <c r="F176" s="21">
        <v>68.51</v>
      </c>
      <c r="G176" s="21">
        <v>0.08</v>
      </c>
      <c r="H176" s="21">
        <v>90.69956240793083</v>
      </c>
      <c r="I176" s="22">
        <v>3.582222222222222</v>
      </c>
      <c r="J176" s="12">
        <f t="shared" si="1"/>
        <v>0.8821794872</v>
      </c>
      <c r="K176" s="12">
        <f t="shared" si="2"/>
        <v>43.0875</v>
      </c>
      <c r="L176" s="6">
        <v>735.2</v>
      </c>
      <c r="P176" s="13">
        <f t="shared" si="5"/>
        <v>471.2820513</v>
      </c>
    </row>
    <row r="177" ht="14.25" customHeight="1">
      <c r="A177" s="8" t="s">
        <v>15</v>
      </c>
      <c r="B177" s="9">
        <v>4.0</v>
      </c>
      <c r="C177" s="9">
        <v>40.0</v>
      </c>
      <c r="D177" s="9">
        <v>4000.0</v>
      </c>
      <c r="E177" s="9">
        <v>100.0</v>
      </c>
      <c r="F177" s="19">
        <v>92.0</v>
      </c>
      <c r="G177" s="19">
        <v>0.15166666666666664</v>
      </c>
      <c r="H177" s="19">
        <v>94.12483511124111</v>
      </c>
      <c r="I177" s="20">
        <v>2.5276259866423803</v>
      </c>
      <c r="J177" s="12">
        <f t="shared" si="1"/>
        <v>0.9255929487</v>
      </c>
      <c r="K177" s="12">
        <f t="shared" si="2"/>
        <v>57.45</v>
      </c>
      <c r="L177" s="6">
        <v>464.3</v>
      </c>
      <c r="P177" s="13">
        <f t="shared" si="5"/>
        <v>297.6282051</v>
      </c>
    </row>
    <row r="178" ht="14.25" customHeight="1">
      <c r="A178" s="14" t="s">
        <v>15</v>
      </c>
      <c r="B178" s="15">
        <v>4.0</v>
      </c>
      <c r="C178" s="15">
        <v>40.0</v>
      </c>
      <c r="D178" s="15">
        <v>4000.0</v>
      </c>
      <c r="E178" s="15">
        <v>125.0</v>
      </c>
      <c r="F178" s="21">
        <v>117.11</v>
      </c>
      <c r="G178" s="21">
        <v>0.19900497512437815</v>
      </c>
      <c r="H178" s="21">
        <v>95.3851976993283</v>
      </c>
      <c r="I178" s="22">
        <v>2.4397916666666664</v>
      </c>
      <c r="J178" s="12">
        <f t="shared" si="1"/>
        <v>0.9415865385</v>
      </c>
      <c r="K178" s="12">
        <f t="shared" si="2"/>
        <v>71.8125</v>
      </c>
      <c r="L178" s="6">
        <v>364.5</v>
      </c>
      <c r="P178" s="13">
        <f t="shared" si="5"/>
        <v>233.6538462</v>
      </c>
    </row>
    <row r="179" ht="14.25" customHeight="1">
      <c r="A179" s="8" t="s">
        <v>15</v>
      </c>
      <c r="B179" s="9">
        <v>4.0</v>
      </c>
      <c r="C179" s="9">
        <v>40.0</v>
      </c>
      <c r="D179" s="9">
        <v>4000.0</v>
      </c>
      <c r="E179" s="9">
        <v>150.0</v>
      </c>
      <c r="F179" s="19">
        <v>143.37</v>
      </c>
      <c r="G179" s="19">
        <v>0.305</v>
      </c>
      <c r="H179" s="19">
        <v>95.92774420946625</v>
      </c>
      <c r="I179" s="20">
        <v>1.9587381576295102</v>
      </c>
      <c r="J179" s="12">
        <f t="shared" si="1"/>
        <v>0.9481570513</v>
      </c>
      <c r="K179" s="12">
        <f t="shared" si="2"/>
        <v>86.175</v>
      </c>
      <c r="L179" s="6">
        <v>323.5</v>
      </c>
      <c r="P179" s="13">
        <f t="shared" si="5"/>
        <v>207.3717949</v>
      </c>
    </row>
    <row r="180" ht="14.25" customHeight="1">
      <c r="A180" s="14" t="s">
        <v>15</v>
      </c>
      <c r="B180" s="15">
        <v>4.0</v>
      </c>
      <c r="C180" s="15">
        <v>40.0</v>
      </c>
      <c r="D180" s="15">
        <v>4000.0</v>
      </c>
      <c r="E180" s="15">
        <v>175.0</v>
      </c>
      <c r="F180" s="21">
        <v>183.54000000000002</v>
      </c>
      <c r="G180" s="21">
        <v>0.375</v>
      </c>
      <c r="H180" s="21">
        <v>96.2227274346801</v>
      </c>
      <c r="I180" s="22">
        <v>2.039333333333334</v>
      </c>
      <c r="J180" s="12">
        <f t="shared" si="1"/>
        <v>0.9520032051</v>
      </c>
      <c r="K180" s="12">
        <f t="shared" si="2"/>
        <v>100.5375</v>
      </c>
      <c r="L180" s="6">
        <v>299.5</v>
      </c>
      <c r="P180" s="13">
        <f t="shared" si="5"/>
        <v>191.9871795</v>
      </c>
    </row>
    <row r="181" ht="14.25" customHeight="1">
      <c r="A181" s="8" t="s">
        <v>15</v>
      </c>
      <c r="B181" s="9">
        <v>5.0</v>
      </c>
      <c r="C181" s="9">
        <v>40.0</v>
      </c>
      <c r="D181" s="9">
        <v>4000.0</v>
      </c>
      <c r="E181" s="9">
        <v>50.0</v>
      </c>
      <c r="F181" s="19">
        <v>57.959999999999994</v>
      </c>
      <c r="G181" s="19">
        <v>0.014285714285714287</v>
      </c>
      <c r="H181" s="19">
        <v>75.08610392756734</v>
      </c>
      <c r="I181" s="20">
        <v>13.427027027027027</v>
      </c>
      <c r="J181" s="12">
        <f t="shared" si="1"/>
        <v>0.6879326923</v>
      </c>
      <c r="K181" s="12">
        <f t="shared" si="2"/>
        <v>35.90625</v>
      </c>
      <c r="L181" s="6">
        <v>1947.3</v>
      </c>
      <c r="P181" s="13">
        <f t="shared" si="5"/>
        <v>1248.269231</v>
      </c>
    </row>
    <row r="182" ht="14.25" customHeight="1">
      <c r="A182" s="14" t="s">
        <v>15</v>
      </c>
      <c r="B182" s="15">
        <v>5.0</v>
      </c>
      <c r="C182" s="15">
        <v>40.0</v>
      </c>
      <c r="D182" s="15">
        <v>4000.0</v>
      </c>
      <c r="E182" s="15">
        <v>75.0</v>
      </c>
      <c r="F182" s="21">
        <v>74.86500000000001</v>
      </c>
      <c r="G182" s="21">
        <v>0.06</v>
      </c>
      <c r="H182" s="21">
        <v>90.59161436867741</v>
      </c>
      <c r="I182" s="22">
        <v>4.159166666666666</v>
      </c>
      <c r="J182" s="12">
        <f t="shared" si="1"/>
        <v>0.8793269231</v>
      </c>
      <c r="K182" s="12">
        <f t="shared" si="2"/>
        <v>53.859375</v>
      </c>
      <c r="L182" s="6">
        <v>753.0</v>
      </c>
      <c r="P182" s="13">
        <f t="shared" si="5"/>
        <v>482.6923077</v>
      </c>
    </row>
    <row r="183" ht="14.25" customHeight="1">
      <c r="A183" s="8" t="s">
        <v>15</v>
      </c>
      <c r="B183" s="9">
        <v>5.0</v>
      </c>
      <c r="C183" s="9">
        <v>40.0</v>
      </c>
      <c r="D183" s="9">
        <v>4000.0</v>
      </c>
      <c r="E183" s="9">
        <v>100.0</v>
      </c>
      <c r="F183" s="19">
        <v>108.8</v>
      </c>
      <c r="G183" s="19">
        <v>0.121</v>
      </c>
      <c r="H183" s="19">
        <v>94.35010613060308</v>
      </c>
      <c r="I183" s="20">
        <v>2.9974499089253186</v>
      </c>
      <c r="J183" s="12">
        <f t="shared" si="1"/>
        <v>0.9274839744</v>
      </c>
      <c r="K183" s="12">
        <f t="shared" si="2"/>
        <v>71.8125</v>
      </c>
      <c r="L183" s="6">
        <v>452.5</v>
      </c>
      <c r="P183" s="13">
        <f t="shared" si="5"/>
        <v>290.0641026</v>
      </c>
    </row>
    <row r="184" ht="14.25" customHeight="1">
      <c r="A184" s="14" t="s">
        <v>15</v>
      </c>
      <c r="B184" s="15">
        <v>5.0</v>
      </c>
      <c r="C184" s="15">
        <v>40.0</v>
      </c>
      <c r="D184" s="15">
        <v>4000.0</v>
      </c>
      <c r="E184" s="15">
        <v>125.0</v>
      </c>
      <c r="F184" s="21">
        <v>134.88</v>
      </c>
      <c r="G184" s="21">
        <v>0.18047600977331735</v>
      </c>
      <c r="H184" s="21">
        <v>95.76452217364147</v>
      </c>
      <c r="I184" s="22">
        <v>2.484053724053724</v>
      </c>
      <c r="J184" s="12">
        <f t="shared" si="1"/>
        <v>0.9456730769</v>
      </c>
      <c r="K184" s="12">
        <f t="shared" si="2"/>
        <v>89.765625</v>
      </c>
      <c r="L184" s="6">
        <v>339.0</v>
      </c>
      <c r="P184" s="13">
        <f t="shared" si="5"/>
        <v>217.3076923</v>
      </c>
    </row>
    <row r="185" ht="14.25" customHeight="1">
      <c r="A185" s="8" t="s">
        <v>15</v>
      </c>
      <c r="B185" s="9">
        <v>5.0</v>
      </c>
      <c r="C185" s="9">
        <v>40.0</v>
      </c>
      <c r="D185" s="9">
        <v>4000.0</v>
      </c>
      <c r="E185" s="9">
        <v>150.0</v>
      </c>
      <c r="F185" s="19">
        <v>164.16</v>
      </c>
      <c r="G185" s="19">
        <v>0.249</v>
      </c>
      <c r="H185" s="19">
        <v>96.35852592129919</v>
      </c>
      <c r="I185" s="20">
        <v>2.2004651162790694</v>
      </c>
      <c r="J185" s="12">
        <f t="shared" si="1"/>
        <v>0.9532852564</v>
      </c>
      <c r="K185" s="12">
        <f t="shared" si="2"/>
        <v>107.71875</v>
      </c>
      <c r="L185" s="6">
        <v>291.5</v>
      </c>
      <c r="P185" s="13">
        <f t="shared" si="5"/>
        <v>186.8589744</v>
      </c>
    </row>
    <row r="186" ht="14.25" customHeight="1">
      <c r="A186" s="14" t="s">
        <v>15</v>
      </c>
      <c r="B186" s="15">
        <v>5.0</v>
      </c>
      <c r="C186" s="15">
        <v>40.0</v>
      </c>
      <c r="D186" s="15">
        <v>4000.0</v>
      </c>
      <c r="E186" s="15">
        <v>175.0</v>
      </c>
      <c r="F186" s="21">
        <v>205.92</v>
      </c>
      <c r="G186" s="21">
        <v>0.3</v>
      </c>
      <c r="H186" s="21">
        <v>96.70544090056285</v>
      </c>
      <c r="I186" s="22">
        <v>2.2880000000000003</v>
      </c>
      <c r="J186" s="12">
        <f t="shared" si="1"/>
        <v>0.9577884615</v>
      </c>
      <c r="K186" s="12">
        <f t="shared" si="2"/>
        <v>125.671875</v>
      </c>
      <c r="L186" s="6">
        <v>263.4</v>
      </c>
      <c r="P186" s="13">
        <f t="shared" si="5"/>
        <v>168.8461538</v>
      </c>
    </row>
    <row r="187" ht="14.25" customHeight="1">
      <c r="A187" s="8" t="s">
        <v>15</v>
      </c>
      <c r="B187" s="9">
        <v>6.0</v>
      </c>
      <c r="C187" s="9">
        <v>40.0</v>
      </c>
      <c r="D187" s="9">
        <v>4000.0</v>
      </c>
      <c r="E187" s="9">
        <v>50.0</v>
      </c>
      <c r="F187" s="19">
        <v>71.52</v>
      </c>
      <c r="G187" s="19">
        <v>0.008278145695364239</v>
      </c>
      <c r="H187" s="19">
        <v>74.30460271922166</v>
      </c>
      <c r="I187" s="20">
        <v>23.839999999999996</v>
      </c>
      <c r="J187" s="12">
        <f t="shared" si="1"/>
        <v>0.6698717949</v>
      </c>
      <c r="K187" s="12">
        <f t="shared" si="2"/>
        <v>43.0875</v>
      </c>
      <c r="L187" s="6">
        <v>2060.0</v>
      </c>
      <c r="P187" s="13">
        <f t="shared" si="5"/>
        <v>1320.512821</v>
      </c>
    </row>
    <row r="188" ht="14.25" customHeight="1">
      <c r="A188" s="14" t="s">
        <v>15</v>
      </c>
      <c r="B188" s="15">
        <v>6.0</v>
      </c>
      <c r="C188" s="15">
        <v>40.0</v>
      </c>
      <c r="D188" s="15">
        <v>4000.0</v>
      </c>
      <c r="E188" s="15">
        <v>75.0</v>
      </c>
      <c r="F188" s="21">
        <v>97.44</v>
      </c>
      <c r="G188" s="21">
        <v>0.05083333333333333</v>
      </c>
      <c r="H188" s="21">
        <v>90.6812273547796</v>
      </c>
      <c r="I188" s="22">
        <v>5.325878136200716</v>
      </c>
      <c r="J188" s="12">
        <f t="shared" si="1"/>
        <v>0.8796474359</v>
      </c>
      <c r="K188" s="12">
        <f t="shared" si="2"/>
        <v>64.63125</v>
      </c>
      <c r="L188" s="6">
        <v>751.0</v>
      </c>
      <c r="P188" s="13">
        <f t="shared" si="5"/>
        <v>481.4102564</v>
      </c>
    </row>
    <row r="189" ht="14.25" customHeight="1">
      <c r="A189" s="8" t="s">
        <v>15</v>
      </c>
      <c r="B189" s="9">
        <v>6.0</v>
      </c>
      <c r="C189" s="9">
        <v>40.0</v>
      </c>
      <c r="D189" s="9">
        <v>4000.0</v>
      </c>
      <c r="E189" s="9">
        <v>100.0</v>
      </c>
      <c r="F189" s="19">
        <v>125.2</v>
      </c>
      <c r="G189" s="19">
        <v>0.09858333333333333</v>
      </c>
      <c r="H189" s="19">
        <v>94.47760097851372</v>
      </c>
      <c r="I189" s="20">
        <v>3.52777698383209</v>
      </c>
      <c r="J189" s="12">
        <f t="shared" si="1"/>
        <v>0.9286778846</v>
      </c>
      <c r="K189" s="12">
        <f t="shared" si="2"/>
        <v>86.175</v>
      </c>
      <c r="L189" s="6">
        <v>445.05</v>
      </c>
      <c r="P189" s="13">
        <f t="shared" si="5"/>
        <v>285.2884615</v>
      </c>
    </row>
    <row r="190" ht="14.25" customHeight="1">
      <c r="A190" s="14" t="s">
        <v>15</v>
      </c>
      <c r="B190" s="15">
        <v>6.0</v>
      </c>
      <c r="C190" s="15">
        <v>40.0</v>
      </c>
      <c r="D190" s="15">
        <v>4000.0</v>
      </c>
      <c r="E190" s="15">
        <v>125.0</v>
      </c>
      <c r="F190" s="21">
        <v>154.08</v>
      </c>
      <c r="G190" s="21">
        <v>0.16166666666666665</v>
      </c>
      <c r="H190" s="21">
        <v>95.92976577246917</v>
      </c>
      <c r="I190" s="22">
        <v>2.6474226804123715</v>
      </c>
      <c r="J190" s="12">
        <f t="shared" si="1"/>
        <v>0.9474358974</v>
      </c>
      <c r="K190" s="12">
        <f t="shared" si="2"/>
        <v>107.71875</v>
      </c>
      <c r="L190" s="6">
        <v>328.0</v>
      </c>
      <c r="P190" s="13">
        <f t="shared" si="5"/>
        <v>210.2564103</v>
      </c>
    </row>
    <row r="191" ht="14.25" customHeight="1">
      <c r="A191" s="8" t="s">
        <v>15</v>
      </c>
      <c r="B191" s="9">
        <v>6.0</v>
      </c>
      <c r="C191" s="9">
        <v>40.0</v>
      </c>
      <c r="D191" s="9">
        <v>4000.0</v>
      </c>
      <c r="E191" s="9">
        <v>150.0</v>
      </c>
      <c r="F191" s="19">
        <v>187.53</v>
      </c>
      <c r="G191" s="19">
        <v>0.215</v>
      </c>
      <c r="H191" s="19">
        <v>96.6298411122145</v>
      </c>
      <c r="I191" s="20">
        <v>2.4228682170542633</v>
      </c>
      <c r="J191" s="12">
        <f t="shared" si="1"/>
        <v>0.9564903846</v>
      </c>
      <c r="K191" s="12">
        <f t="shared" si="2"/>
        <v>129.2625</v>
      </c>
      <c r="L191" s="6">
        <v>271.5</v>
      </c>
      <c r="P191" s="13">
        <f t="shared" si="5"/>
        <v>174.0384615</v>
      </c>
    </row>
    <row r="192" ht="14.25" customHeight="1">
      <c r="A192" s="14" t="s">
        <v>15</v>
      </c>
      <c r="B192" s="15">
        <v>6.0</v>
      </c>
      <c r="C192" s="15">
        <v>40.0</v>
      </c>
      <c r="D192" s="15">
        <v>4000.0</v>
      </c>
      <c r="E192" s="15">
        <v>175.0</v>
      </c>
      <c r="F192" s="21">
        <v>216.84</v>
      </c>
      <c r="G192" s="21">
        <v>0.26666666666666666</v>
      </c>
      <c r="H192" s="21">
        <v>96.9525819265144</v>
      </c>
      <c r="I192" s="22">
        <v>2.454375</v>
      </c>
      <c r="J192" s="12">
        <f t="shared" si="1"/>
        <v>0.9606570513</v>
      </c>
      <c r="K192" s="12">
        <f t="shared" si="2"/>
        <v>150.80625</v>
      </c>
      <c r="L192" s="6">
        <v>245.5</v>
      </c>
      <c r="P192" s="13">
        <f t="shared" si="5"/>
        <v>157.3717949</v>
      </c>
    </row>
    <row r="193" ht="14.25" customHeight="1">
      <c r="J193" s="24"/>
      <c r="K193" s="24"/>
      <c r="L193" s="25"/>
      <c r="P193" s="13"/>
    </row>
    <row r="194" ht="14.25" customHeight="1">
      <c r="J194" s="24"/>
      <c r="K194" s="24"/>
      <c r="L194" s="25"/>
      <c r="P194" s="13"/>
    </row>
    <row r="195" ht="14.25" customHeight="1">
      <c r="J195" s="24"/>
      <c r="K195" s="24"/>
      <c r="L195" s="25"/>
      <c r="P195" s="13"/>
    </row>
    <row r="196" ht="14.25" customHeight="1">
      <c r="J196" s="24"/>
      <c r="K196" s="24"/>
      <c r="L196" s="25"/>
      <c r="P196" s="13"/>
    </row>
    <row r="197" ht="14.25" customHeight="1">
      <c r="J197" s="24"/>
      <c r="K197" s="24"/>
      <c r="L197" s="25"/>
      <c r="P197" s="13"/>
    </row>
    <row r="198" ht="14.25" customHeight="1">
      <c r="J198" s="24"/>
      <c r="K198" s="24"/>
      <c r="L198" s="25"/>
      <c r="P198" s="13"/>
    </row>
    <row r="199" ht="14.25" customHeight="1">
      <c r="J199" s="24"/>
      <c r="K199" s="24"/>
      <c r="L199" s="25"/>
      <c r="P199" s="13"/>
    </row>
    <row r="200" ht="14.25" customHeight="1">
      <c r="J200" s="24"/>
      <c r="K200" s="24"/>
      <c r="L200" s="25"/>
      <c r="P200" s="13"/>
    </row>
    <row r="201" ht="14.25" customHeight="1">
      <c r="J201" s="24"/>
      <c r="K201" s="24"/>
      <c r="L201" s="25"/>
      <c r="P201" s="13"/>
    </row>
    <row r="202" ht="14.25" customHeight="1">
      <c r="J202" s="24"/>
      <c r="K202" s="24"/>
      <c r="L202" s="25"/>
      <c r="P202" s="13"/>
    </row>
    <row r="203" ht="14.25" customHeight="1">
      <c r="J203" s="24"/>
      <c r="K203" s="24"/>
      <c r="L203" s="25"/>
      <c r="P203" s="13"/>
    </row>
    <row r="204" ht="14.25" customHeight="1">
      <c r="J204" s="24"/>
      <c r="K204" s="24"/>
      <c r="L204" s="25"/>
      <c r="P204" s="13"/>
    </row>
    <row r="205" ht="14.25" customHeight="1">
      <c r="J205" s="24"/>
      <c r="K205" s="24"/>
      <c r="L205" s="25"/>
      <c r="P205" s="13"/>
    </row>
    <row r="206" ht="14.25" customHeight="1">
      <c r="J206" s="24"/>
      <c r="K206" s="24"/>
      <c r="L206" s="25"/>
      <c r="P206" s="13"/>
    </row>
    <row r="207" ht="14.25" customHeight="1">
      <c r="J207" s="24"/>
      <c r="K207" s="24"/>
      <c r="L207" s="25"/>
      <c r="P207" s="13"/>
    </row>
    <row r="208" ht="14.25" customHeight="1">
      <c r="J208" s="24"/>
      <c r="K208" s="24"/>
      <c r="L208" s="25"/>
      <c r="P208" s="13"/>
    </row>
    <row r="209" ht="14.25" customHeight="1">
      <c r="J209" s="24"/>
      <c r="K209" s="24"/>
      <c r="L209" s="25"/>
      <c r="P209" s="13"/>
    </row>
    <row r="210" ht="14.25" customHeight="1">
      <c r="J210" s="24"/>
      <c r="K210" s="24"/>
      <c r="L210" s="25"/>
      <c r="P210" s="13"/>
    </row>
    <row r="211" ht="14.25" customHeight="1">
      <c r="J211" s="24"/>
      <c r="K211" s="24"/>
      <c r="L211" s="25"/>
      <c r="P211" s="13"/>
    </row>
    <row r="212" ht="14.25" customHeight="1">
      <c r="J212" s="24"/>
      <c r="K212" s="24"/>
      <c r="L212" s="25"/>
      <c r="P212" s="13"/>
    </row>
    <row r="213" ht="14.25" customHeight="1">
      <c r="J213" s="24"/>
      <c r="K213" s="24"/>
      <c r="L213" s="25"/>
      <c r="P213" s="13"/>
    </row>
    <row r="214" ht="14.25" customHeight="1">
      <c r="J214" s="24"/>
      <c r="K214" s="24"/>
      <c r="L214" s="25"/>
      <c r="P214" s="13"/>
    </row>
    <row r="215" ht="14.25" customHeight="1">
      <c r="J215" s="24"/>
      <c r="K215" s="24"/>
      <c r="L215" s="25"/>
      <c r="P215" s="13"/>
    </row>
    <row r="216" ht="14.25" customHeight="1">
      <c r="J216" s="24"/>
      <c r="K216" s="24"/>
      <c r="L216" s="25"/>
      <c r="P216" s="13"/>
    </row>
    <row r="217" ht="14.25" customHeight="1">
      <c r="J217" s="24"/>
      <c r="K217" s="24"/>
      <c r="L217" s="25"/>
      <c r="P217" s="13"/>
    </row>
    <row r="218" ht="14.25" customHeight="1">
      <c r="J218" s="24"/>
      <c r="K218" s="24"/>
      <c r="L218" s="25"/>
      <c r="P218" s="13"/>
    </row>
    <row r="219" ht="14.25" customHeight="1">
      <c r="J219" s="24"/>
      <c r="K219" s="24"/>
      <c r="L219" s="25"/>
      <c r="P219" s="13"/>
    </row>
    <row r="220" ht="14.25" customHeight="1">
      <c r="J220" s="24"/>
      <c r="K220" s="24"/>
      <c r="L220" s="25"/>
      <c r="P220" s="13"/>
    </row>
    <row r="221" ht="14.25" customHeight="1">
      <c r="J221" s="24"/>
      <c r="K221" s="24"/>
      <c r="L221" s="25"/>
      <c r="P221" s="13"/>
    </row>
    <row r="222" ht="14.25" customHeight="1">
      <c r="J222" s="24"/>
      <c r="K222" s="24"/>
      <c r="L222" s="25"/>
      <c r="P222" s="13"/>
    </row>
    <row r="223" ht="14.25" customHeight="1">
      <c r="J223" s="24"/>
      <c r="K223" s="24"/>
      <c r="L223" s="25"/>
      <c r="P223" s="13"/>
    </row>
    <row r="224" ht="14.25" customHeight="1">
      <c r="J224" s="24"/>
      <c r="K224" s="24"/>
      <c r="L224" s="25"/>
      <c r="P224" s="13"/>
    </row>
    <row r="225" ht="14.25" customHeight="1">
      <c r="J225" s="24"/>
      <c r="K225" s="24"/>
      <c r="L225" s="25"/>
      <c r="P225" s="13"/>
    </row>
    <row r="226" ht="14.25" customHeight="1">
      <c r="J226" s="24"/>
      <c r="K226" s="24"/>
      <c r="L226" s="25"/>
      <c r="P226" s="13"/>
    </row>
    <row r="227" ht="14.25" customHeight="1">
      <c r="J227" s="24"/>
      <c r="K227" s="24"/>
      <c r="L227" s="25"/>
      <c r="P227" s="13"/>
    </row>
    <row r="228" ht="14.25" customHeight="1">
      <c r="J228" s="24"/>
      <c r="K228" s="24"/>
      <c r="L228" s="25"/>
      <c r="P228" s="13"/>
    </row>
    <row r="229" ht="14.25" customHeight="1">
      <c r="J229" s="24"/>
      <c r="K229" s="24"/>
      <c r="L229" s="25"/>
      <c r="P229" s="13"/>
    </row>
    <row r="230" ht="14.25" customHeight="1">
      <c r="J230" s="24"/>
      <c r="K230" s="24"/>
      <c r="L230" s="25"/>
      <c r="P230" s="13"/>
    </row>
    <row r="231" ht="14.25" customHeight="1">
      <c r="J231" s="24"/>
      <c r="K231" s="24"/>
      <c r="L231" s="25"/>
      <c r="P231" s="13"/>
    </row>
    <row r="232" ht="14.25" customHeight="1">
      <c r="J232" s="24"/>
      <c r="K232" s="24"/>
      <c r="L232" s="25"/>
      <c r="P232" s="13"/>
    </row>
    <row r="233" ht="14.25" customHeight="1">
      <c r="J233" s="24"/>
      <c r="K233" s="24"/>
      <c r="L233" s="25"/>
      <c r="P233" s="13"/>
    </row>
    <row r="234" ht="14.25" customHeight="1">
      <c r="J234" s="24"/>
      <c r="K234" s="24"/>
      <c r="L234" s="25"/>
      <c r="P234" s="13"/>
    </row>
    <row r="235" ht="14.25" customHeight="1">
      <c r="J235" s="24"/>
      <c r="K235" s="24"/>
      <c r="L235" s="25"/>
      <c r="P235" s="13"/>
    </row>
    <row r="236" ht="14.25" customHeight="1">
      <c r="J236" s="24"/>
      <c r="K236" s="24"/>
      <c r="L236" s="25"/>
      <c r="P236" s="13"/>
    </row>
    <row r="237" ht="14.25" customHeight="1">
      <c r="J237" s="24"/>
      <c r="K237" s="24"/>
      <c r="L237" s="25"/>
      <c r="P237" s="13"/>
    </row>
    <row r="238" ht="14.25" customHeight="1">
      <c r="J238" s="24"/>
      <c r="K238" s="24"/>
      <c r="L238" s="25"/>
      <c r="P238" s="13"/>
    </row>
    <row r="239" ht="14.25" customHeight="1">
      <c r="J239" s="24"/>
      <c r="K239" s="24"/>
      <c r="L239" s="25"/>
      <c r="P239" s="13"/>
    </row>
    <row r="240" ht="14.25" customHeight="1">
      <c r="J240" s="24"/>
      <c r="K240" s="24"/>
      <c r="L240" s="25"/>
      <c r="P240" s="13"/>
    </row>
    <row r="241" ht="14.25" customHeight="1">
      <c r="J241" s="24"/>
      <c r="K241" s="24"/>
      <c r="L241" s="25"/>
      <c r="P241" s="13"/>
    </row>
    <row r="242" ht="14.25" customHeight="1">
      <c r="J242" s="24"/>
      <c r="K242" s="24"/>
      <c r="L242" s="25"/>
      <c r="P242" s="13"/>
    </row>
    <row r="243" ht="14.25" customHeight="1">
      <c r="J243" s="24"/>
      <c r="K243" s="24"/>
      <c r="L243" s="25"/>
      <c r="P243" s="13"/>
    </row>
    <row r="244" ht="14.25" customHeight="1">
      <c r="J244" s="24"/>
      <c r="K244" s="24"/>
      <c r="L244" s="25"/>
      <c r="P244" s="13"/>
    </row>
    <row r="245" ht="14.25" customHeight="1">
      <c r="J245" s="24"/>
      <c r="K245" s="24"/>
      <c r="L245" s="25"/>
      <c r="P245" s="13"/>
    </row>
    <row r="246" ht="14.25" customHeight="1">
      <c r="J246" s="24"/>
      <c r="K246" s="24"/>
      <c r="L246" s="25"/>
      <c r="P246" s="13"/>
    </row>
    <row r="247" ht="14.25" customHeight="1">
      <c r="J247" s="24"/>
      <c r="K247" s="24"/>
      <c r="L247" s="25"/>
      <c r="P247" s="13"/>
    </row>
    <row r="248" ht="14.25" customHeight="1">
      <c r="J248" s="24"/>
      <c r="K248" s="24"/>
      <c r="L248" s="25"/>
      <c r="P248" s="13"/>
    </row>
    <row r="249" ht="14.25" customHeight="1">
      <c r="J249" s="24"/>
      <c r="K249" s="24"/>
      <c r="L249" s="25"/>
      <c r="P249" s="13"/>
    </row>
    <row r="250" ht="14.25" customHeight="1">
      <c r="J250" s="24"/>
      <c r="K250" s="24"/>
      <c r="L250" s="25"/>
      <c r="P250" s="13"/>
    </row>
    <row r="251" ht="14.25" customHeight="1">
      <c r="J251" s="24"/>
      <c r="K251" s="24"/>
      <c r="L251" s="25"/>
      <c r="P251" s="13"/>
    </row>
    <row r="252" ht="14.25" customHeight="1">
      <c r="J252" s="24"/>
      <c r="K252" s="24"/>
      <c r="L252" s="25"/>
      <c r="P252" s="13"/>
    </row>
    <row r="253" ht="14.25" customHeight="1">
      <c r="J253" s="24"/>
      <c r="K253" s="24"/>
      <c r="L253" s="25"/>
      <c r="P253" s="13"/>
    </row>
    <row r="254" ht="14.25" customHeight="1">
      <c r="J254" s="24"/>
      <c r="K254" s="24"/>
      <c r="L254" s="25"/>
      <c r="P254" s="13"/>
    </row>
    <row r="255" ht="14.25" customHeight="1">
      <c r="J255" s="24"/>
      <c r="K255" s="24"/>
      <c r="L255" s="25"/>
      <c r="P255" s="13"/>
    </row>
    <row r="256" ht="14.25" customHeight="1">
      <c r="J256" s="24"/>
      <c r="K256" s="24"/>
      <c r="L256" s="25"/>
      <c r="P256" s="13"/>
    </row>
    <row r="257" ht="14.25" customHeight="1">
      <c r="J257" s="24"/>
      <c r="K257" s="24"/>
      <c r="L257" s="25"/>
      <c r="P257" s="13"/>
    </row>
    <row r="258" ht="14.25" customHeight="1">
      <c r="J258" s="24"/>
      <c r="K258" s="24"/>
      <c r="L258" s="25"/>
      <c r="P258" s="13"/>
    </row>
    <row r="259" ht="14.25" customHeight="1">
      <c r="J259" s="24"/>
      <c r="K259" s="24"/>
      <c r="L259" s="25"/>
      <c r="P259" s="13"/>
    </row>
    <row r="260" ht="14.25" customHeight="1">
      <c r="J260" s="24"/>
      <c r="K260" s="24"/>
      <c r="L260" s="25"/>
      <c r="P260" s="13"/>
    </row>
    <row r="261" ht="14.25" customHeight="1">
      <c r="J261" s="24"/>
      <c r="K261" s="24"/>
      <c r="L261" s="25"/>
      <c r="P261" s="13"/>
    </row>
    <row r="262" ht="14.25" customHeight="1">
      <c r="J262" s="24"/>
      <c r="K262" s="24"/>
      <c r="L262" s="25"/>
      <c r="P262" s="13"/>
    </row>
    <row r="263" ht="14.25" customHeight="1">
      <c r="J263" s="24"/>
      <c r="K263" s="24"/>
      <c r="L263" s="25"/>
      <c r="P263" s="13"/>
    </row>
    <row r="264" ht="14.25" customHeight="1">
      <c r="J264" s="24"/>
      <c r="K264" s="24"/>
      <c r="L264" s="25"/>
      <c r="P264" s="13"/>
    </row>
    <row r="265" ht="14.25" customHeight="1">
      <c r="J265" s="24"/>
      <c r="K265" s="24"/>
      <c r="L265" s="25"/>
      <c r="P265" s="13"/>
    </row>
    <row r="266" ht="14.25" customHeight="1">
      <c r="J266" s="24"/>
      <c r="K266" s="24"/>
      <c r="L266" s="25"/>
      <c r="P266" s="13"/>
    </row>
    <row r="267" ht="14.25" customHeight="1">
      <c r="J267" s="24"/>
      <c r="K267" s="24"/>
      <c r="L267" s="25"/>
      <c r="P267" s="13"/>
    </row>
    <row r="268" ht="14.25" customHeight="1">
      <c r="J268" s="24"/>
      <c r="K268" s="24"/>
      <c r="L268" s="25"/>
      <c r="P268" s="13"/>
    </row>
    <row r="269" ht="14.25" customHeight="1">
      <c r="J269" s="24"/>
      <c r="K269" s="24"/>
      <c r="L269" s="25"/>
      <c r="P269" s="13"/>
    </row>
    <row r="270" ht="14.25" customHeight="1">
      <c r="J270" s="24"/>
      <c r="K270" s="24"/>
      <c r="L270" s="25"/>
      <c r="P270" s="13"/>
    </row>
    <row r="271" ht="14.25" customHeight="1">
      <c r="J271" s="24"/>
      <c r="K271" s="24"/>
      <c r="L271" s="25"/>
      <c r="P271" s="13"/>
    </row>
    <row r="272" ht="14.25" customHeight="1">
      <c r="J272" s="24"/>
      <c r="K272" s="24"/>
      <c r="L272" s="25"/>
      <c r="P272" s="13"/>
    </row>
    <row r="273" ht="14.25" customHeight="1">
      <c r="J273" s="24"/>
      <c r="K273" s="24"/>
      <c r="L273" s="25"/>
      <c r="P273" s="13"/>
    </row>
    <row r="274" ht="14.25" customHeight="1">
      <c r="J274" s="24"/>
      <c r="K274" s="24"/>
      <c r="L274" s="25"/>
      <c r="P274" s="13"/>
    </row>
    <row r="275" ht="14.25" customHeight="1">
      <c r="J275" s="24"/>
      <c r="K275" s="24"/>
      <c r="L275" s="25"/>
      <c r="P275" s="13"/>
    </row>
    <row r="276" ht="14.25" customHeight="1">
      <c r="J276" s="24"/>
      <c r="K276" s="24"/>
      <c r="L276" s="25"/>
      <c r="P276" s="13"/>
    </row>
    <row r="277" ht="14.25" customHeight="1">
      <c r="J277" s="24"/>
      <c r="K277" s="24"/>
      <c r="L277" s="25"/>
      <c r="P277" s="13"/>
    </row>
    <row r="278" ht="14.25" customHeight="1">
      <c r="J278" s="24"/>
      <c r="K278" s="24"/>
      <c r="L278" s="25"/>
      <c r="P278" s="13"/>
    </row>
    <row r="279" ht="14.25" customHeight="1">
      <c r="J279" s="24"/>
      <c r="K279" s="24"/>
      <c r="L279" s="25"/>
      <c r="P279" s="13"/>
    </row>
    <row r="280" ht="14.25" customHeight="1">
      <c r="J280" s="24"/>
      <c r="K280" s="24"/>
      <c r="L280" s="25"/>
      <c r="P280" s="13"/>
    </row>
    <row r="281" ht="14.25" customHeight="1">
      <c r="J281" s="24"/>
      <c r="K281" s="24"/>
      <c r="L281" s="25"/>
      <c r="P281" s="13"/>
    </row>
    <row r="282" ht="14.25" customHeight="1">
      <c r="J282" s="24"/>
      <c r="K282" s="24"/>
      <c r="L282" s="25"/>
      <c r="P282" s="13"/>
    </row>
    <row r="283" ht="14.25" customHeight="1">
      <c r="J283" s="24"/>
      <c r="K283" s="24"/>
      <c r="L283" s="25"/>
      <c r="P283" s="13"/>
    </row>
    <row r="284" ht="14.25" customHeight="1">
      <c r="J284" s="24"/>
      <c r="K284" s="24"/>
      <c r="L284" s="25"/>
      <c r="P284" s="13"/>
    </row>
    <row r="285" ht="14.25" customHeight="1">
      <c r="J285" s="24"/>
      <c r="K285" s="24"/>
      <c r="L285" s="25"/>
      <c r="P285" s="13"/>
    </row>
    <row r="286" ht="14.25" customHeight="1">
      <c r="J286" s="24"/>
      <c r="K286" s="24"/>
      <c r="L286" s="25"/>
      <c r="P286" s="13"/>
    </row>
    <row r="287" ht="14.25" customHeight="1">
      <c r="J287" s="24"/>
      <c r="K287" s="24"/>
      <c r="L287" s="25"/>
      <c r="P287" s="13"/>
    </row>
    <row r="288" ht="14.25" customHeight="1">
      <c r="J288" s="24"/>
      <c r="K288" s="24"/>
      <c r="L288" s="25"/>
      <c r="P288" s="13"/>
    </row>
    <row r="289" ht="14.25" customHeight="1">
      <c r="J289" s="24"/>
      <c r="K289" s="24"/>
      <c r="L289" s="25"/>
      <c r="P289" s="13"/>
    </row>
    <row r="290" ht="14.25" customHeight="1">
      <c r="J290" s="24"/>
      <c r="K290" s="24"/>
      <c r="L290" s="25"/>
      <c r="P290" s="13"/>
    </row>
    <row r="291" ht="14.25" customHeight="1">
      <c r="J291" s="24"/>
      <c r="K291" s="24"/>
      <c r="L291" s="25"/>
      <c r="P291" s="13"/>
    </row>
    <row r="292" ht="14.25" customHeight="1">
      <c r="J292" s="24"/>
      <c r="K292" s="24"/>
      <c r="L292" s="25"/>
      <c r="P292" s="13"/>
    </row>
    <row r="293" ht="14.25" customHeight="1">
      <c r="J293" s="24"/>
      <c r="K293" s="24"/>
      <c r="L293" s="25"/>
      <c r="P293" s="13"/>
    </row>
    <row r="294" ht="14.25" customHeight="1">
      <c r="J294" s="24"/>
      <c r="K294" s="24"/>
      <c r="L294" s="25"/>
      <c r="P294" s="13"/>
    </row>
    <row r="295" ht="14.25" customHeight="1">
      <c r="J295" s="24"/>
      <c r="K295" s="24"/>
      <c r="L295" s="25"/>
      <c r="P295" s="13"/>
    </row>
    <row r="296" ht="14.25" customHeight="1">
      <c r="J296" s="24"/>
      <c r="K296" s="24"/>
      <c r="L296" s="25"/>
      <c r="P296" s="13"/>
    </row>
    <row r="297" ht="14.25" customHeight="1">
      <c r="J297" s="24"/>
      <c r="K297" s="24"/>
      <c r="L297" s="25"/>
      <c r="P297" s="13"/>
    </row>
    <row r="298" ht="14.25" customHeight="1">
      <c r="J298" s="24"/>
      <c r="K298" s="24"/>
      <c r="L298" s="25"/>
      <c r="P298" s="13"/>
    </row>
    <row r="299" ht="14.25" customHeight="1">
      <c r="J299" s="24"/>
      <c r="K299" s="24"/>
      <c r="L299" s="25"/>
      <c r="P299" s="13"/>
    </row>
    <row r="300" ht="14.25" customHeight="1">
      <c r="J300" s="24"/>
      <c r="K300" s="24"/>
      <c r="L300" s="25"/>
      <c r="P300" s="13"/>
    </row>
    <row r="301" ht="14.25" customHeight="1">
      <c r="J301" s="24"/>
      <c r="K301" s="24"/>
      <c r="L301" s="25"/>
      <c r="P301" s="13"/>
    </row>
    <row r="302" ht="14.25" customHeight="1">
      <c r="J302" s="24"/>
      <c r="K302" s="24"/>
      <c r="L302" s="25"/>
      <c r="P302" s="13"/>
    </row>
    <row r="303" ht="14.25" customHeight="1">
      <c r="J303" s="24"/>
      <c r="K303" s="24"/>
      <c r="L303" s="25"/>
      <c r="P303" s="13"/>
    </row>
    <row r="304" ht="14.25" customHeight="1">
      <c r="J304" s="24"/>
      <c r="K304" s="24"/>
      <c r="L304" s="25"/>
      <c r="P304" s="13"/>
    </row>
    <row r="305" ht="14.25" customHeight="1">
      <c r="J305" s="24"/>
      <c r="K305" s="24"/>
      <c r="L305" s="25"/>
      <c r="P305" s="13"/>
    </row>
    <row r="306" ht="14.25" customHeight="1">
      <c r="J306" s="24"/>
      <c r="K306" s="24"/>
      <c r="L306" s="25"/>
      <c r="P306" s="13"/>
    </row>
    <row r="307" ht="14.25" customHeight="1">
      <c r="J307" s="24"/>
      <c r="K307" s="24"/>
      <c r="L307" s="25"/>
      <c r="P307" s="13"/>
    </row>
    <row r="308" ht="14.25" customHeight="1">
      <c r="J308" s="24"/>
      <c r="K308" s="24"/>
      <c r="L308" s="25"/>
      <c r="P308" s="13"/>
    </row>
    <row r="309" ht="14.25" customHeight="1">
      <c r="J309" s="24"/>
      <c r="K309" s="24"/>
      <c r="L309" s="25"/>
      <c r="P309" s="13"/>
    </row>
    <row r="310" ht="14.25" customHeight="1">
      <c r="J310" s="24"/>
      <c r="K310" s="24"/>
      <c r="L310" s="25"/>
      <c r="P310" s="13"/>
    </row>
    <row r="311" ht="14.25" customHeight="1">
      <c r="J311" s="24"/>
      <c r="K311" s="24"/>
      <c r="L311" s="25"/>
      <c r="P311" s="13"/>
    </row>
    <row r="312" ht="14.25" customHeight="1">
      <c r="J312" s="24"/>
      <c r="K312" s="24"/>
      <c r="L312" s="25"/>
      <c r="P312" s="13"/>
    </row>
    <row r="313" ht="14.25" customHeight="1">
      <c r="J313" s="24"/>
      <c r="K313" s="24"/>
      <c r="L313" s="25"/>
      <c r="P313" s="13"/>
    </row>
    <row r="314" ht="14.25" customHeight="1">
      <c r="J314" s="24"/>
      <c r="K314" s="24"/>
      <c r="L314" s="25"/>
      <c r="P314" s="13"/>
    </row>
    <row r="315" ht="14.25" customHeight="1">
      <c r="J315" s="24"/>
      <c r="K315" s="24"/>
      <c r="L315" s="25"/>
      <c r="P315" s="13"/>
    </row>
    <row r="316" ht="14.25" customHeight="1">
      <c r="J316" s="24"/>
      <c r="K316" s="24"/>
      <c r="L316" s="25"/>
      <c r="P316" s="13"/>
    </row>
    <row r="317" ht="14.25" customHeight="1">
      <c r="J317" s="24"/>
      <c r="K317" s="24"/>
      <c r="L317" s="25"/>
      <c r="P317" s="13"/>
    </row>
    <row r="318" ht="14.25" customHeight="1">
      <c r="J318" s="24"/>
      <c r="K318" s="24"/>
      <c r="L318" s="25"/>
      <c r="P318" s="13"/>
    </row>
    <row r="319" ht="14.25" customHeight="1">
      <c r="J319" s="24"/>
      <c r="K319" s="24"/>
      <c r="L319" s="25"/>
      <c r="P319" s="13"/>
    </row>
    <row r="320" ht="14.25" customHeight="1">
      <c r="J320" s="24"/>
      <c r="K320" s="24"/>
      <c r="L320" s="25"/>
      <c r="P320" s="13"/>
    </row>
    <row r="321" ht="14.25" customHeight="1">
      <c r="J321" s="24"/>
      <c r="K321" s="24"/>
      <c r="L321" s="25"/>
      <c r="P321" s="13"/>
    </row>
    <row r="322" ht="14.25" customHeight="1">
      <c r="J322" s="24"/>
      <c r="K322" s="24"/>
      <c r="L322" s="25"/>
      <c r="P322" s="13"/>
    </row>
    <row r="323" ht="14.25" customHeight="1">
      <c r="J323" s="24"/>
      <c r="K323" s="24"/>
      <c r="L323" s="25"/>
      <c r="P323" s="13"/>
    </row>
    <row r="324" ht="14.25" customHeight="1">
      <c r="J324" s="24"/>
      <c r="K324" s="24"/>
      <c r="L324" s="25"/>
      <c r="P324" s="13"/>
    </row>
    <row r="325" ht="14.25" customHeight="1">
      <c r="J325" s="24"/>
      <c r="K325" s="24"/>
      <c r="L325" s="25"/>
      <c r="P325" s="13"/>
    </row>
    <row r="326" ht="14.25" customHeight="1">
      <c r="J326" s="24"/>
      <c r="K326" s="24"/>
      <c r="L326" s="25"/>
      <c r="P326" s="13"/>
    </row>
    <row r="327" ht="14.25" customHeight="1">
      <c r="J327" s="24"/>
      <c r="K327" s="24"/>
      <c r="L327" s="25"/>
      <c r="P327" s="13"/>
    </row>
    <row r="328" ht="14.25" customHeight="1">
      <c r="J328" s="24"/>
      <c r="K328" s="24"/>
      <c r="L328" s="25"/>
      <c r="P328" s="13"/>
    </row>
    <row r="329" ht="14.25" customHeight="1">
      <c r="J329" s="24"/>
      <c r="K329" s="24"/>
      <c r="L329" s="25"/>
      <c r="P329" s="13"/>
    </row>
    <row r="330" ht="14.25" customHeight="1">
      <c r="J330" s="24"/>
      <c r="K330" s="24"/>
      <c r="L330" s="25"/>
      <c r="P330" s="13"/>
    </row>
    <row r="331" ht="14.25" customHeight="1">
      <c r="J331" s="24"/>
      <c r="K331" s="24"/>
      <c r="L331" s="25"/>
      <c r="P331" s="13"/>
    </row>
    <row r="332" ht="14.25" customHeight="1">
      <c r="J332" s="24"/>
      <c r="K332" s="24"/>
      <c r="L332" s="25"/>
      <c r="P332" s="13"/>
    </row>
    <row r="333" ht="14.25" customHeight="1">
      <c r="J333" s="24"/>
      <c r="K333" s="24"/>
      <c r="L333" s="25"/>
      <c r="P333" s="13"/>
    </row>
    <row r="334" ht="14.25" customHeight="1">
      <c r="J334" s="24"/>
      <c r="K334" s="24"/>
      <c r="L334" s="25"/>
      <c r="P334" s="13"/>
    </row>
    <row r="335" ht="14.25" customHeight="1">
      <c r="J335" s="24"/>
      <c r="K335" s="24"/>
      <c r="L335" s="25"/>
      <c r="P335" s="13"/>
    </row>
    <row r="336" ht="14.25" customHeight="1">
      <c r="J336" s="24"/>
      <c r="K336" s="24"/>
      <c r="L336" s="25"/>
      <c r="P336" s="13"/>
    </row>
    <row r="337" ht="14.25" customHeight="1">
      <c r="J337" s="24"/>
      <c r="K337" s="24"/>
      <c r="L337" s="25"/>
      <c r="P337" s="13"/>
    </row>
    <row r="338" ht="14.25" customHeight="1">
      <c r="J338" s="24"/>
      <c r="K338" s="24"/>
      <c r="L338" s="25"/>
      <c r="P338" s="13"/>
    </row>
    <row r="339" ht="14.25" customHeight="1">
      <c r="J339" s="24"/>
      <c r="K339" s="24"/>
      <c r="L339" s="25"/>
      <c r="P339" s="13"/>
    </row>
    <row r="340" ht="14.25" customHeight="1">
      <c r="J340" s="24"/>
      <c r="K340" s="24"/>
      <c r="L340" s="25"/>
      <c r="P340" s="13"/>
    </row>
    <row r="341" ht="14.25" customHeight="1">
      <c r="J341" s="24"/>
      <c r="K341" s="24"/>
      <c r="L341" s="25"/>
      <c r="P341" s="13"/>
    </row>
    <row r="342" ht="14.25" customHeight="1">
      <c r="J342" s="24"/>
      <c r="K342" s="24"/>
      <c r="L342" s="25"/>
      <c r="P342" s="13"/>
    </row>
    <row r="343" ht="14.25" customHeight="1">
      <c r="J343" s="24"/>
      <c r="K343" s="24"/>
      <c r="L343" s="25"/>
      <c r="P343" s="13"/>
    </row>
    <row r="344" ht="14.25" customHeight="1">
      <c r="J344" s="24"/>
      <c r="K344" s="24"/>
      <c r="L344" s="25"/>
      <c r="P344" s="13"/>
    </row>
    <row r="345" ht="14.25" customHeight="1">
      <c r="J345" s="24"/>
      <c r="K345" s="24"/>
      <c r="L345" s="25"/>
      <c r="P345" s="13"/>
    </row>
    <row r="346" ht="14.25" customHeight="1">
      <c r="J346" s="24"/>
      <c r="K346" s="24"/>
      <c r="L346" s="25"/>
      <c r="P346" s="13"/>
    </row>
    <row r="347" ht="14.25" customHeight="1">
      <c r="J347" s="24"/>
      <c r="K347" s="24"/>
      <c r="L347" s="25"/>
      <c r="P347" s="13"/>
    </row>
    <row r="348" ht="14.25" customHeight="1">
      <c r="J348" s="24"/>
      <c r="K348" s="24"/>
      <c r="L348" s="25"/>
      <c r="P348" s="13"/>
    </row>
    <row r="349" ht="14.25" customHeight="1">
      <c r="J349" s="24"/>
      <c r="K349" s="24"/>
      <c r="L349" s="25"/>
      <c r="P349" s="13"/>
    </row>
    <row r="350" ht="14.25" customHeight="1">
      <c r="J350" s="24"/>
      <c r="K350" s="24"/>
      <c r="L350" s="25"/>
      <c r="P350" s="13"/>
    </row>
    <row r="351" ht="14.25" customHeight="1">
      <c r="J351" s="24"/>
      <c r="K351" s="24"/>
      <c r="L351" s="25"/>
      <c r="P351" s="13"/>
    </row>
    <row r="352" ht="14.25" customHeight="1">
      <c r="J352" s="24"/>
      <c r="K352" s="24"/>
      <c r="L352" s="25"/>
      <c r="P352" s="13"/>
    </row>
    <row r="353" ht="14.25" customHeight="1">
      <c r="J353" s="24"/>
      <c r="K353" s="24"/>
      <c r="L353" s="25"/>
      <c r="P353" s="13"/>
    </row>
    <row r="354" ht="14.25" customHeight="1">
      <c r="J354" s="24"/>
      <c r="K354" s="24"/>
      <c r="L354" s="25"/>
      <c r="P354" s="13"/>
    </row>
    <row r="355" ht="14.25" customHeight="1">
      <c r="J355" s="24"/>
      <c r="K355" s="24"/>
      <c r="L355" s="25"/>
      <c r="P355" s="13"/>
    </row>
    <row r="356" ht="14.25" customHeight="1">
      <c r="J356" s="24"/>
      <c r="K356" s="24"/>
      <c r="L356" s="25"/>
      <c r="P356" s="13"/>
    </row>
    <row r="357" ht="14.25" customHeight="1">
      <c r="J357" s="24"/>
      <c r="K357" s="24"/>
      <c r="L357" s="25"/>
      <c r="P357" s="13"/>
    </row>
    <row r="358" ht="14.25" customHeight="1">
      <c r="J358" s="24"/>
      <c r="K358" s="24"/>
      <c r="L358" s="25"/>
      <c r="P358" s="13"/>
    </row>
    <row r="359" ht="14.25" customHeight="1">
      <c r="J359" s="24"/>
      <c r="K359" s="24"/>
      <c r="L359" s="25"/>
      <c r="P359" s="13"/>
    </row>
    <row r="360" ht="14.25" customHeight="1">
      <c r="J360" s="24"/>
      <c r="K360" s="24"/>
      <c r="L360" s="25"/>
      <c r="P360" s="13"/>
    </row>
    <row r="361" ht="14.25" customHeight="1">
      <c r="J361" s="24"/>
      <c r="K361" s="24"/>
      <c r="L361" s="25"/>
      <c r="P361" s="13"/>
    </row>
    <row r="362" ht="14.25" customHeight="1">
      <c r="J362" s="24"/>
      <c r="K362" s="24"/>
      <c r="L362" s="25"/>
      <c r="P362" s="13"/>
    </row>
    <row r="363" ht="14.25" customHeight="1">
      <c r="J363" s="24"/>
      <c r="K363" s="24"/>
      <c r="L363" s="25"/>
      <c r="P363" s="13"/>
    </row>
    <row r="364" ht="14.25" customHeight="1">
      <c r="J364" s="24"/>
      <c r="K364" s="24"/>
      <c r="L364" s="25"/>
      <c r="P364" s="13"/>
    </row>
    <row r="365" ht="14.25" customHeight="1">
      <c r="J365" s="24"/>
      <c r="K365" s="24"/>
      <c r="L365" s="25"/>
      <c r="P365" s="13"/>
    </row>
    <row r="366" ht="14.25" customHeight="1">
      <c r="J366" s="24"/>
      <c r="K366" s="24"/>
      <c r="L366" s="25"/>
      <c r="P366" s="13"/>
    </row>
    <row r="367" ht="14.25" customHeight="1">
      <c r="J367" s="24"/>
      <c r="K367" s="24"/>
      <c r="L367" s="25"/>
      <c r="P367" s="13"/>
    </row>
    <row r="368" ht="14.25" customHeight="1">
      <c r="J368" s="24"/>
      <c r="K368" s="24"/>
      <c r="L368" s="25"/>
      <c r="P368" s="13"/>
    </row>
    <row r="369" ht="14.25" customHeight="1">
      <c r="J369" s="24"/>
      <c r="K369" s="24"/>
      <c r="L369" s="25"/>
      <c r="P369" s="13"/>
    </row>
    <row r="370" ht="14.25" customHeight="1">
      <c r="J370" s="24"/>
      <c r="K370" s="24"/>
      <c r="L370" s="25"/>
      <c r="P370" s="13"/>
    </row>
    <row r="371" ht="14.25" customHeight="1">
      <c r="J371" s="24"/>
      <c r="K371" s="24"/>
      <c r="L371" s="25"/>
      <c r="P371" s="13"/>
    </row>
    <row r="372" ht="14.25" customHeight="1">
      <c r="J372" s="24"/>
      <c r="K372" s="24"/>
      <c r="L372" s="25"/>
      <c r="P372" s="13"/>
    </row>
    <row r="373" ht="14.25" customHeight="1">
      <c r="J373" s="24"/>
      <c r="K373" s="24"/>
      <c r="L373" s="25"/>
      <c r="P373" s="13"/>
    </row>
    <row r="374" ht="14.25" customHeight="1">
      <c r="J374" s="24"/>
      <c r="K374" s="24"/>
      <c r="L374" s="25"/>
      <c r="P374" s="13"/>
    </row>
    <row r="375" ht="14.25" customHeight="1">
      <c r="J375" s="24"/>
      <c r="K375" s="24"/>
      <c r="L375" s="25"/>
      <c r="P375" s="13"/>
    </row>
    <row r="376" ht="14.25" customHeight="1">
      <c r="J376" s="24"/>
      <c r="K376" s="24"/>
      <c r="L376" s="25"/>
      <c r="P376" s="13"/>
    </row>
    <row r="377" ht="14.25" customHeight="1">
      <c r="J377" s="24"/>
      <c r="K377" s="24"/>
      <c r="L377" s="25"/>
      <c r="P377" s="13"/>
    </row>
    <row r="378" ht="14.25" customHeight="1">
      <c r="J378" s="24"/>
      <c r="K378" s="24"/>
      <c r="L378" s="25"/>
      <c r="P378" s="13"/>
    </row>
    <row r="379" ht="14.25" customHeight="1">
      <c r="J379" s="24"/>
      <c r="K379" s="24"/>
      <c r="L379" s="25"/>
      <c r="P379" s="13"/>
    </row>
    <row r="380" ht="14.25" customHeight="1">
      <c r="J380" s="24"/>
      <c r="K380" s="24"/>
      <c r="L380" s="25"/>
      <c r="P380" s="13"/>
    </row>
    <row r="381" ht="14.25" customHeight="1">
      <c r="J381" s="24"/>
      <c r="K381" s="24"/>
      <c r="L381" s="25"/>
      <c r="P381" s="13"/>
    </row>
    <row r="382" ht="14.25" customHeight="1">
      <c r="J382" s="24"/>
      <c r="K382" s="24"/>
      <c r="L382" s="25"/>
      <c r="P382" s="13"/>
    </row>
    <row r="383" ht="14.25" customHeight="1">
      <c r="J383" s="24"/>
      <c r="K383" s="24"/>
      <c r="L383" s="25"/>
      <c r="P383" s="13"/>
    </row>
    <row r="384" ht="14.25" customHeight="1">
      <c r="J384" s="24"/>
      <c r="K384" s="24"/>
      <c r="L384" s="25"/>
      <c r="P384" s="13"/>
    </row>
    <row r="385" ht="14.25" customHeight="1">
      <c r="J385" s="24"/>
      <c r="K385" s="24"/>
      <c r="L385" s="25"/>
      <c r="P385" s="13"/>
    </row>
    <row r="386" ht="14.25" customHeight="1">
      <c r="J386" s="24"/>
      <c r="K386" s="24"/>
      <c r="L386" s="25"/>
      <c r="P386" s="13"/>
    </row>
    <row r="387" ht="14.25" customHeight="1">
      <c r="J387" s="24"/>
      <c r="K387" s="24"/>
      <c r="L387" s="25"/>
      <c r="P387" s="13"/>
    </row>
    <row r="388" ht="14.25" customHeight="1">
      <c r="J388" s="24"/>
      <c r="K388" s="24"/>
      <c r="L388" s="25"/>
      <c r="P388" s="13"/>
    </row>
    <row r="389" ht="14.25" customHeight="1">
      <c r="J389" s="24"/>
      <c r="K389" s="24"/>
      <c r="L389" s="25"/>
      <c r="P389" s="13"/>
    </row>
    <row r="390" ht="14.25" customHeight="1">
      <c r="J390" s="24"/>
      <c r="K390" s="24"/>
      <c r="L390" s="25"/>
      <c r="P390" s="13"/>
    </row>
    <row r="391" ht="14.25" customHeight="1">
      <c r="J391" s="24"/>
      <c r="K391" s="24"/>
      <c r="L391" s="25"/>
      <c r="P391" s="13"/>
    </row>
    <row r="392" ht="14.25" customHeight="1">
      <c r="J392" s="24"/>
      <c r="K392" s="24"/>
      <c r="L392" s="25"/>
      <c r="P392" s="13"/>
    </row>
    <row r="393" ht="14.25" customHeight="1">
      <c r="J393" s="24"/>
      <c r="K393" s="24"/>
      <c r="L393" s="25"/>
      <c r="P393" s="13"/>
    </row>
    <row r="394" ht="14.25" customHeight="1">
      <c r="J394" s="24"/>
      <c r="K394" s="24"/>
      <c r="L394" s="25"/>
      <c r="P394" s="13"/>
    </row>
    <row r="395" ht="14.25" customHeight="1">
      <c r="J395" s="24"/>
      <c r="K395" s="24"/>
      <c r="L395" s="25"/>
      <c r="P395" s="13"/>
    </row>
    <row r="396" ht="14.25" customHeight="1">
      <c r="J396" s="24"/>
      <c r="K396" s="24"/>
      <c r="L396" s="25"/>
      <c r="P396" s="13"/>
    </row>
    <row r="397" ht="14.25" customHeight="1">
      <c r="J397" s="24"/>
      <c r="K397" s="24"/>
      <c r="L397" s="25"/>
      <c r="P397" s="13"/>
    </row>
    <row r="398" ht="14.25" customHeight="1">
      <c r="J398" s="24"/>
      <c r="K398" s="24"/>
      <c r="L398" s="25"/>
      <c r="P398" s="13"/>
    </row>
    <row r="399" ht="14.25" customHeight="1">
      <c r="J399" s="24"/>
      <c r="K399" s="24"/>
      <c r="L399" s="25"/>
      <c r="P399" s="13"/>
    </row>
    <row r="400" ht="14.25" customHeight="1">
      <c r="J400" s="24"/>
      <c r="K400" s="24"/>
      <c r="L400" s="25"/>
      <c r="P400" s="13"/>
    </row>
    <row r="401" ht="14.25" customHeight="1">
      <c r="J401" s="24"/>
      <c r="K401" s="24"/>
      <c r="L401" s="25"/>
      <c r="P401" s="13"/>
    </row>
    <row r="402" ht="14.25" customHeight="1">
      <c r="J402" s="24"/>
      <c r="K402" s="24"/>
      <c r="L402" s="25"/>
      <c r="P402" s="13"/>
    </row>
    <row r="403" ht="14.25" customHeight="1">
      <c r="J403" s="24"/>
      <c r="K403" s="24"/>
      <c r="L403" s="25"/>
      <c r="P403" s="13"/>
    </row>
    <row r="404" ht="14.25" customHeight="1">
      <c r="J404" s="24"/>
      <c r="K404" s="24"/>
      <c r="L404" s="25"/>
      <c r="P404" s="13"/>
    </row>
    <row r="405" ht="14.25" customHeight="1">
      <c r="J405" s="24"/>
      <c r="K405" s="24"/>
      <c r="L405" s="25"/>
      <c r="P405" s="13"/>
    </row>
    <row r="406" ht="14.25" customHeight="1">
      <c r="J406" s="24"/>
      <c r="K406" s="24"/>
      <c r="L406" s="25"/>
      <c r="P406" s="13"/>
    </row>
    <row r="407" ht="14.25" customHeight="1">
      <c r="J407" s="24"/>
      <c r="K407" s="24"/>
      <c r="L407" s="25"/>
      <c r="P407" s="13"/>
    </row>
    <row r="408" ht="14.25" customHeight="1">
      <c r="J408" s="24"/>
      <c r="K408" s="24"/>
      <c r="L408" s="25"/>
      <c r="P408" s="13"/>
    </row>
    <row r="409" ht="14.25" customHeight="1">
      <c r="J409" s="24"/>
      <c r="K409" s="24"/>
      <c r="L409" s="25"/>
      <c r="P409" s="13"/>
    </row>
    <row r="410" ht="14.25" customHeight="1">
      <c r="J410" s="24"/>
      <c r="K410" s="24"/>
      <c r="L410" s="25"/>
      <c r="P410" s="13"/>
    </row>
    <row r="411" ht="14.25" customHeight="1">
      <c r="J411" s="24"/>
      <c r="K411" s="24"/>
      <c r="L411" s="25"/>
      <c r="P411" s="13"/>
    </row>
    <row r="412" ht="14.25" customHeight="1">
      <c r="J412" s="24"/>
      <c r="K412" s="24"/>
      <c r="L412" s="25"/>
      <c r="P412" s="13"/>
    </row>
    <row r="413" ht="14.25" customHeight="1">
      <c r="J413" s="24"/>
      <c r="K413" s="24"/>
      <c r="L413" s="25"/>
      <c r="P413" s="13"/>
    </row>
    <row r="414" ht="14.25" customHeight="1">
      <c r="J414" s="24"/>
      <c r="K414" s="24"/>
      <c r="L414" s="25"/>
      <c r="P414" s="13"/>
    </row>
    <row r="415" ht="14.25" customHeight="1">
      <c r="J415" s="24"/>
      <c r="K415" s="24"/>
      <c r="L415" s="25"/>
      <c r="P415" s="13"/>
    </row>
    <row r="416" ht="14.25" customHeight="1">
      <c r="J416" s="24"/>
      <c r="K416" s="24"/>
      <c r="L416" s="25"/>
      <c r="P416" s="13"/>
    </row>
    <row r="417" ht="14.25" customHeight="1">
      <c r="J417" s="24"/>
      <c r="K417" s="24"/>
      <c r="L417" s="25"/>
      <c r="P417" s="13"/>
    </row>
    <row r="418" ht="14.25" customHeight="1">
      <c r="J418" s="24"/>
      <c r="K418" s="24"/>
      <c r="L418" s="25"/>
      <c r="P418" s="13"/>
    </row>
    <row r="419" ht="14.25" customHeight="1">
      <c r="J419" s="24"/>
      <c r="K419" s="24"/>
      <c r="L419" s="25"/>
      <c r="P419" s="13"/>
    </row>
    <row r="420" ht="14.25" customHeight="1">
      <c r="J420" s="24"/>
      <c r="K420" s="24"/>
      <c r="L420" s="25"/>
      <c r="P420" s="13"/>
    </row>
    <row r="421" ht="14.25" customHeight="1">
      <c r="J421" s="24"/>
      <c r="K421" s="24"/>
      <c r="L421" s="25"/>
      <c r="P421" s="13"/>
    </row>
    <row r="422" ht="14.25" customHeight="1">
      <c r="J422" s="24"/>
      <c r="K422" s="24"/>
      <c r="L422" s="25"/>
      <c r="P422" s="13"/>
    </row>
    <row r="423" ht="14.25" customHeight="1">
      <c r="J423" s="24"/>
      <c r="K423" s="24"/>
      <c r="L423" s="25"/>
      <c r="P423" s="13"/>
    </row>
    <row r="424" ht="14.25" customHeight="1">
      <c r="J424" s="24"/>
      <c r="K424" s="24"/>
      <c r="L424" s="25"/>
      <c r="P424" s="13"/>
    </row>
    <row r="425" ht="14.25" customHeight="1">
      <c r="J425" s="24"/>
      <c r="K425" s="24"/>
      <c r="L425" s="25"/>
      <c r="P425" s="13"/>
    </row>
    <row r="426" ht="14.25" customHeight="1">
      <c r="J426" s="24"/>
      <c r="K426" s="24"/>
      <c r="L426" s="25"/>
      <c r="P426" s="13"/>
    </row>
    <row r="427" ht="14.25" customHeight="1">
      <c r="J427" s="24"/>
      <c r="K427" s="24"/>
      <c r="L427" s="25"/>
      <c r="P427" s="13"/>
    </row>
    <row r="428" ht="14.25" customHeight="1">
      <c r="J428" s="24"/>
      <c r="K428" s="24"/>
      <c r="L428" s="25"/>
      <c r="P428" s="13"/>
    </row>
    <row r="429" ht="14.25" customHeight="1">
      <c r="J429" s="24"/>
      <c r="K429" s="24"/>
      <c r="L429" s="25"/>
      <c r="P429" s="13"/>
    </row>
    <row r="430" ht="14.25" customHeight="1">
      <c r="J430" s="24"/>
      <c r="K430" s="24"/>
      <c r="L430" s="25"/>
      <c r="P430" s="13"/>
    </row>
    <row r="431" ht="14.25" customHeight="1">
      <c r="J431" s="24"/>
      <c r="K431" s="24"/>
      <c r="L431" s="25"/>
      <c r="P431" s="13"/>
    </row>
    <row r="432" ht="14.25" customHeight="1">
      <c r="J432" s="24"/>
      <c r="K432" s="24"/>
      <c r="L432" s="25"/>
      <c r="P432" s="13"/>
    </row>
    <row r="433" ht="14.25" customHeight="1">
      <c r="J433" s="24"/>
      <c r="K433" s="24"/>
      <c r="L433" s="25"/>
      <c r="P433" s="13"/>
    </row>
    <row r="434" ht="14.25" customHeight="1">
      <c r="J434" s="24"/>
      <c r="K434" s="24"/>
      <c r="L434" s="25"/>
      <c r="P434" s="13"/>
    </row>
    <row r="435" ht="14.25" customHeight="1">
      <c r="J435" s="24"/>
      <c r="K435" s="24"/>
      <c r="L435" s="25"/>
      <c r="P435" s="13"/>
    </row>
    <row r="436" ht="14.25" customHeight="1">
      <c r="J436" s="24"/>
      <c r="K436" s="24"/>
      <c r="L436" s="25"/>
      <c r="P436" s="13"/>
    </row>
    <row r="437" ht="14.25" customHeight="1">
      <c r="J437" s="24"/>
      <c r="K437" s="24"/>
      <c r="L437" s="25"/>
      <c r="P437" s="13"/>
    </row>
    <row r="438" ht="14.25" customHeight="1">
      <c r="J438" s="24"/>
      <c r="K438" s="24"/>
      <c r="L438" s="25"/>
      <c r="P438" s="13"/>
    </row>
    <row r="439" ht="14.25" customHeight="1">
      <c r="J439" s="24"/>
      <c r="K439" s="24"/>
      <c r="L439" s="25"/>
      <c r="P439" s="13"/>
    </row>
    <row r="440" ht="14.25" customHeight="1">
      <c r="J440" s="24"/>
      <c r="K440" s="24"/>
      <c r="L440" s="25"/>
      <c r="P440" s="13"/>
    </row>
    <row r="441" ht="14.25" customHeight="1">
      <c r="J441" s="24"/>
      <c r="K441" s="24"/>
      <c r="L441" s="25"/>
      <c r="P441" s="13"/>
    </row>
    <row r="442" ht="14.25" customHeight="1">
      <c r="J442" s="24"/>
      <c r="K442" s="24"/>
      <c r="L442" s="25"/>
      <c r="P442" s="13"/>
    </row>
    <row r="443" ht="14.25" customHeight="1">
      <c r="J443" s="24"/>
      <c r="K443" s="24"/>
      <c r="L443" s="25"/>
      <c r="P443" s="13"/>
    </row>
    <row r="444" ht="14.25" customHeight="1">
      <c r="J444" s="24"/>
      <c r="K444" s="24"/>
      <c r="L444" s="25"/>
      <c r="P444" s="13"/>
    </row>
    <row r="445" ht="14.25" customHeight="1">
      <c r="J445" s="24"/>
      <c r="K445" s="24"/>
      <c r="L445" s="25"/>
      <c r="P445" s="13"/>
    </row>
    <row r="446" ht="14.25" customHeight="1">
      <c r="J446" s="24"/>
      <c r="K446" s="24"/>
      <c r="L446" s="25"/>
      <c r="P446" s="13"/>
    </row>
    <row r="447" ht="14.25" customHeight="1">
      <c r="J447" s="24"/>
      <c r="K447" s="24"/>
      <c r="L447" s="25"/>
      <c r="P447" s="13"/>
    </row>
    <row r="448" ht="14.25" customHeight="1">
      <c r="J448" s="24"/>
      <c r="K448" s="24"/>
      <c r="L448" s="25"/>
      <c r="P448" s="13"/>
    </row>
    <row r="449" ht="14.25" customHeight="1">
      <c r="J449" s="24"/>
      <c r="K449" s="24"/>
      <c r="L449" s="25"/>
      <c r="P449" s="13"/>
    </row>
    <row r="450" ht="14.25" customHeight="1">
      <c r="J450" s="24"/>
      <c r="K450" s="24"/>
      <c r="L450" s="25"/>
      <c r="P450" s="13"/>
    </row>
    <row r="451" ht="14.25" customHeight="1">
      <c r="J451" s="24"/>
      <c r="K451" s="24"/>
      <c r="L451" s="25"/>
      <c r="P451" s="13"/>
    </row>
    <row r="452" ht="14.25" customHeight="1">
      <c r="J452" s="24"/>
      <c r="K452" s="24"/>
      <c r="L452" s="25"/>
      <c r="P452" s="13"/>
    </row>
    <row r="453" ht="14.25" customHeight="1">
      <c r="J453" s="24"/>
      <c r="K453" s="24"/>
      <c r="L453" s="25"/>
      <c r="P453" s="13"/>
    </row>
    <row r="454" ht="14.25" customHeight="1">
      <c r="J454" s="24"/>
      <c r="K454" s="24"/>
      <c r="L454" s="25"/>
      <c r="P454" s="13"/>
    </row>
    <row r="455" ht="14.25" customHeight="1">
      <c r="J455" s="24"/>
      <c r="K455" s="24"/>
      <c r="L455" s="25"/>
      <c r="P455" s="13"/>
    </row>
    <row r="456" ht="14.25" customHeight="1">
      <c r="J456" s="24"/>
      <c r="K456" s="24"/>
      <c r="L456" s="25"/>
      <c r="P456" s="13"/>
    </row>
    <row r="457" ht="14.25" customHeight="1">
      <c r="J457" s="24"/>
      <c r="K457" s="24"/>
      <c r="L457" s="25"/>
      <c r="P457" s="13"/>
    </row>
    <row r="458" ht="14.25" customHeight="1">
      <c r="J458" s="24"/>
      <c r="K458" s="24"/>
      <c r="L458" s="25"/>
      <c r="P458" s="13"/>
    </row>
    <row r="459" ht="14.25" customHeight="1">
      <c r="J459" s="24"/>
      <c r="K459" s="24"/>
      <c r="L459" s="25"/>
      <c r="P459" s="13"/>
    </row>
    <row r="460" ht="14.25" customHeight="1">
      <c r="J460" s="24"/>
      <c r="K460" s="24"/>
      <c r="L460" s="25"/>
      <c r="P460" s="13"/>
    </row>
    <row r="461" ht="14.25" customHeight="1">
      <c r="J461" s="24"/>
      <c r="K461" s="24"/>
      <c r="L461" s="25"/>
      <c r="P461" s="13"/>
    </row>
    <row r="462" ht="14.25" customHeight="1">
      <c r="J462" s="24"/>
      <c r="K462" s="24"/>
      <c r="L462" s="25"/>
      <c r="P462" s="13"/>
    </row>
    <row r="463" ht="14.25" customHeight="1">
      <c r="J463" s="24"/>
      <c r="K463" s="24"/>
      <c r="L463" s="25"/>
      <c r="P463" s="13"/>
    </row>
    <row r="464" ht="14.25" customHeight="1">
      <c r="J464" s="24"/>
      <c r="K464" s="24"/>
      <c r="L464" s="25"/>
      <c r="P464" s="13"/>
    </row>
    <row r="465" ht="14.25" customHeight="1">
      <c r="J465" s="24"/>
      <c r="K465" s="24"/>
      <c r="L465" s="25"/>
      <c r="P465" s="13"/>
    </row>
    <row r="466" ht="14.25" customHeight="1">
      <c r="J466" s="24"/>
      <c r="K466" s="24"/>
      <c r="L466" s="25"/>
      <c r="P466" s="13"/>
    </row>
    <row r="467" ht="14.25" customHeight="1">
      <c r="J467" s="24"/>
      <c r="K467" s="24"/>
      <c r="L467" s="25"/>
      <c r="P467" s="13"/>
    </row>
    <row r="468" ht="14.25" customHeight="1">
      <c r="J468" s="24"/>
      <c r="K468" s="24"/>
      <c r="L468" s="25"/>
      <c r="P468" s="13"/>
    </row>
    <row r="469" ht="14.25" customHeight="1">
      <c r="J469" s="24"/>
      <c r="K469" s="24"/>
      <c r="L469" s="25"/>
      <c r="P469" s="13"/>
    </row>
    <row r="470" ht="14.25" customHeight="1">
      <c r="J470" s="24"/>
      <c r="K470" s="24"/>
      <c r="L470" s="25"/>
      <c r="P470" s="13"/>
    </row>
    <row r="471" ht="14.25" customHeight="1">
      <c r="J471" s="24"/>
      <c r="K471" s="24"/>
      <c r="L471" s="25"/>
      <c r="P471" s="13"/>
    </row>
    <row r="472" ht="14.25" customHeight="1">
      <c r="J472" s="24"/>
      <c r="K472" s="24"/>
      <c r="L472" s="25"/>
      <c r="P472" s="13"/>
    </row>
    <row r="473" ht="14.25" customHeight="1">
      <c r="J473" s="24"/>
      <c r="K473" s="24"/>
      <c r="L473" s="25"/>
      <c r="P473" s="13"/>
    </row>
    <row r="474" ht="14.25" customHeight="1">
      <c r="J474" s="24"/>
      <c r="K474" s="24"/>
      <c r="L474" s="25"/>
      <c r="P474" s="13"/>
    </row>
    <row r="475" ht="14.25" customHeight="1">
      <c r="J475" s="24"/>
      <c r="K475" s="24"/>
      <c r="L475" s="25"/>
      <c r="P475" s="13"/>
    </row>
    <row r="476" ht="14.25" customHeight="1">
      <c r="J476" s="24"/>
      <c r="K476" s="24"/>
      <c r="L476" s="25"/>
      <c r="P476" s="13"/>
    </row>
    <row r="477" ht="14.25" customHeight="1">
      <c r="J477" s="24"/>
      <c r="K477" s="24"/>
      <c r="L477" s="25"/>
      <c r="P477" s="13"/>
    </row>
    <row r="478" ht="14.25" customHeight="1">
      <c r="J478" s="24"/>
      <c r="K478" s="24"/>
      <c r="L478" s="25"/>
      <c r="P478" s="13"/>
    </row>
    <row r="479" ht="14.25" customHeight="1">
      <c r="J479" s="24"/>
      <c r="K479" s="24"/>
      <c r="L479" s="25"/>
      <c r="P479" s="13"/>
    </row>
    <row r="480" ht="14.25" customHeight="1">
      <c r="J480" s="24"/>
      <c r="K480" s="24"/>
      <c r="L480" s="25"/>
      <c r="P480" s="13"/>
    </row>
    <row r="481" ht="14.25" customHeight="1">
      <c r="J481" s="24"/>
      <c r="K481" s="24"/>
      <c r="L481" s="25"/>
      <c r="P481" s="13"/>
    </row>
    <row r="482" ht="14.25" customHeight="1">
      <c r="J482" s="24"/>
      <c r="K482" s="24"/>
      <c r="L482" s="25"/>
      <c r="P482" s="13"/>
    </row>
    <row r="483" ht="14.25" customHeight="1">
      <c r="J483" s="24"/>
      <c r="K483" s="24"/>
      <c r="L483" s="25"/>
      <c r="P483" s="13"/>
    </row>
    <row r="484" ht="14.25" customHeight="1">
      <c r="J484" s="24"/>
      <c r="K484" s="24"/>
      <c r="L484" s="25"/>
      <c r="P484" s="13"/>
    </row>
    <row r="485" ht="14.25" customHeight="1">
      <c r="J485" s="24"/>
      <c r="K485" s="24"/>
      <c r="L485" s="25"/>
      <c r="P485" s="13"/>
    </row>
    <row r="486" ht="14.25" customHeight="1">
      <c r="J486" s="24"/>
      <c r="K486" s="24"/>
      <c r="L486" s="25"/>
      <c r="P486" s="13"/>
    </row>
    <row r="487" ht="14.25" customHeight="1">
      <c r="J487" s="24"/>
      <c r="K487" s="24"/>
      <c r="L487" s="25"/>
      <c r="P487" s="13"/>
    </row>
    <row r="488" ht="14.25" customHeight="1">
      <c r="J488" s="24"/>
      <c r="K488" s="24"/>
      <c r="L488" s="25"/>
      <c r="P488" s="13"/>
    </row>
    <row r="489" ht="14.25" customHeight="1">
      <c r="J489" s="24"/>
      <c r="K489" s="24"/>
      <c r="L489" s="25"/>
      <c r="P489" s="13"/>
    </row>
    <row r="490" ht="14.25" customHeight="1">
      <c r="J490" s="24"/>
      <c r="K490" s="24"/>
      <c r="L490" s="25"/>
      <c r="P490" s="13"/>
    </row>
    <row r="491" ht="14.25" customHeight="1">
      <c r="J491" s="24"/>
      <c r="K491" s="24"/>
      <c r="L491" s="25"/>
      <c r="P491" s="13"/>
    </row>
    <row r="492" ht="14.25" customHeight="1">
      <c r="J492" s="24"/>
      <c r="K492" s="24"/>
      <c r="L492" s="25"/>
      <c r="P492" s="13"/>
    </row>
    <row r="493" ht="14.25" customHeight="1">
      <c r="J493" s="24"/>
      <c r="K493" s="24"/>
      <c r="L493" s="25"/>
      <c r="P493" s="13"/>
    </row>
    <row r="494" ht="14.25" customHeight="1">
      <c r="J494" s="24"/>
      <c r="K494" s="24"/>
      <c r="L494" s="25"/>
      <c r="P494" s="13"/>
    </row>
    <row r="495" ht="14.25" customHeight="1">
      <c r="J495" s="24"/>
      <c r="K495" s="24"/>
      <c r="L495" s="25"/>
      <c r="P495" s="13"/>
    </row>
    <row r="496" ht="14.25" customHeight="1">
      <c r="J496" s="24"/>
      <c r="K496" s="24"/>
      <c r="L496" s="25"/>
      <c r="P496" s="13"/>
    </row>
    <row r="497" ht="14.25" customHeight="1">
      <c r="J497" s="24"/>
      <c r="K497" s="24"/>
      <c r="L497" s="25"/>
      <c r="P497" s="13"/>
    </row>
    <row r="498" ht="14.25" customHeight="1">
      <c r="J498" s="24"/>
      <c r="K498" s="24"/>
      <c r="L498" s="25"/>
      <c r="P498" s="13"/>
    </row>
    <row r="499" ht="14.25" customHeight="1">
      <c r="J499" s="24"/>
      <c r="K499" s="24"/>
      <c r="L499" s="25"/>
      <c r="P499" s="13"/>
    </row>
    <row r="500" ht="14.25" customHeight="1">
      <c r="J500" s="24"/>
      <c r="K500" s="24"/>
      <c r="L500" s="25"/>
      <c r="P500" s="13"/>
    </row>
    <row r="501" ht="14.25" customHeight="1">
      <c r="J501" s="24"/>
      <c r="K501" s="24"/>
      <c r="L501" s="25"/>
      <c r="P501" s="13"/>
    </row>
    <row r="502" ht="14.25" customHeight="1">
      <c r="J502" s="24"/>
      <c r="K502" s="24"/>
      <c r="L502" s="25"/>
      <c r="P502" s="13"/>
    </row>
    <row r="503" ht="14.25" customHeight="1">
      <c r="J503" s="24"/>
      <c r="K503" s="24"/>
      <c r="L503" s="25"/>
      <c r="P503" s="13"/>
    </row>
    <row r="504" ht="14.25" customHeight="1">
      <c r="J504" s="24"/>
      <c r="K504" s="24"/>
      <c r="L504" s="25"/>
      <c r="P504" s="13"/>
    </row>
    <row r="505" ht="14.25" customHeight="1">
      <c r="J505" s="24"/>
      <c r="K505" s="24"/>
      <c r="L505" s="25"/>
      <c r="P505" s="13"/>
    </row>
    <row r="506" ht="14.25" customHeight="1">
      <c r="J506" s="24"/>
      <c r="K506" s="24"/>
      <c r="L506" s="25"/>
      <c r="P506" s="13"/>
    </row>
    <row r="507" ht="14.25" customHeight="1">
      <c r="J507" s="24"/>
      <c r="K507" s="24"/>
      <c r="L507" s="25"/>
      <c r="P507" s="13"/>
    </row>
    <row r="508" ht="14.25" customHeight="1">
      <c r="J508" s="24"/>
      <c r="K508" s="24"/>
      <c r="L508" s="25"/>
      <c r="P508" s="13"/>
    </row>
    <row r="509" ht="14.25" customHeight="1">
      <c r="J509" s="24"/>
      <c r="K509" s="24"/>
      <c r="L509" s="25"/>
      <c r="P509" s="13"/>
    </row>
    <row r="510" ht="14.25" customHeight="1">
      <c r="J510" s="24"/>
      <c r="K510" s="24"/>
      <c r="L510" s="25"/>
      <c r="P510" s="13"/>
    </row>
    <row r="511" ht="14.25" customHeight="1">
      <c r="J511" s="24"/>
      <c r="K511" s="24"/>
      <c r="L511" s="25"/>
      <c r="P511" s="13"/>
    </row>
    <row r="512" ht="14.25" customHeight="1">
      <c r="J512" s="24"/>
      <c r="K512" s="24"/>
      <c r="L512" s="25"/>
      <c r="P512" s="13"/>
    </row>
    <row r="513" ht="14.25" customHeight="1">
      <c r="J513" s="24"/>
      <c r="K513" s="24"/>
      <c r="L513" s="25"/>
      <c r="P513" s="13"/>
    </row>
    <row r="514" ht="14.25" customHeight="1">
      <c r="J514" s="24"/>
      <c r="K514" s="24"/>
      <c r="L514" s="25"/>
      <c r="P514" s="13"/>
    </row>
    <row r="515" ht="14.25" customHeight="1">
      <c r="J515" s="24"/>
      <c r="K515" s="24"/>
      <c r="L515" s="25"/>
      <c r="P515" s="13"/>
    </row>
    <row r="516" ht="14.25" customHeight="1">
      <c r="J516" s="24"/>
      <c r="K516" s="24"/>
      <c r="L516" s="25"/>
      <c r="P516" s="13"/>
    </row>
    <row r="517" ht="14.25" customHeight="1">
      <c r="J517" s="24"/>
      <c r="K517" s="24"/>
      <c r="L517" s="25"/>
      <c r="P517" s="13"/>
    </row>
    <row r="518" ht="14.25" customHeight="1">
      <c r="J518" s="24"/>
      <c r="K518" s="24"/>
      <c r="L518" s="25"/>
      <c r="P518" s="13"/>
    </row>
    <row r="519" ht="14.25" customHeight="1">
      <c r="J519" s="24"/>
      <c r="K519" s="24"/>
      <c r="L519" s="25"/>
      <c r="P519" s="13"/>
    </row>
    <row r="520" ht="14.25" customHeight="1">
      <c r="J520" s="24"/>
      <c r="K520" s="24"/>
      <c r="L520" s="25"/>
      <c r="P520" s="13"/>
    </row>
    <row r="521" ht="14.25" customHeight="1">
      <c r="J521" s="24"/>
      <c r="K521" s="24"/>
      <c r="L521" s="25"/>
      <c r="P521" s="13"/>
    </row>
    <row r="522" ht="14.25" customHeight="1">
      <c r="J522" s="24"/>
      <c r="K522" s="24"/>
      <c r="L522" s="25"/>
      <c r="P522" s="13"/>
    </row>
    <row r="523" ht="14.25" customHeight="1">
      <c r="J523" s="24"/>
      <c r="K523" s="24"/>
      <c r="L523" s="25"/>
      <c r="P523" s="13"/>
    </row>
    <row r="524" ht="14.25" customHeight="1">
      <c r="J524" s="24"/>
      <c r="K524" s="24"/>
      <c r="L524" s="25"/>
      <c r="P524" s="13"/>
    </row>
    <row r="525" ht="14.25" customHeight="1">
      <c r="J525" s="24"/>
      <c r="K525" s="24"/>
      <c r="L525" s="25"/>
      <c r="P525" s="13"/>
    </row>
    <row r="526" ht="14.25" customHeight="1">
      <c r="J526" s="24"/>
      <c r="K526" s="24"/>
      <c r="L526" s="25"/>
      <c r="P526" s="13"/>
    </row>
    <row r="527" ht="14.25" customHeight="1">
      <c r="J527" s="24"/>
      <c r="K527" s="24"/>
      <c r="L527" s="25"/>
      <c r="P527" s="13"/>
    </row>
    <row r="528" ht="14.25" customHeight="1">
      <c r="J528" s="24"/>
      <c r="K528" s="24"/>
      <c r="L528" s="25"/>
      <c r="P528" s="13"/>
    </row>
    <row r="529" ht="14.25" customHeight="1">
      <c r="J529" s="24"/>
      <c r="K529" s="24"/>
      <c r="L529" s="25"/>
      <c r="P529" s="13"/>
    </row>
    <row r="530" ht="14.25" customHeight="1">
      <c r="J530" s="24"/>
      <c r="K530" s="24"/>
      <c r="L530" s="25"/>
      <c r="P530" s="13"/>
    </row>
    <row r="531" ht="14.25" customHeight="1">
      <c r="J531" s="24"/>
      <c r="K531" s="24"/>
      <c r="L531" s="25"/>
      <c r="P531" s="13"/>
    </row>
    <row r="532" ht="14.25" customHeight="1">
      <c r="J532" s="24"/>
      <c r="K532" s="24"/>
      <c r="L532" s="25"/>
      <c r="P532" s="13"/>
    </row>
    <row r="533" ht="14.25" customHeight="1">
      <c r="J533" s="24"/>
      <c r="K533" s="24"/>
      <c r="L533" s="25"/>
      <c r="P533" s="13"/>
    </row>
    <row r="534" ht="14.25" customHeight="1">
      <c r="J534" s="24"/>
      <c r="K534" s="24"/>
      <c r="L534" s="25"/>
      <c r="P534" s="13"/>
    </row>
    <row r="535" ht="14.25" customHeight="1">
      <c r="J535" s="24"/>
      <c r="K535" s="24"/>
      <c r="L535" s="25"/>
      <c r="P535" s="13"/>
    </row>
    <row r="536" ht="14.25" customHeight="1">
      <c r="J536" s="24"/>
      <c r="K536" s="24"/>
      <c r="L536" s="25"/>
      <c r="P536" s="13"/>
    </row>
    <row r="537" ht="14.25" customHeight="1">
      <c r="J537" s="24"/>
      <c r="K537" s="24"/>
      <c r="L537" s="25"/>
      <c r="P537" s="13"/>
    </row>
    <row r="538" ht="14.25" customHeight="1">
      <c r="J538" s="24"/>
      <c r="K538" s="24"/>
      <c r="L538" s="25"/>
      <c r="P538" s="13"/>
    </row>
    <row r="539" ht="14.25" customHeight="1">
      <c r="J539" s="24"/>
      <c r="K539" s="24"/>
      <c r="L539" s="25"/>
      <c r="P539" s="13"/>
    </row>
    <row r="540" ht="14.25" customHeight="1">
      <c r="J540" s="24"/>
      <c r="K540" s="24"/>
      <c r="L540" s="25"/>
      <c r="P540" s="13"/>
    </row>
    <row r="541" ht="14.25" customHeight="1">
      <c r="J541" s="24"/>
      <c r="K541" s="24"/>
      <c r="L541" s="25"/>
      <c r="P541" s="13"/>
    </row>
    <row r="542" ht="14.25" customHeight="1">
      <c r="J542" s="24"/>
      <c r="K542" s="24"/>
      <c r="L542" s="25"/>
      <c r="P542" s="13"/>
    </row>
    <row r="543" ht="14.25" customHeight="1">
      <c r="J543" s="24"/>
      <c r="K543" s="24"/>
      <c r="L543" s="25"/>
      <c r="P543" s="13"/>
    </row>
    <row r="544" ht="14.25" customHeight="1">
      <c r="J544" s="24"/>
      <c r="K544" s="24"/>
      <c r="L544" s="25"/>
      <c r="P544" s="13"/>
    </row>
    <row r="545" ht="14.25" customHeight="1">
      <c r="J545" s="24"/>
      <c r="K545" s="24"/>
      <c r="L545" s="25"/>
      <c r="P545" s="13"/>
    </row>
    <row r="546" ht="14.25" customHeight="1">
      <c r="J546" s="24"/>
      <c r="K546" s="24"/>
      <c r="L546" s="25"/>
      <c r="P546" s="13"/>
    </row>
    <row r="547" ht="14.25" customHeight="1">
      <c r="J547" s="24"/>
      <c r="K547" s="24"/>
      <c r="L547" s="25"/>
      <c r="P547" s="13"/>
    </row>
    <row r="548" ht="14.25" customHeight="1">
      <c r="J548" s="24"/>
      <c r="K548" s="24"/>
      <c r="L548" s="25"/>
      <c r="P548" s="13"/>
    </row>
    <row r="549" ht="14.25" customHeight="1">
      <c r="J549" s="24"/>
      <c r="K549" s="24"/>
      <c r="L549" s="25"/>
      <c r="P549" s="13"/>
    </row>
    <row r="550" ht="14.25" customHeight="1">
      <c r="J550" s="24"/>
      <c r="K550" s="24"/>
      <c r="L550" s="25"/>
      <c r="P550" s="13"/>
    </row>
    <row r="551" ht="14.25" customHeight="1">
      <c r="J551" s="24"/>
      <c r="K551" s="24"/>
      <c r="L551" s="25"/>
      <c r="P551" s="13"/>
    </row>
    <row r="552" ht="14.25" customHeight="1">
      <c r="J552" s="24"/>
      <c r="K552" s="24"/>
      <c r="L552" s="25"/>
      <c r="P552" s="13"/>
    </row>
    <row r="553" ht="14.25" customHeight="1">
      <c r="J553" s="24"/>
      <c r="K553" s="24"/>
      <c r="L553" s="25"/>
      <c r="P553" s="13"/>
    </row>
    <row r="554" ht="14.25" customHeight="1">
      <c r="J554" s="24"/>
      <c r="K554" s="24"/>
      <c r="L554" s="25"/>
      <c r="P554" s="13"/>
    </row>
    <row r="555" ht="14.25" customHeight="1">
      <c r="J555" s="24"/>
      <c r="K555" s="24"/>
      <c r="L555" s="25"/>
      <c r="P555" s="13"/>
    </row>
    <row r="556" ht="14.25" customHeight="1">
      <c r="J556" s="24"/>
      <c r="K556" s="24"/>
      <c r="L556" s="25"/>
      <c r="P556" s="13"/>
    </row>
    <row r="557" ht="14.25" customHeight="1">
      <c r="J557" s="24"/>
      <c r="K557" s="24"/>
      <c r="L557" s="25"/>
      <c r="P557" s="13"/>
    </row>
    <row r="558" ht="14.25" customHeight="1">
      <c r="J558" s="24"/>
      <c r="K558" s="24"/>
      <c r="L558" s="25"/>
      <c r="P558" s="13"/>
    </row>
    <row r="559" ht="14.25" customHeight="1">
      <c r="J559" s="24"/>
      <c r="K559" s="24"/>
      <c r="L559" s="25"/>
      <c r="P559" s="13"/>
    </row>
    <row r="560" ht="14.25" customHeight="1">
      <c r="J560" s="24"/>
      <c r="K560" s="24"/>
      <c r="L560" s="25"/>
      <c r="P560" s="13"/>
    </row>
    <row r="561" ht="14.25" customHeight="1">
      <c r="J561" s="24"/>
      <c r="K561" s="24"/>
      <c r="L561" s="25"/>
      <c r="P561" s="13"/>
    </row>
    <row r="562" ht="14.25" customHeight="1">
      <c r="J562" s="24"/>
      <c r="K562" s="24"/>
      <c r="L562" s="25"/>
      <c r="P562" s="13"/>
    </row>
    <row r="563" ht="14.25" customHeight="1">
      <c r="J563" s="24"/>
      <c r="K563" s="24"/>
      <c r="L563" s="25"/>
      <c r="P563" s="13"/>
    </row>
    <row r="564" ht="14.25" customHeight="1">
      <c r="J564" s="24"/>
      <c r="K564" s="24"/>
      <c r="L564" s="25"/>
      <c r="P564" s="13"/>
    </row>
    <row r="565" ht="14.25" customHeight="1">
      <c r="J565" s="24"/>
      <c r="K565" s="24"/>
      <c r="L565" s="25"/>
      <c r="P565" s="13"/>
    </row>
    <row r="566" ht="14.25" customHeight="1">
      <c r="J566" s="24"/>
      <c r="K566" s="24"/>
      <c r="L566" s="25"/>
      <c r="P566" s="13"/>
    </row>
    <row r="567" ht="14.25" customHeight="1">
      <c r="J567" s="24"/>
      <c r="K567" s="24"/>
      <c r="L567" s="25"/>
      <c r="P567" s="13"/>
    </row>
    <row r="568" ht="14.25" customHeight="1">
      <c r="J568" s="24"/>
      <c r="K568" s="24"/>
      <c r="L568" s="25"/>
      <c r="P568" s="13"/>
    </row>
    <row r="569" ht="14.25" customHeight="1">
      <c r="J569" s="24"/>
      <c r="K569" s="24"/>
      <c r="L569" s="25"/>
      <c r="P569" s="13"/>
    </row>
    <row r="570" ht="14.25" customHeight="1">
      <c r="J570" s="24"/>
      <c r="K570" s="24"/>
      <c r="L570" s="25"/>
      <c r="P570" s="13"/>
    </row>
    <row r="571" ht="14.25" customHeight="1">
      <c r="J571" s="24"/>
      <c r="K571" s="24"/>
      <c r="L571" s="25"/>
      <c r="P571" s="13"/>
    </row>
    <row r="572" ht="14.25" customHeight="1">
      <c r="J572" s="24"/>
      <c r="K572" s="24"/>
      <c r="L572" s="25"/>
      <c r="P572" s="13"/>
    </row>
    <row r="573" ht="14.25" customHeight="1">
      <c r="J573" s="24"/>
      <c r="K573" s="24"/>
      <c r="L573" s="25"/>
      <c r="P573" s="13"/>
    </row>
    <row r="574" ht="14.25" customHeight="1">
      <c r="J574" s="24"/>
      <c r="K574" s="24"/>
      <c r="L574" s="25"/>
      <c r="P574" s="13"/>
    </row>
    <row r="575" ht="14.25" customHeight="1">
      <c r="J575" s="24"/>
      <c r="K575" s="24"/>
      <c r="L575" s="25"/>
      <c r="P575" s="13"/>
    </row>
    <row r="576" ht="14.25" customHeight="1">
      <c r="J576" s="24"/>
      <c r="K576" s="24"/>
      <c r="L576" s="25"/>
      <c r="P576" s="13"/>
    </row>
    <row r="577" ht="14.25" customHeight="1">
      <c r="J577" s="24"/>
      <c r="K577" s="24"/>
      <c r="L577" s="25"/>
      <c r="P577" s="13"/>
    </row>
    <row r="578" ht="14.25" customHeight="1">
      <c r="J578" s="24"/>
      <c r="K578" s="24"/>
      <c r="L578" s="25"/>
      <c r="P578" s="13"/>
    </row>
    <row r="579" ht="14.25" customHeight="1">
      <c r="J579" s="24"/>
      <c r="K579" s="24"/>
      <c r="L579" s="25"/>
      <c r="P579" s="13"/>
    </row>
    <row r="580" ht="14.25" customHeight="1">
      <c r="J580" s="24"/>
      <c r="K580" s="24"/>
      <c r="L580" s="25"/>
      <c r="P580" s="13"/>
    </row>
    <row r="581" ht="14.25" customHeight="1">
      <c r="J581" s="24"/>
      <c r="K581" s="24"/>
      <c r="L581" s="25"/>
      <c r="P581" s="13"/>
    </row>
    <row r="582" ht="14.25" customHeight="1">
      <c r="J582" s="24"/>
      <c r="K582" s="24"/>
      <c r="L582" s="25"/>
      <c r="P582" s="13"/>
    </row>
    <row r="583" ht="14.25" customHeight="1">
      <c r="J583" s="24"/>
      <c r="K583" s="24"/>
      <c r="L583" s="25"/>
      <c r="P583" s="13"/>
    </row>
    <row r="584" ht="14.25" customHeight="1">
      <c r="J584" s="24"/>
      <c r="K584" s="24"/>
      <c r="L584" s="25"/>
      <c r="P584" s="13"/>
    </row>
    <row r="585" ht="14.25" customHeight="1">
      <c r="J585" s="24"/>
      <c r="K585" s="24"/>
      <c r="L585" s="25"/>
      <c r="P585" s="13"/>
    </row>
    <row r="586" ht="14.25" customHeight="1">
      <c r="J586" s="24"/>
      <c r="K586" s="24"/>
      <c r="L586" s="25"/>
      <c r="P586" s="13"/>
    </row>
    <row r="587" ht="14.25" customHeight="1">
      <c r="J587" s="24"/>
      <c r="K587" s="24"/>
      <c r="L587" s="25"/>
      <c r="P587" s="13"/>
    </row>
    <row r="588" ht="14.25" customHeight="1">
      <c r="J588" s="24"/>
      <c r="K588" s="24"/>
      <c r="L588" s="25"/>
      <c r="P588" s="13"/>
    </row>
    <row r="589" ht="14.25" customHeight="1">
      <c r="J589" s="24"/>
      <c r="K589" s="24"/>
      <c r="L589" s="25"/>
      <c r="P589" s="13"/>
    </row>
    <row r="590" ht="14.25" customHeight="1">
      <c r="J590" s="24"/>
      <c r="K590" s="24"/>
      <c r="L590" s="25"/>
      <c r="P590" s="13"/>
    </row>
    <row r="591" ht="14.25" customHeight="1">
      <c r="J591" s="24"/>
      <c r="K591" s="24"/>
      <c r="L591" s="25"/>
      <c r="P591" s="13"/>
    </row>
    <row r="592" ht="14.25" customHeight="1">
      <c r="J592" s="24"/>
      <c r="K592" s="24"/>
      <c r="L592" s="25"/>
      <c r="P592" s="13"/>
    </row>
    <row r="593" ht="14.25" customHeight="1">
      <c r="J593" s="24"/>
      <c r="K593" s="24"/>
      <c r="L593" s="25"/>
      <c r="P593" s="13"/>
    </row>
    <row r="594" ht="14.25" customHeight="1">
      <c r="J594" s="24"/>
      <c r="K594" s="24"/>
      <c r="L594" s="25"/>
      <c r="P594" s="13"/>
    </row>
    <row r="595" ht="14.25" customHeight="1">
      <c r="J595" s="24"/>
      <c r="K595" s="24"/>
      <c r="L595" s="25"/>
      <c r="P595" s="13"/>
    </row>
    <row r="596" ht="14.25" customHeight="1">
      <c r="J596" s="24"/>
      <c r="K596" s="24"/>
      <c r="L596" s="25"/>
      <c r="P596" s="13"/>
    </row>
    <row r="597" ht="14.25" customHeight="1">
      <c r="J597" s="24"/>
      <c r="K597" s="24"/>
      <c r="L597" s="25"/>
      <c r="P597" s="13"/>
    </row>
    <row r="598" ht="14.25" customHeight="1">
      <c r="J598" s="24"/>
      <c r="K598" s="24"/>
      <c r="L598" s="25"/>
      <c r="P598" s="13"/>
    </row>
    <row r="599" ht="14.25" customHeight="1">
      <c r="J599" s="24"/>
      <c r="K599" s="24"/>
      <c r="L599" s="25"/>
      <c r="P599" s="13"/>
    </row>
    <row r="600" ht="14.25" customHeight="1">
      <c r="J600" s="24"/>
      <c r="K600" s="24"/>
      <c r="L600" s="25"/>
      <c r="P600" s="13"/>
    </row>
    <row r="601" ht="14.25" customHeight="1">
      <c r="J601" s="24"/>
      <c r="K601" s="24"/>
      <c r="L601" s="25"/>
      <c r="P601" s="13"/>
    </row>
    <row r="602" ht="14.25" customHeight="1">
      <c r="J602" s="24"/>
      <c r="K602" s="24"/>
      <c r="L602" s="25"/>
      <c r="P602" s="13"/>
    </row>
    <row r="603" ht="14.25" customHeight="1">
      <c r="J603" s="24"/>
      <c r="K603" s="24"/>
      <c r="L603" s="25"/>
      <c r="P603" s="13"/>
    </row>
    <row r="604" ht="14.25" customHeight="1">
      <c r="J604" s="24"/>
      <c r="K604" s="24"/>
      <c r="L604" s="25"/>
      <c r="P604" s="13"/>
    </row>
    <row r="605" ht="14.25" customHeight="1">
      <c r="J605" s="24"/>
      <c r="K605" s="24"/>
      <c r="L605" s="25"/>
      <c r="P605" s="13"/>
    </row>
    <row r="606" ht="14.25" customHeight="1">
      <c r="J606" s="24"/>
      <c r="K606" s="24"/>
      <c r="L606" s="25"/>
      <c r="P606" s="13"/>
    </row>
    <row r="607" ht="14.25" customHeight="1">
      <c r="J607" s="24"/>
      <c r="K607" s="24"/>
      <c r="L607" s="25"/>
      <c r="P607" s="13"/>
    </row>
    <row r="608" ht="14.25" customHeight="1">
      <c r="J608" s="24"/>
      <c r="K608" s="24"/>
      <c r="L608" s="25"/>
      <c r="P608" s="13"/>
    </row>
    <row r="609" ht="14.25" customHeight="1">
      <c r="J609" s="24"/>
      <c r="K609" s="24"/>
      <c r="L609" s="25"/>
      <c r="P609" s="13"/>
    </row>
    <row r="610" ht="14.25" customHeight="1">
      <c r="J610" s="24"/>
      <c r="K610" s="24"/>
      <c r="L610" s="25"/>
      <c r="P610" s="13"/>
    </row>
    <row r="611" ht="14.25" customHeight="1">
      <c r="J611" s="24"/>
      <c r="K611" s="24"/>
      <c r="L611" s="25"/>
      <c r="P611" s="13"/>
    </row>
    <row r="612" ht="14.25" customHeight="1">
      <c r="J612" s="24"/>
      <c r="K612" s="24"/>
      <c r="L612" s="25"/>
      <c r="P612" s="13"/>
    </row>
    <row r="613" ht="14.25" customHeight="1">
      <c r="J613" s="24"/>
      <c r="K613" s="24"/>
      <c r="L613" s="25"/>
      <c r="P613" s="13"/>
    </row>
    <row r="614" ht="14.25" customHeight="1">
      <c r="J614" s="24"/>
      <c r="K614" s="24"/>
      <c r="L614" s="25"/>
      <c r="P614" s="13"/>
    </row>
    <row r="615" ht="14.25" customHeight="1">
      <c r="J615" s="24"/>
      <c r="K615" s="24"/>
      <c r="L615" s="25"/>
      <c r="P615" s="13"/>
    </row>
    <row r="616" ht="14.25" customHeight="1">
      <c r="J616" s="24"/>
      <c r="K616" s="24"/>
      <c r="L616" s="25"/>
      <c r="P616" s="13"/>
    </row>
    <row r="617" ht="14.25" customHeight="1">
      <c r="J617" s="24"/>
      <c r="K617" s="24"/>
      <c r="L617" s="25"/>
      <c r="P617" s="13"/>
    </row>
    <row r="618" ht="14.25" customHeight="1">
      <c r="J618" s="24"/>
      <c r="K618" s="24"/>
      <c r="L618" s="25"/>
      <c r="P618" s="13"/>
    </row>
    <row r="619" ht="14.25" customHeight="1">
      <c r="J619" s="24"/>
      <c r="K619" s="24"/>
      <c r="L619" s="25"/>
      <c r="P619" s="13"/>
    </row>
    <row r="620" ht="14.25" customHeight="1">
      <c r="J620" s="24"/>
      <c r="K620" s="24"/>
      <c r="L620" s="25"/>
      <c r="P620" s="13"/>
    </row>
    <row r="621" ht="14.25" customHeight="1">
      <c r="J621" s="24"/>
      <c r="K621" s="24"/>
      <c r="L621" s="25"/>
      <c r="P621" s="13"/>
    </row>
    <row r="622" ht="14.25" customHeight="1">
      <c r="J622" s="24"/>
      <c r="K622" s="24"/>
      <c r="L622" s="25"/>
      <c r="P622" s="13"/>
    </row>
    <row r="623" ht="14.25" customHeight="1">
      <c r="J623" s="24"/>
      <c r="K623" s="24"/>
      <c r="L623" s="25"/>
      <c r="P623" s="13"/>
    </row>
    <row r="624" ht="14.25" customHeight="1">
      <c r="J624" s="24"/>
      <c r="K624" s="24"/>
      <c r="L624" s="25"/>
      <c r="P624" s="13"/>
    </row>
    <row r="625" ht="14.25" customHeight="1">
      <c r="J625" s="24"/>
      <c r="K625" s="24"/>
      <c r="L625" s="25"/>
      <c r="P625" s="13"/>
    </row>
    <row r="626" ht="14.25" customHeight="1">
      <c r="J626" s="24"/>
      <c r="K626" s="24"/>
      <c r="L626" s="25"/>
      <c r="P626" s="13"/>
    </row>
    <row r="627" ht="14.25" customHeight="1">
      <c r="J627" s="24"/>
      <c r="K627" s="24"/>
      <c r="L627" s="25"/>
      <c r="P627" s="13"/>
    </row>
    <row r="628" ht="14.25" customHeight="1">
      <c r="J628" s="24"/>
      <c r="K628" s="24"/>
      <c r="L628" s="25"/>
      <c r="P628" s="13"/>
    </row>
    <row r="629" ht="14.25" customHeight="1">
      <c r="J629" s="24"/>
      <c r="K629" s="24"/>
      <c r="L629" s="25"/>
      <c r="P629" s="13"/>
    </row>
    <row r="630" ht="14.25" customHeight="1">
      <c r="J630" s="24"/>
      <c r="K630" s="24"/>
      <c r="L630" s="25"/>
      <c r="P630" s="13"/>
    </row>
    <row r="631" ht="14.25" customHeight="1">
      <c r="J631" s="24"/>
      <c r="K631" s="24"/>
      <c r="L631" s="25"/>
      <c r="P631" s="13"/>
    </row>
    <row r="632" ht="14.25" customHeight="1">
      <c r="J632" s="24"/>
      <c r="K632" s="24"/>
      <c r="L632" s="25"/>
      <c r="P632" s="13"/>
    </row>
    <row r="633" ht="14.25" customHeight="1">
      <c r="J633" s="24"/>
      <c r="K633" s="24"/>
      <c r="L633" s="25"/>
      <c r="P633" s="13"/>
    </row>
    <row r="634" ht="14.25" customHeight="1">
      <c r="J634" s="24"/>
      <c r="K634" s="24"/>
      <c r="L634" s="25"/>
      <c r="P634" s="13"/>
    </row>
    <row r="635" ht="14.25" customHeight="1">
      <c r="J635" s="24"/>
      <c r="K635" s="24"/>
      <c r="L635" s="25"/>
      <c r="P635" s="13"/>
    </row>
    <row r="636" ht="14.25" customHeight="1">
      <c r="J636" s="24"/>
      <c r="K636" s="24"/>
      <c r="L636" s="25"/>
      <c r="P636" s="13"/>
    </row>
    <row r="637" ht="14.25" customHeight="1">
      <c r="J637" s="24"/>
      <c r="K637" s="24"/>
      <c r="L637" s="25"/>
      <c r="P637" s="13"/>
    </row>
    <row r="638" ht="14.25" customHeight="1">
      <c r="J638" s="24"/>
      <c r="K638" s="24"/>
      <c r="L638" s="25"/>
      <c r="P638" s="13"/>
    </row>
    <row r="639" ht="14.25" customHeight="1">
      <c r="J639" s="24"/>
      <c r="K639" s="24"/>
      <c r="L639" s="25"/>
      <c r="P639" s="13"/>
    </row>
    <row r="640" ht="14.25" customHeight="1">
      <c r="J640" s="24"/>
      <c r="K640" s="24"/>
      <c r="L640" s="25"/>
      <c r="P640" s="13"/>
    </row>
    <row r="641" ht="14.25" customHeight="1">
      <c r="J641" s="24"/>
      <c r="K641" s="24"/>
      <c r="L641" s="25"/>
      <c r="P641" s="13"/>
    </row>
    <row r="642" ht="14.25" customHeight="1">
      <c r="J642" s="24"/>
      <c r="K642" s="24"/>
      <c r="L642" s="25"/>
      <c r="P642" s="13"/>
    </row>
    <row r="643" ht="14.25" customHeight="1">
      <c r="J643" s="24"/>
      <c r="K643" s="24"/>
      <c r="L643" s="25"/>
      <c r="P643" s="13"/>
    </row>
    <row r="644" ht="14.25" customHeight="1">
      <c r="J644" s="24"/>
      <c r="K644" s="24"/>
      <c r="L644" s="25"/>
      <c r="P644" s="13"/>
    </row>
    <row r="645" ht="14.25" customHeight="1">
      <c r="J645" s="24"/>
      <c r="K645" s="24"/>
      <c r="L645" s="25"/>
      <c r="P645" s="13"/>
    </row>
    <row r="646" ht="14.25" customHeight="1">
      <c r="J646" s="24"/>
      <c r="K646" s="24"/>
      <c r="L646" s="25"/>
      <c r="P646" s="13"/>
    </row>
    <row r="647" ht="14.25" customHeight="1">
      <c r="J647" s="24"/>
      <c r="K647" s="24"/>
      <c r="L647" s="25"/>
      <c r="P647" s="13"/>
    </row>
    <row r="648" ht="14.25" customHeight="1">
      <c r="J648" s="24"/>
      <c r="K648" s="24"/>
      <c r="L648" s="25"/>
      <c r="P648" s="13"/>
    </row>
    <row r="649" ht="14.25" customHeight="1">
      <c r="J649" s="24"/>
      <c r="K649" s="24"/>
      <c r="L649" s="25"/>
      <c r="P649" s="13"/>
    </row>
    <row r="650" ht="14.25" customHeight="1">
      <c r="J650" s="24"/>
      <c r="K650" s="24"/>
      <c r="L650" s="25"/>
      <c r="P650" s="13"/>
    </row>
    <row r="651" ht="14.25" customHeight="1">
      <c r="J651" s="24"/>
      <c r="K651" s="24"/>
      <c r="L651" s="25"/>
      <c r="P651" s="13"/>
    </row>
    <row r="652" ht="14.25" customHeight="1">
      <c r="J652" s="24"/>
      <c r="K652" s="24"/>
      <c r="L652" s="25"/>
      <c r="P652" s="13"/>
    </row>
    <row r="653" ht="14.25" customHeight="1">
      <c r="J653" s="24"/>
      <c r="K653" s="24"/>
      <c r="L653" s="25"/>
      <c r="P653" s="13"/>
    </row>
    <row r="654" ht="14.25" customHeight="1">
      <c r="J654" s="24"/>
      <c r="K654" s="24"/>
      <c r="L654" s="25"/>
      <c r="P654" s="13"/>
    </row>
    <row r="655" ht="14.25" customHeight="1">
      <c r="J655" s="24"/>
      <c r="K655" s="24"/>
      <c r="L655" s="25"/>
      <c r="P655" s="13"/>
    </row>
    <row r="656" ht="14.25" customHeight="1">
      <c r="J656" s="24"/>
      <c r="K656" s="24"/>
      <c r="L656" s="25"/>
      <c r="P656" s="13"/>
    </row>
    <row r="657" ht="14.25" customHeight="1">
      <c r="J657" s="24"/>
      <c r="K657" s="24"/>
      <c r="L657" s="25"/>
      <c r="P657" s="13"/>
    </row>
    <row r="658" ht="14.25" customHeight="1">
      <c r="J658" s="24"/>
      <c r="K658" s="24"/>
      <c r="L658" s="25"/>
      <c r="P658" s="13"/>
    </row>
    <row r="659" ht="14.25" customHeight="1">
      <c r="J659" s="24"/>
      <c r="K659" s="24"/>
      <c r="L659" s="25"/>
      <c r="P659" s="13"/>
    </row>
    <row r="660" ht="14.25" customHeight="1">
      <c r="J660" s="24"/>
      <c r="K660" s="24"/>
      <c r="L660" s="25"/>
      <c r="P660" s="13"/>
    </row>
    <row r="661" ht="14.25" customHeight="1">
      <c r="J661" s="24"/>
      <c r="K661" s="24"/>
      <c r="L661" s="25"/>
      <c r="P661" s="13"/>
    </row>
    <row r="662" ht="14.25" customHeight="1">
      <c r="J662" s="24"/>
      <c r="K662" s="24"/>
      <c r="L662" s="25"/>
      <c r="P662" s="13"/>
    </row>
    <row r="663" ht="14.25" customHeight="1">
      <c r="J663" s="24"/>
      <c r="K663" s="24"/>
      <c r="L663" s="25"/>
      <c r="P663" s="13"/>
    </row>
    <row r="664" ht="14.25" customHeight="1">
      <c r="J664" s="24"/>
      <c r="K664" s="24"/>
      <c r="L664" s="25"/>
      <c r="P664" s="13"/>
    </row>
    <row r="665" ht="14.25" customHeight="1">
      <c r="J665" s="24"/>
      <c r="K665" s="24"/>
      <c r="L665" s="25"/>
      <c r="P665" s="13"/>
    </row>
    <row r="666" ht="14.25" customHeight="1">
      <c r="J666" s="24"/>
      <c r="K666" s="24"/>
      <c r="L666" s="25"/>
      <c r="P666" s="13"/>
    </row>
    <row r="667" ht="14.25" customHeight="1">
      <c r="J667" s="24"/>
      <c r="K667" s="24"/>
      <c r="L667" s="25"/>
      <c r="P667" s="13"/>
    </row>
    <row r="668" ht="14.25" customHeight="1">
      <c r="J668" s="24"/>
      <c r="K668" s="24"/>
      <c r="L668" s="25"/>
      <c r="P668" s="13"/>
    </row>
    <row r="669" ht="14.25" customHeight="1">
      <c r="J669" s="24"/>
      <c r="K669" s="24"/>
      <c r="L669" s="25"/>
      <c r="P669" s="13"/>
    </row>
    <row r="670" ht="14.25" customHeight="1">
      <c r="J670" s="24"/>
      <c r="K670" s="24"/>
      <c r="L670" s="25"/>
      <c r="P670" s="13"/>
    </row>
    <row r="671" ht="14.25" customHeight="1">
      <c r="J671" s="24"/>
      <c r="K671" s="24"/>
      <c r="L671" s="25"/>
      <c r="P671" s="13"/>
    </row>
    <row r="672" ht="14.25" customHeight="1">
      <c r="J672" s="24"/>
      <c r="K672" s="24"/>
      <c r="L672" s="25"/>
      <c r="P672" s="13"/>
    </row>
    <row r="673" ht="14.25" customHeight="1">
      <c r="J673" s="24"/>
      <c r="K673" s="24"/>
      <c r="L673" s="25"/>
      <c r="P673" s="13"/>
    </row>
    <row r="674" ht="14.25" customHeight="1">
      <c r="J674" s="24"/>
      <c r="K674" s="24"/>
      <c r="L674" s="25"/>
      <c r="P674" s="13"/>
    </row>
    <row r="675" ht="14.25" customHeight="1">
      <c r="J675" s="24"/>
      <c r="K675" s="24"/>
      <c r="L675" s="25"/>
      <c r="P675" s="13"/>
    </row>
    <row r="676" ht="14.25" customHeight="1">
      <c r="J676" s="24"/>
      <c r="K676" s="24"/>
      <c r="L676" s="25"/>
      <c r="P676" s="13"/>
    </row>
    <row r="677" ht="14.25" customHeight="1">
      <c r="J677" s="24"/>
      <c r="K677" s="24"/>
      <c r="L677" s="25"/>
      <c r="P677" s="13"/>
    </row>
    <row r="678" ht="14.25" customHeight="1">
      <c r="J678" s="24"/>
      <c r="K678" s="24"/>
      <c r="L678" s="25"/>
      <c r="P678" s="13"/>
    </row>
    <row r="679" ht="14.25" customHeight="1">
      <c r="J679" s="24"/>
      <c r="K679" s="24"/>
      <c r="L679" s="25"/>
      <c r="P679" s="13"/>
    </row>
    <row r="680" ht="14.25" customHeight="1">
      <c r="J680" s="24"/>
      <c r="K680" s="24"/>
      <c r="L680" s="25"/>
      <c r="P680" s="13"/>
    </row>
    <row r="681" ht="14.25" customHeight="1">
      <c r="J681" s="24"/>
      <c r="K681" s="24"/>
      <c r="L681" s="25"/>
      <c r="P681" s="13"/>
    </row>
    <row r="682" ht="14.25" customHeight="1">
      <c r="J682" s="24"/>
      <c r="K682" s="24"/>
      <c r="L682" s="25"/>
      <c r="P682" s="13"/>
    </row>
    <row r="683" ht="14.25" customHeight="1">
      <c r="J683" s="24"/>
      <c r="K683" s="24"/>
      <c r="L683" s="25"/>
      <c r="P683" s="13"/>
    </row>
    <row r="684" ht="14.25" customHeight="1">
      <c r="J684" s="24"/>
      <c r="K684" s="24"/>
      <c r="L684" s="25"/>
      <c r="P684" s="13"/>
    </row>
    <row r="685" ht="14.25" customHeight="1">
      <c r="J685" s="24"/>
      <c r="K685" s="24"/>
      <c r="L685" s="25"/>
      <c r="P685" s="13"/>
    </row>
    <row r="686" ht="14.25" customHeight="1">
      <c r="J686" s="24"/>
      <c r="K686" s="24"/>
      <c r="L686" s="25"/>
      <c r="P686" s="13"/>
    </row>
    <row r="687" ht="14.25" customHeight="1">
      <c r="J687" s="24"/>
      <c r="K687" s="24"/>
      <c r="L687" s="25"/>
      <c r="P687" s="13"/>
    </row>
    <row r="688" ht="14.25" customHeight="1">
      <c r="J688" s="24"/>
      <c r="K688" s="24"/>
      <c r="L688" s="25"/>
      <c r="P688" s="13"/>
    </row>
    <row r="689" ht="14.25" customHeight="1">
      <c r="J689" s="24"/>
      <c r="K689" s="24"/>
      <c r="L689" s="25"/>
      <c r="P689" s="13"/>
    </row>
    <row r="690" ht="14.25" customHeight="1">
      <c r="J690" s="24"/>
      <c r="K690" s="24"/>
      <c r="L690" s="25"/>
      <c r="P690" s="13"/>
    </row>
    <row r="691" ht="14.25" customHeight="1">
      <c r="J691" s="24"/>
      <c r="K691" s="24"/>
      <c r="L691" s="25"/>
      <c r="P691" s="13"/>
    </row>
    <row r="692" ht="14.25" customHeight="1">
      <c r="J692" s="24"/>
      <c r="K692" s="24"/>
      <c r="L692" s="25"/>
      <c r="P692" s="13"/>
    </row>
    <row r="693" ht="14.25" customHeight="1">
      <c r="J693" s="24"/>
      <c r="K693" s="24"/>
      <c r="L693" s="25"/>
      <c r="P693" s="13"/>
    </row>
    <row r="694" ht="14.25" customHeight="1">
      <c r="J694" s="24"/>
      <c r="K694" s="24"/>
      <c r="L694" s="25"/>
      <c r="P694" s="13"/>
    </row>
    <row r="695" ht="14.25" customHeight="1">
      <c r="J695" s="24"/>
      <c r="K695" s="24"/>
      <c r="L695" s="25"/>
      <c r="P695" s="13"/>
    </row>
    <row r="696" ht="14.25" customHeight="1">
      <c r="J696" s="24"/>
      <c r="K696" s="24"/>
      <c r="L696" s="25"/>
      <c r="P696" s="13"/>
    </row>
    <row r="697" ht="14.25" customHeight="1">
      <c r="J697" s="24"/>
      <c r="K697" s="24"/>
      <c r="L697" s="25"/>
      <c r="P697" s="13"/>
    </row>
    <row r="698" ht="14.25" customHeight="1">
      <c r="J698" s="24"/>
      <c r="K698" s="24"/>
      <c r="L698" s="25"/>
      <c r="P698" s="13"/>
    </row>
    <row r="699" ht="14.25" customHeight="1">
      <c r="J699" s="24"/>
      <c r="K699" s="24"/>
      <c r="L699" s="25"/>
      <c r="P699" s="13"/>
    </row>
    <row r="700" ht="14.25" customHeight="1">
      <c r="J700" s="24"/>
      <c r="K700" s="24"/>
      <c r="L700" s="25"/>
      <c r="P700" s="13"/>
    </row>
    <row r="701" ht="14.25" customHeight="1">
      <c r="J701" s="24"/>
      <c r="K701" s="24"/>
      <c r="L701" s="25"/>
      <c r="P701" s="13"/>
    </row>
    <row r="702" ht="14.25" customHeight="1">
      <c r="J702" s="24"/>
      <c r="K702" s="24"/>
      <c r="L702" s="25"/>
      <c r="P702" s="13"/>
    </row>
    <row r="703" ht="14.25" customHeight="1">
      <c r="J703" s="24"/>
      <c r="K703" s="24"/>
      <c r="L703" s="25"/>
      <c r="P703" s="13"/>
    </row>
    <row r="704" ht="14.25" customHeight="1">
      <c r="J704" s="24"/>
      <c r="K704" s="24"/>
      <c r="L704" s="25"/>
      <c r="P704" s="13"/>
    </row>
    <row r="705" ht="14.25" customHeight="1">
      <c r="J705" s="24"/>
      <c r="K705" s="24"/>
      <c r="L705" s="25"/>
      <c r="P705" s="13"/>
    </row>
    <row r="706" ht="14.25" customHeight="1">
      <c r="J706" s="24"/>
      <c r="K706" s="24"/>
      <c r="L706" s="25"/>
      <c r="P706" s="13"/>
    </row>
    <row r="707" ht="14.25" customHeight="1">
      <c r="J707" s="24"/>
      <c r="K707" s="24"/>
      <c r="L707" s="25"/>
      <c r="P707" s="13"/>
    </row>
    <row r="708" ht="14.25" customHeight="1">
      <c r="J708" s="24"/>
      <c r="K708" s="24"/>
      <c r="L708" s="25"/>
      <c r="P708" s="13"/>
    </row>
    <row r="709" ht="14.25" customHeight="1">
      <c r="J709" s="24"/>
      <c r="K709" s="24"/>
      <c r="L709" s="25"/>
      <c r="P709" s="13"/>
    </row>
    <row r="710" ht="14.25" customHeight="1">
      <c r="J710" s="24"/>
      <c r="K710" s="24"/>
      <c r="L710" s="25"/>
      <c r="P710" s="13"/>
    </row>
    <row r="711" ht="14.25" customHeight="1">
      <c r="J711" s="24"/>
      <c r="K711" s="24"/>
      <c r="L711" s="25"/>
      <c r="P711" s="13"/>
    </row>
    <row r="712" ht="14.25" customHeight="1">
      <c r="J712" s="24"/>
      <c r="K712" s="24"/>
      <c r="L712" s="25"/>
      <c r="P712" s="13"/>
    </row>
    <row r="713" ht="14.25" customHeight="1">
      <c r="J713" s="24"/>
      <c r="K713" s="24"/>
      <c r="L713" s="25"/>
      <c r="P713" s="13"/>
    </row>
    <row r="714" ht="14.25" customHeight="1">
      <c r="J714" s="24"/>
      <c r="K714" s="24"/>
      <c r="L714" s="25"/>
      <c r="P714" s="13"/>
    </row>
    <row r="715" ht="14.25" customHeight="1">
      <c r="J715" s="24"/>
      <c r="K715" s="24"/>
      <c r="L715" s="25"/>
      <c r="P715" s="13"/>
    </row>
    <row r="716" ht="14.25" customHeight="1">
      <c r="J716" s="24"/>
      <c r="K716" s="24"/>
      <c r="L716" s="25"/>
      <c r="P716" s="13"/>
    </row>
    <row r="717" ht="14.25" customHeight="1">
      <c r="J717" s="24"/>
      <c r="K717" s="24"/>
      <c r="L717" s="25"/>
      <c r="P717" s="13"/>
    </row>
    <row r="718" ht="14.25" customHeight="1">
      <c r="J718" s="24"/>
      <c r="K718" s="24"/>
      <c r="L718" s="25"/>
      <c r="P718" s="13"/>
    </row>
    <row r="719" ht="14.25" customHeight="1">
      <c r="J719" s="24"/>
      <c r="K719" s="24"/>
      <c r="L719" s="25"/>
      <c r="P719" s="13"/>
    </row>
    <row r="720" ht="14.25" customHeight="1">
      <c r="J720" s="24"/>
      <c r="K720" s="24"/>
      <c r="L720" s="25"/>
      <c r="P720" s="13"/>
    </row>
    <row r="721" ht="14.25" customHeight="1">
      <c r="J721" s="24"/>
      <c r="K721" s="24"/>
      <c r="L721" s="25"/>
      <c r="P721" s="13"/>
    </row>
    <row r="722" ht="14.25" customHeight="1">
      <c r="J722" s="24"/>
      <c r="K722" s="24"/>
      <c r="L722" s="25"/>
      <c r="P722" s="13"/>
    </row>
    <row r="723" ht="14.25" customHeight="1">
      <c r="J723" s="24"/>
      <c r="K723" s="24"/>
      <c r="L723" s="25"/>
      <c r="P723" s="13"/>
    </row>
    <row r="724" ht="14.25" customHeight="1">
      <c r="J724" s="24"/>
      <c r="K724" s="24"/>
      <c r="L724" s="25"/>
      <c r="P724" s="13"/>
    </row>
    <row r="725" ht="14.25" customHeight="1">
      <c r="J725" s="24"/>
      <c r="K725" s="24"/>
      <c r="L725" s="25"/>
      <c r="P725" s="13"/>
    </row>
    <row r="726" ht="14.25" customHeight="1">
      <c r="J726" s="24"/>
      <c r="K726" s="24"/>
      <c r="L726" s="25"/>
      <c r="P726" s="13"/>
    </row>
    <row r="727" ht="14.25" customHeight="1">
      <c r="J727" s="24"/>
      <c r="K727" s="24"/>
      <c r="L727" s="25"/>
      <c r="P727" s="13"/>
    </row>
    <row r="728" ht="14.25" customHeight="1">
      <c r="J728" s="24"/>
      <c r="K728" s="24"/>
      <c r="L728" s="25"/>
      <c r="P728" s="13"/>
    </row>
    <row r="729" ht="14.25" customHeight="1">
      <c r="J729" s="24"/>
      <c r="K729" s="24"/>
      <c r="L729" s="25"/>
      <c r="P729" s="13"/>
    </row>
    <row r="730" ht="14.25" customHeight="1">
      <c r="J730" s="24"/>
      <c r="K730" s="24"/>
      <c r="L730" s="25"/>
      <c r="P730" s="13"/>
    </row>
    <row r="731" ht="14.25" customHeight="1">
      <c r="J731" s="24"/>
      <c r="K731" s="24"/>
      <c r="L731" s="25"/>
      <c r="P731" s="13"/>
    </row>
    <row r="732" ht="14.25" customHeight="1">
      <c r="J732" s="24"/>
      <c r="K732" s="24"/>
      <c r="L732" s="25"/>
      <c r="P732" s="13"/>
    </row>
    <row r="733" ht="14.25" customHeight="1">
      <c r="J733" s="24"/>
      <c r="K733" s="24"/>
      <c r="L733" s="25"/>
      <c r="P733" s="13"/>
    </row>
    <row r="734" ht="14.25" customHeight="1">
      <c r="J734" s="24"/>
      <c r="K734" s="24"/>
      <c r="L734" s="25"/>
      <c r="P734" s="13"/>
    </row>
    <row r="735" ht="14.25" customHeight="1">
      <c r="J735" s="24"/>
      <c r="K735" s="24"/>
      <c r="L735" s="25"/>
      <c r="P735" s="13"/>
    </row>
    <row r="736" ht="14.25" customHeight="1">
      <c r="J736" s="24"/>
      <c r="K736" s="24"/>
      <c r="L736" s="25"/>
      <c r="P736" s="13"/>
    </row>
    <row r="737" ht="14.25" customHeight="1">
      <c r="J737" s="24"/>
      <c r="K737" s="24"/>
      <c r="L737" s="25"/>
      <c r="P737" s="13"/>
    </row>
    <row r="738" ht="14.25" customHeight="1">
      <c r="J738" s="24"/>
      <c r="K738" s="24"/>
      <c r="L738" s="25"/>
      <c r="P738" s="13"/>
    </row>
    <row r="739" ht="14.25" customHeight="1">
      <c r="J739" s="24"/>
      <c r="K739" s="24"/>
      <c r="L739" s="25"/>
      <c r="P739" s="13"/>
    </row>
    <row r="740" ht="14.25" customHeight="1">
      <c r="J740" s="24"/>
      <c r="K740" s="24"/>
      <c r="L740" s="25"/>
      <c r="P740" s="13"/>
    </row>
    <row r="741" ht="14.25" customHeight="1">
      <c r="J741" s="24"/>
      <c r="K741" s="24"/>
      <c r="L741" s="25"/>
      <c r="P741" s="13"/>
    </row>
    <row r="742" ht="14.25" customHeight="1">
      <c r="J742" s="24"/>
      <c r="K742" s="24"/>
      <c r="L742" s="25"/>
      <c r="P742" s="13"/>
    </row>
    <row r="743" ht="14.25" customHeight="1">
      <c r="J743" s="24"/>
      <c r="K743" s="24"/>
      <c r="L743" s="25"/>
      <c r="P743" s="13"/>
    </row>
    <row r="744" ht="14.25" customHeight="1">
      <c r="J744" s="24"/>
      <c r="K744" s="24"/>
      <c r="L744" s="25"/>
      <c r="P744" s="13"/>
    </row>
    <row r="745" ht="14.25" customHeight="1">
      <c r="J745" s="24"/>
      <c r="K745" s="24"/>
      <c r="L745" s="25"/>
      <c r="P745" s="13"/>
    </row>
    <row r="746" ht="14.25" customHeight="1">
      <c r="J746" s="24"/>
      <c r="K746" s="24"/>
      <c r="L746" s="25"/>
      <c r="P746" s="13"/>
    </row>
    <row r="747" ht="14.25" customHeight="1">
      <c r="J747" s="24"/>
      <c r="K747" s="24"/>
      <c r="L747" s="25"/>
      <c r="P747" s="13"/>
    </row>
    <row r="748" ht="14.25" customHeight="1">
      <c r="J748" s="24"/>
      <c r="K748" s="24"/>
      <c r="L748" s="25"/>
      <c r="P748" s="13"/>
    </row>
    <row r="749" ht="14.25" customHeight="1">
      <c r="J749" s="24"/>
      <c r="K749" s="24"/>
      <c r="L749" s="25"/>
      <c r="P749" s="13"/>
    </row>
    <row r="750" ht="14.25" customHeight="1">
      <c r="J750" s="24"/>
      <c r="K750" s="24"/>
      <c r="L750" s="25"/>
      <c r="P750" s="13"/>
    </row>
    <row r="751" ht="14.25" customHeight="1">
      <c r="J751" s="24"/>
      <c r="K751" s="24"/>
      <c r="L751" s="25"/>
      <c r="P751" s="13"/>
    </row>
    <row r="752" ht="14.25" customHeight="1">
      <c r="J752" s="24"/>
      <c r="K752" s="24"/>
      <c r="L752" s="25"/>
      <c r="P752" s="13"/>
    </row>
    <row r="753" ht="14.25" customHeight="1">
      <c r="J753" s="24"/>
      <c r="K753" s="24"/>
      <c r="L753" s="25"/>
      <c r="P753" s="13"/>
    </row>
    <row r="754" ht="14.25" customHeight="1">
      <c r="J754" s="24"/>
      <c r="K754" s="24"/>
      <c r="L754" s="25"/>
      <c r="P754" s="13"/>
    </row>
    <row r="755" ht="14.25" customHeight="1">
      <c r="J755" s="24"/>
      <c r="K755" s="24"/>
      <c r="L755" s="25"/>
      <c r="P755" s="13"/>
    </row>
    <row r="756" ht="14.25" customHeight="1">
      <c r="J756" s="24"/>
      <c r="K756" s="24"/>
      <c r="L756" s="25"/>
      <c r="P756" s="13"/>
    </row>
    <row r="757" ht="14.25" customHeight="1">
      <c r="J757" s="24"/>
      <c r="K757" s="24"/>
      <c r="L757" s="25"/>
      <c r="P757" s="13"/>
    </row>
    <row r="758" ht="14.25" customHeight="1">
      <c r="J758" s="24"/>
      <c r="K758" s="24"/>
      <c r="L758" s="25"/>
      <c r="P758" s="13"/>
    </row>
    <row r="759" ht="14.25" customHeight="1">
      <c r="J759" s="24"/>
      <c r="K759" s="24"/>
      <c r="L759" s="25"/>
      <c r="P759" s="13"/>
    </row>
    <row r="760" ht="14.25" customHeight="1">
      <c r="J760" s="24"/>
      <c r="K760" s="24"/>
      <c r="L760" s="25"/>
      <c r="P760" s="13"/>
    </row>
    <row r="761" ht="14.25" customHeight="1">
      <c r="J761" s="24"/>
      <c r="K761" s="24"/>
      <c r="L761" s="25"/>
      <c r="P761" s="13"/>
    </row>
    <row r="762" ht="14.25" customHeight="1">
      <c r="J762" s="24"/>
      <c r="K762" s="24"/>
      <c r="L762" s="25"/>
      <c r="P762" s="13"/>
    </row>
    <row r="763" ht="14.25" customHeight="1">
      <c r="J763" s="24"/>
      <c r="K763" s="24"/>
      <c r="L763" s="25"/>
      <c r="P763" s="13"/>
    </row>
    <row r="764" ht="14.25" customHeight="1">
      <c r="J764" s="24"/>
      <c r="K764" s="24"/>
      <c r="L764" s="25"/>
      <c r="P764" s="13"/>
    </row>
    <row r="765" ht="14.25" customHeight="1">
      <c r="J765" s="24"/>
      <c r="K765" s="24"/>
      <c r="L765" s="25"/>
      <c r="P765" s="13"/>
    </row>
    <row r="766" ht="14.25" customHeight="1">
      <c r="J766" s="24"/>
      <c r="K766" s="24"/>
      <c r="L766" s="25"/>
      <c r="P766" s="13"/>
    </row>
    <row r="767" ht="14.25" customHeight="1">
      <c r="J767" s="24"/>
      <c r="K767" s="24"/>
      <c r="L767" s="25"/>
      <c r="P767" s="13"/>
    </row>
    <row r="768" ht="14.25" customHeight="1">
      <c r="J768" s="24"/>
      <c r="K768" s="24"/>
      <c r="L768" s="25"/>
      <c r="P768" s="13"/>
    </row>
    <row r="769" ht="14.25" customHeight="1">
      <c r="J769" s="24"/>
      <c r="K769" s="24"/>
      <c r="L769" s="25"/>
      <c r="P769" s="13"/>
    </row>
    <row r="770" ht="14.25" customHeight="1">
      <c r="J770" s="24"/>
      <c r="K770" s="24"/>
      <c r="L770" s="25"/>
      <c r="P770" s="13"/>
    </row>
    <row r="771" ht="14.25" customHeight="1">
      <c r="J771" s="24"/>
      <c r="K771" s="24"/>
      <c r="L771" s="25"/>
      <c r="P771" s="13"/>
    </row>
    <row r="772" ht="14.25" customHeight="1">
      <c r="J772" s="24"/>
      <c r="K772" s="24"/>
      <c r="L772" s="25"/>
      <c r="P772" s="13"/>
    </row>
    <row r="773" ht="14.25" customHeight="1">
      <c r="J773" s="24"/>
      <c r="K773" s="24"/>
      <c r="L773" s="25"/>
      <c r="P773" s="13"/>
    </row>
    <row r="774" ht="14.25" customHeight="1">
      <c r="J774" s="24"/>
      <c r="K774" s="24"/>
      <c r="L774" s="25"/>
      <c r="P774" s="13"/>
    </row>
    <row r="775" ht="14.25" customHeight="1">
      <c r="J775" s="24"/>
      <c r="K775" s="24"/>
      <c r="L775" s="25"/>
      <c r="P775" s="13"/>
    </row>
    <row r="776" ht="14.25" customHeight="1">
      <c r="J776" s="24"/>
      <c r="K776" s="24"/>
      <c r="L776" s="25"/>
      <c r="P776" s="13"/>
    </row>
    <row r="777" ht="14.25" customHeight="1">
      <c r="J777" s="24"/>
      <c r="K777" s="24"/>
      <c r="L777" s="25"/>
      <c r="P777" s="13"/>
    </row>
    <row r="778" ht="14.25" customHeight="1">
      <c r="J778" s="24"/>
      <c r="K778" s="24"/>
      <c r="L778" s="25"/>
      <c r="P778" s="13"/>
    </row>
    <row r="779" ht="14.25" customHeight="1">
      <c r="J779" s="24"/>
      <c r="K779" s="24"/>
      <c r="L779" s="25"/>
      <c r="P779" s="13"/>
    </row>
    <row r="780" ht="14.25" customHeight="1">
      <c r="J780" s="24"/>
      <c r="K780" s="24"/>
      <c r="L780" s="25"/>
      <c r="P780" s="13"/>
    </row>
    <row r="781" ht="14.25" customHeight="1">
      <c r="J781" s="24"/>
      <c r="K781" s="24"/>
      <c r="L781" s="25"/>
      <c r="P781" s="13"/>
    </row>
    <row r="782" ht="14.25" customHeight="1">
      <c r="J782" s="24"/>
      <c r="K782" s="24"/>
      <c r="L782" s="25"/>
      <c r="P782" s="13"/>
    </row>
    <row r="783" ht="14.25" customHeight="1">
      <c r="J783" s="24"/>
      <c r="K783" s="24"/>
      <c r="L783" s="25"/>
      <c r="P783" s="13"/>
    </row>
    <row r="784" ht="14.25" customHeight="1">
      <c r="J784" s="24"/>
      <c r="K784" s="24"/>
      <c r="L784" s="25"/>
      <c r="P784" s="13"/>
    </row>
    <row r="785" ht="14.25" customHeight="1">
      <c r="J785" s="24"/>
      <c r="K785" s="24"/>
      <c r="L785" s="25"/>
      <c r="P785" s="13"/>
    </row>
    <row r="786" ht="14.25" customHeight="1">
      <c r="J786" s="24"/>
      <c r="K786" s="24"/>
      <c r="L786" s="25"/>
      <c r="P786" s="13"/>
    </row>
    <row r="787" ht="14.25" customHeight="1">
      <c r="J787" s="24"/>
      <c r="K787" s="24"/>
      <c r="L787" s="25"/>
      <c r="P787" s="13"/>
    </row>
    <row r="788" ht="14.25" customHeight="1">
      <c r="J788" s="24"/>
      <c r="K788" s="24"/>
      <c r="L788" s="25"/>
      <c r="P788" s="13"/>
    </row>
    <row r="789" ht="14.25" customHeight="1">
      <c r="J789" s="24"/>
      <c r="K789" s="24"/>
      <c r="L789" s="25"/>
      <c r="P789" s="13"/>
    </row>
    <row r="790" ht="14.25" customHeight="1">
      <c r="J790" s="24"/>
      <c r="K790" s="24"/>
      <c r="L790" s="25"/>
      <c r="P790" s="13"/>
    </row>
    <row r="791" ht="14.25" customHeight="1">
      <c r="J791" s="24"/>
      <c r="K791" s="24"/>
      <c r="L791" s="25"/>
      <c r="P791" s="13"/>
    </row>
    <row r="792" ht="14.25" customHeight="1">
      <c r="J792" s="24"/>
      <c r="K792" s="24"/>
      <c r="L792" s="25"/>
      <c r="P792" s="13"/>
    </row>
    <row r="793" ht="14.25" customHeight="1">
      <c r="J793" s="24"/>
      <c r="K793" s="24"/>
      <c r="L793" s="25"/>
      <c r="P793" s="13"/>
    </row>
    <row r="794" ht="14.25" customHeight="1">
      <c r="J794" s="24"/>
      <c r="K794" s="24"/>
      <c r="L794" s="25"/>
      <c r="P794" s="13"/>
    </row>
    <row r="795" ht="14.25" customHeight="1">
      <c r="J795" s="24"/>
      <c r="K795" s="24"/>
      <c r="L795" s="25"/>
      <c r="P795" s="13"/>
    </row>
    <row r="796" ht="14.25" customHeight="1">
      <c r="J796" s="24"/>
      <c r="K796" s="24"/>
      <c r="L796" s="25"/>
      <c r="P796" s="13"/>
    </row>
    <row r="797" ht="14.25" customHeight="1">
      <c r="J797" s="24"/>
      <c r="K797" s="24"/>
      <c r="L797" s="25"/>
      <c r="P797" s="13"/>
    </row>
    <row r="798" ht="14.25" customHeight="1">
      <c r="J798" s="24"/>
      <c r="K798" s="24"/>
      <c r="L798" s="25"/>
      <c r="P798" s="13"/>
    </row>
    <row r="799" ht="14.25" customHeight="1">
      <c r="J799" s="24"/>
      <c r="K799" s="24"/>
      <c r="L799" s="25"/>
      <c r="P799" s="13"/>
    </row>
    <row r="800" ht="14.25" customHeight="1">
      <c r="J800" s="24"/>
      <c r="K800" s="24"/>
      <c r="L800" s="25"/>
      <c r="P800" s="13"/>
    </row>
    <row r="801" ht="14.25" customHeight="1">
      <c r="J801" s="24"/>
      <c r="K801" s="24"/>
      <c r="L801" s="25"/>
      <c r="P801" s="13"/>
    </row>
    <row r="802" ht="14.25" customHeight="1">
      <c r="J802" s="24"/>
      <c r="K802" s="24"/>
      <c r="L802" s="25"/>
      <c r="P802" s="13"/>
    </row>
    <row r="803" ht="14.25" customHeight="1">
      <c r="J803" s="24"/>
      <c r="K803" s="24"/>
      <c r="L803" s="25"/>
      <c r="P803" s="13"/>
    </row>
    <row r="804" ht="14.25" customHeight="1">
      <c r="J804" s="24"/>
      <c r="K804" s="24"/>
      <c r="L804" s="25"/>
      <c r="P804" s="13"/>
    </row>
    <row r="805" ht="14.25" customHeight="1">
      <c r="J805" s="24"/>
      <c r="K805" s="24"/>
      <c r="L805" s="25"/>
      <c r="P805" s="13"/>
    </row>
    <row r="806" ht="14.25" customHeight="1">
      <c r="J806" s="24"/>
      <c r="K806" s="24"/>
      <c r="L806" s="25"/>
      <c r="P806" s="13"/>
    </row>
    <row r="807" ht="14.25" customHeight="1">
      <c r="J807" s="24"/>
      <c r="K807" s="24"/>
      <c r="L807" s="25"/>
      <c r="P807" s="13"/>
    </row>
    <row r="808" ht="14.25" customHeight="1">
      <c r="J808" s="24"/>
      <c r="K808" s="24"/>
      <c r="L808" s="25"/>
      <c r="P808" s="13"/>
    </row>
    <row r="809" ht="14.25" customHeight="1">
      <c r="J809" s="24"/>
      <c r="K809" s="24"/>
      <c r="L809" s="25"/>
      <c r="P809" s="13"/>
    </row>
    <row r="810" ht="14.25" customHeight="1">
      <c r="J810" s="24"/>
      <c r="K810" s="24"/>
      <c r="L810" s="25"/>
      <c r="P810" s="13"/>
    </row>
    <row r="811" ht="14.25" customHeight="1">
      <c r="J811" s="24"/>
      <c r="K811" s="24"/>
      <c r="L811" s="25"/>
      <c r="P811" s="13"/>
    </row>
    <row r="812" ht="14.25" customHeight="1">
      <c r="J812" s="24"/>
      <c r="K812" s="24"/>
      <c r="L812" s="25"/>
      <c r="P812" s="13"/>
    </row>
    <row r="813" ht="14.25" customHeight="1">
      <c r="J813" s="24"/>
      <c r="K813" s="24"/>
      <c r="L813" s="25"/>
      <c r="P813" s="13"/>
    </row>
    <row r="814" ht="14.25" customHeight="1">
      <c r="J814" s="24"/>
      <c r="K814" s="24"/>
      <c r="L814" s="25"/>
      <c r="P814" s="13"/>
    </row>
    <row r="815" ht="14.25" customHeight="1">
      <c r="J815" s="24"/>
      <c r="K815" s="24"/>
      <c r="L815" s="25"/>
      <c r="P815" s="13"/>
    </row>
    <row r="816" ht="14.25" customHeight="1">
      <c r="J816" s="24"/>
      <c r="K816" s="24"/>
      <c r="L816" s="25"/>
      <c r="P816" s="13"/>
    </row>
    <row r="817" ht="14.25" customHeight="1">
      <c r="J817" s="24"/>
      <c r="K817" s="24"/>
      <c r="L817" s="25"/>
      <c r="P817" s="13"/>
    </row>
    <row r="818" ht="14.25" customHeight="1">
      <c r="J818" s="24"/>
      <c r="K818" s="24"/>
      <c r="L818" s="25"/>
      <c r="P818" s="13"/>
    </row>
    <row r="819" ht="14.25" customHeight="1">
      <c r="J819" s="24"/>
      <c r="K819" s="24"/>
      <c r="L819" s="25"/>
      <c r="P819" s="13"/>
    </row>
    <row r="820" ht="14.25" customHeight="1">
      <c r="J820" s="24"/>
      <c r="K820" s="24"/>
      <c r="L820" s="25"/>
      <c r="P820" s="13"/>
    </row>
    <row r="821" ht="14.25" customHeight="1">
      <c r="J821" s="24"/>
      <c r="K821" s="24"/>
      <c r="L821" s="25"/>
      <c r="P821" s="13"/>
    </row>
    <row r="822" ht="14.25" customHeight="1">
      <c r="J822" s="24"/>
      <c r="K822" s="24"/>
      <c r="L822" s="25"/>
      <c r="P822" s="13"/>
    </row>
    <row r="823" ht="14.25" customHeight="1">
      <c r="J823" s="24"/>
      <c r="K823" s="24"/>
      <c r="L823" s="25"/>
      <c r="P823" s="13"/>
    </row>
    <row r="824" ht="14.25" customHeight="1">
      <c r="J824" s="24"/>
      <c r="K824" s="24"/>
      <c r="L824" s="25"/>
      <c r="P824" s="13"/>
    </row>
    <row r="825" ht="14.25" customHeight="1">
      <c r="J825" s="24"/>
      <c r="K825" s="24"/>
      <c r="L825" s="25"/>
      <c r="P825" s="13"/>
    </row>
    <row r="826" ht="14.25" customHeight="1">
      <c r="J826" s="24"/>
      <c r="K826" s="24"/>
      <c r="L826" s="25"/>
      <c r="P826" s="13"/>
    </row>
    <row r="827" ht="14.25" customHeight="1">
      <c r="J827" s="24"/>
      <c r="K827" s="24"/>
      <c r="L827" s="25"/>
      <c r="P827" s="13"/>
    </row>
    <row r="828" ht="14.25" customHeight="1">
      <c r="J828" s="24"/>
      <c r="K828" s="24"/>
      <c r="L828" s="25"/>
      <c r="P828" s="13"/>
    </row>
    <row r="829" ht="14.25" customHeight="1">
      <c r="J829" s="24"/>
      <c r="K829" s="24"/>
      <c r="L829" s="25"/>
      <c r="P829" s="13"/>
    </row>
    <row r="830" ht="14.25" customHeight="1">
      <c r="J830" s="24"/>
      <c r="K830" s="24"/>
      <c r="L830" s="25"/>
      <c r="P830" s="13"/>
    </row>
    <row r="831" ht="14.25" customHeight="1">
      <c r="J831" s="24"/>
      <c r="K831" s="24"/>
      <c r="L831" s="25"/>
      <c r="P831" s="13"/>
    </row>
    <row r="832" ht="14.25" customHeight="1">
      <c r="J832" s="24"/>
      <c r="K832" s="24"/>
      <c r="L832" s="25"/>
      <c r="P832" s="13"/>
    </row>
    <row r="833" ht="14.25" customHeight="1">
      <c r="J833" s="24"/>
      <c r="K833" s="24"/>
      <c r="L833" s="25"/>
      <c r="P833" s="13"/>
    </row>
    <row r="834" ht="14.25" customHeight="1">
      <c r="J834" s="24"/>
      <c r="K834" s="24"/>
      <c r="L834" s="25"/>
      <c r="P834" s="13"/>
    </row>
    <row r="835" ht="14.25" customHeight="1">
      <c r="J835" s="24"/>
      <c r="K835" s="24"/>
      <c r="L835" s="25"/>
      <c r="P835" s="13"/>
    </row>
    <row r="836" ht="14.25" customHeight="1">
      <c r="J836" s="24"/>
      <c r="K836" s="24"/>
      <c r="L836" s="25"/>
      <c r="P836" s="13"/>
    </row>
    <row r="837" ht="14.25" customHeight="1">
      <c r="J837" s="24"/>
      <c r="K837" s="24"/>
      <c r="L837" s="25"/>
      <c r="P837" s="13"/>
    </row>
    <row r="838" ht="14.25" customHeight="1">
      <c r="J838" s="24"/>
      <c r="K838" s="24"/>
      <c r="L838" s="25"/>
      <c r="P838" s="13"/>
    </row>
    <row r="839" ht="14.25" customHeight="1">
      <c r="J839" s="24"/>
      <c r="K839" s="24"/>
      <c r="L839" s="25"/>
      <c r="P839" s="13"/>
    </row>
    <row r="840" ht="14.25" customHeight="1">
      <c r="J840" s="24"/>
      <c r="K840" s="24"/>
      <c r="L840" s="25"/>
      <c r="P840" s="13"/>
    </row>
    <row r="841" ht="14.25" customHeight="1">
      <c r="J841" s="24"/>
      <c r="K841" s="24"/>
      <c r="L841" s="25"/>
      <c r="P841" s="13"/>
    </row>
    <row r="842" ht="14.25" customHeight="1">
      <c r="J842" s="24"/>
      <c r="K842" s="24"/>
      <c r="L842" s="25"/>
      <c r="P842" s="13"/>
    </row>
    <row r="843" ht="14.25" customHeight="1">
      <c r="J843" s="24"/>
      <c r="K843" s="24"/>
      <c r="L843" s="25"/>
      <c r="P843" s="13"/>
    </row>
    <row r="844" ht="14.25" customHeight="1">
      <c r="J844" s="24"/>
      <c r="K844" s="24"/>
      <c r="L844" s="25"/>
      <c r="P844" s="13"/>
    </row>
    <row r="845" ht="14.25" customHeight="1">
      <c r="J845" s="24"/>
      <c r="K845" s="24"/>
      <c r="L845" s="25"/>
      <c r="P845" s="13"/>
    </row>
    <row r="846" ht="14.25" customHeight="1">
      <c r="J846" s="24"/>
      <c r="K846" s="24"/>
      <c r="L846" s="25"/>
      <c r="P846" s="13"/>
    </row>
    <row r="847" ht="14.25" customHeight="1">
      <c r="J847" s="24"/>
      <c r="K847" s="24"/>
      <c r="L847" s="25"/>
      <c r="P847" s="13"/>
    </row>
    <row r="848" ht="14.25" customHeight="1">
      <c r="J848" s="24"/>
      <c r="K848" s="24"/>
      <c r="L848" s="25"/>
      <c r="P848" s="13"/>
    </row>
    <row r="849" ht="14.25" customHeight="1">
      <c r="J849" s="24"/>
      <c r="K849" s="24"/>
      <c r="L849" s="25"/>
      <c r="P849" s="13"/>
    </row>
    <row r="850" ht="14.25" customHeight="1">
      <c r="J850" s="24"/>
      <c r="K850" s="24"/>
      <c r="L850" s="25"/>
      <c r="P850" s="13"/>
    </row>
    <row r="851" ht="14.25" customHeight="1">
      <c r="J851" s="24"/>
      <c r="K851" s="24"/>
      <c r="L851" s="25"/>
      <c r="P851" s="13"/>
    </row>
    <row r="852" ht="14.25" customHeight="1">
      <c r="J852" s="24"/>
      <c r="K852" s="24"/>
      <c r="L852" s="25"/>
      <c r="P852" s="13"/>
    </row>
    <row r="853" ht="14.25" customHeight="1">
      <c r="J853" s="24"/>
      <c r="K853" s="24"/>
      <c r="L853" s="25"/>
      <c r="P853" s="13"/>
    </row>
    <row r="854" ht="14.25" customHeight="1">
      <c r="J854" s="24"/>
      <c r="K854" s="24"/>
      <c r="L854" s="25"/>
      <c r="P854" s="13"/>
    </row>
    <row r="855" ht="14.25" customHeight="1">
      <c r="J855" s="24"/>
      <c r="K855" s="24"/>
      <c r="L855" s="25"/>
      <c r="P855" s="13"/>
    </row>
    <row r="856" ht="14.25" customHeight="1">
      <c r="J856" s="24"/>
      <c r="K856" s="24"/>
      <c r="L856" s="25"/>
      <c r="P856" s="13"/>
    </row>
    <row r="857" ht="14.25" customHeight="1">
      <c r="J857" s="24"/>
      <c r="K857" s="24"/>
      <c r="L857" s="25"/>
      <c r="P857" s="13"/>
    </row>
    <row r="858" ht="14.25" customHeight="1">
      <c r="J858" s="24"/>
      <c r="K858" s="24"/>
      <c r="L858" s="25"/>
      <c r="P858" s="13"/>
    </row>
    <row r="859" ht="14.25" customHeight="1">
      <c r="J859" s="24"/>
      <c r="K859" s="24"/>
      <c r="L859" s="25"/>
      <c r="P859" s="13"/>
    </row>
    <row r="860" ht="14.25" customHeight="1">
      <c r="J860" s="24"/>
      <c r="K860" s="24"/>
      <c r="L860" s="25"/>
      <c r="P860" s="13"/>
    </row>
    <row r="861" ht="14.25" customHeight="1">
      <c r="J861" s="24"/>
      <c r="K861" s="24"/>
      <c r="L861" s="25"/>
      <c r="P861" s="13"/>
    </row>
    <row r="862" ht="14.25" customHeight="1">
      <c r="J862" s="24"/>
      <c r="K862" s="24"/>
      <c r="L862" s="25"/>
      <c r="P862" s="13"/>
    </row>
    <row r="863" ht="14.25" customHeight="1">
      <c r="J863" s="24"/>
      <c r="K863" s="24"/>
      <c r="L863" s="25"/>
      <c r="P863" s="13"/>
    </row>
    <row r="864" ht="14.25" customHeight="1">
      <c r="J864" s="24"/>
      <c r="K864" s="24"/>
      <c r="L864" s="25"/>
      <c r="P864" s="13"/>
    </row>
    <row r="865" ht="14.25" customHeight="1">
      <c r="J865" s="24"/>
      <c r="K865" s="24"/>
      <c r="L865" s="25"/>
      <c r="P865" s="13"/>
    </row>
    <row r="866" ht="14.25" customHeight="1">
      <c r="J866" s="24"/>
      <c r="K866" s="24"/>
      <c r="L866" s="25"/>
      <c r="P866" s="13"/>
    </row>
    <row r="867" ht="14.25" customHeight="1">
      <c r="J867" s="24"/>
      <c r="K867" s="24"/>
      <c r="L867" s="25"/>
      <c r="P867" s="13"/>
    </row>
    <row r="868" ht="14.25" customHeight="1">
      <c r="J868" s="24"/>
      <c r="K868" s="24"/>
      <c r="L868" s="25"/>
      <c r="P868" s="13"/>
    </row>
    <row r="869" ht="14.25" customHeight="1">
      <c r="J869" s="24"/>
      <c r="K869" s="24"/>
      <c r="L869" s="25"/>
      <c r="P869" s="13"/>
    </row>
    <row r="870" ht="14.25" customHeight="1">
      <c r="J870" s="24"/>
      <c r="K870" s="24"/>
      <c r="L870" s="25"/>
      <c r="P870" s="13"/>
    </row>
    <row r="871" ht="14.25" customHeight="1">
      <c r="J871" s="24"/>
      <c r="K871" s="24"/>
      <c r="L871" s="25"/>
      <c r="P871" s="13"/>
    </row>
    <row r="872" ht="14.25" customHeight="1">
      <c r="J872" s="24"/>
      <c r="K872" s="24"/>
      <c r="L872" s="25"/>
      <c r="P872" s="13"/>
    </row>
    <row r="873" ht="14.25" customHeight="1">
      <c r="J873" s="24"/>
      <c r="K873" s="24"/>
      <c r="L873" s="25"/>
      <c r="P873" s="13"/>
    </row>
    <row r="874" ht="14.25" customHeight="1">
      <c r="J874" s="24"/>
      <c r="K874" s="24"/>
      <c r="L874" s="25"/>
      <c r="P874" s="13"/>
    </row>
    <row r="875" ht="14.25" customHeight="1">
      <c r="J875" s="24"/>
      <c r="K875" s="24"/>
      <c r="L875" s="25"/>
      <c r="P875" s="13"/>
    </row>
    <row r="876" ht="14.25" customHeight="1">
      <c r="J876" s="24"/>
      <c r="K876" s="24"/>
      <c r="L876" s="25"/>
      <c r="P876" s="13"/>
    </row>
    <row r="877" ht="14.25" customHeight="1">
      <c r="J877" s="24"/>
      <c r="K877" s="24"/>
      <c r="L877" s="25"/>
      <c r="P877" s="13"/>
    </row>
    <row r="878" ht="14.25" customHeight="1">
      <c r="J878" s="24"/>
      <c r="K878" s="24"/>
      <c r="L878" s="25"/>
      <c r="P878" s="13"/>
    </row>
    <row r="879" ht="14.25" customHeight="1">
      <c r="J879" s="24"/>
      <c r="K879" s="24"/>
      <c r="L879" s="25"/>
      <c r="P879" s="13"/>
    </row>
    <row r="880" ht="14.25" customHeight="1">
      <c r="J880" s="24"/>
      <c r="K880" s="24"/>
      <c r="L880" s="25"/>
      <c r="P880" s="13"/>
    </row>
    <row r="881" ht="14.25" customHeight="1">
      <c r="J881" s="24"/>
      <c r="K881" s="24"/>
      <c r="L881" s="25"/>
      <c r="P881" s="13"/>
    </row>
    <row r="882" ht="14.25" customHeight="1">
      <c r="J882" s="24"/>
      <c r="K882" s="24"/>
      <c r="L882" s="25"/>
      <c r="P882" s="13"/>
    </row>
    <row r="883" ht="14.25" customHeight="1">
      <c r="J883" s="24"/>
      <c r="K883" s="24"/>
      <c r="L883" s="25"/>
      <c r="P883" s="13"/>
    </row>
    <row r="884" ht="14.25" customHeight="1">
      <c r="J884" s="24"/>
      <c r="K884" s="24"/>
      <c r="L884" s="25"/>
      <c r="P884" s="13"/>
    </row>
    <row r="885" ht="14.25" customHeight="1">
      <c r="J885" s="24"/>
      <c r="K885" s="24"/>
      <c r="L885" s="25"/>
      <c r="P885" s="13"/>
    </row>
    <row r="886" ht="14.25" customHeight="1">
      <c r="J886" s="24"/>
      <c r="K886" s="24"/>
      <c r="L886" s="25"/>
      <c r="P886" s="13"/>
    </row>
    <row r="887" ht="14.25" customHeight="1">
      <c r="J887" s="24"/>
      <c r="K887" s="24"/>
      <c r="L887" s="25"/>
      <c r="P887" s="13"/>
    </row>
    <row r="888" ht="14.25" customHeight="1">
      <c r="J888" s="24"/>
      <c r="K888" s="24"/>
      <c r="L888" s="25"/>
      <c r="P888" s="13"/>
    </row>
    <row r="889" ht="14.25" customHeight="1">
      <c r="J889" s="24"/>
      <c r="K889" s="24"/>
      <c r="L889" s="25"/>
      <c r="P889" s="13"/>
    </row>
    <row r="890" ht="14.25" customHeight="1">
      <c r="J890" s="24"/>
      <c r="K890" s="24"/>
      <c r="L890" s="25"/>
      <c r="P890" s="13"/>
    </row>
    <row r="891" ht="14.25" customHeight="1">
      <c r="J891" s="24"/>
      <c r="K891" s="24"/>
      <c r="L891" s="25"/>
      <c r="P891" s="13"/>
    </row>
    <row r="892" ht="14.25" customHeight="1">
      <c r="J892" s="24"/>
      <c r="K892" s="24"/>
      <c r="L892" s="25"/>
      <c r="P892" s="13"/>
    </row>
    <row r="893" ht="14.25" customHeight="1">
      <c r="J893" s="24"/>
      <c r="K893" s="24"/>
      <c r="L893" s="25"/>
      <c r="P893" s="13"/>
    </row>
    <row r="894" ht="14.25" customHeight="1">
      <c r="J894" s="24"/>
      <c r="K894" s="24"/>
      <c r="L894" s="25"/>
      <c r="P894" s="13"/>
    </row>
    <row r="895" ht="14.25" customHeight="1">
      <c r="J895" s="24"/>
      <c r="K895" s="24"/>
      <c r="L895" s="25"/>
      <c r="P895" s="13"/>
    </row>
    <row r="896" ht="14.25" customHeight="1">
      <c r="J896" s="24"/>
      <c r="K896" s="24"/>
      <c r="L896" s="25"/>
      <c r="P896" s="13"/>
    </row>
    <row r="897" ht="14.25" customHeight="1">
      <c r="J897" s="24"/>
      <c r="K897" s="24"/>
      <c r="L897" s="25"/>
      <c r="P897" s="13"/>
    </row>
    <row r="898" ht="14.25" customHeight="1">
      <c r="J898" s="24"/>
      <c r="K898" s="24"/>
      <c r="L898" s="25"/>
      <c r="P898" s="13"/>
    </row>
    <row r="899" ht="14.25" customHeight="1">
      <c r="J899" s="24"/>
      <c r="K899" s="24"/>
      <c r="L899" s="25"/>
      <c r="P899" s="13"/>
    </row>
    <row r="900" ht="14.25" customHeight="1">
      <c r="J900" s="24"/>
      <c r="K900" s="24"/>
      <c r="L900" s="25"/>
      <c r="P900" s="13"/>
    </row>
    <row r="901" ht="14.25" customHeight="1">
      <c r="J901" s="24"/>
      <c r="K901" s="24"/>
      <c r="L901" s="25"/>
      <c r="P901" s="13"/>
    </row>
    <row r="902" ht="14.25" customHeight="1">
      <c r="J902" s="24"/>
      <c r="K902" s="24"/>
      <c r="L902" s="25"/>
      <c r="P902" s="13"/>
    </row>
    <row r="903" ht="14.25" customHeight="1">
      <c r="J903" s="24"/>
      <c r="K903" s="24"/>
      <c r="L903" s="25"/>
      <c r="P903" s="13"/>
    </row>
    <row r="904" ht="14.25" customHeight="1">
      <c r="J904" s="24"/>
      <c r="K904" s="24"/>
      <c r="L904" s="25"/>
      <c r="P904" s="13"/>
    </row>
    <row r="905" ht="14.25" customHeight="1">
      <c r="J905" s="24"/>
      <c r="K905" s="24"/>
      <c r="L905" s="25"/>
      <c r="P905" s="13"/>
    </row>
    <row r="906" ht="14.25" customHeight="1">
      <c r="J906" s="24"/>
      <c r="K906" s="24"/>
      <c r="L906" s="25"/>
      <c r="P906" s="13"/>
    </row>
    <row r="907" ht="14.25" customHeight="1">
      <c r="J907" s="24"/>
      <c r="K907" s="24"/>
      <c r="L907" s="25"/>
      <c r="P907" s="13"/>
    </row>
    <row r="908" ht="14.25" customHeight="1">
      <c r="J908" s="24"/>
      <c r="K908" s="24"/>
      <c r="L908" s="25"/>
      <c r="P908" s="13"/>
    </row>
    <row r="909" ht="14.25" customHeight="1">
      <c r="J909" s="24"/>
      <c r="K909" s="24"/>
      <c r="L909" s="25"/>
      <c r="P909" s="13"/>
    </row>
    <row r="910" ht="14.25" customHeight="1">
      <c r="J910" s="24"/>
      <c r="K910" s="24"/>
      <c r="L910" s="25"/>
      <c r="P910" s="13"/>
    </row>
    <row r="911" ht="14.25" customHeight="1">
      <c r="J911" s="24"/>
      <c r="K911" s="24"/>
      <c r="L911" s="25"/>
      <c r="P911" s="13"/>
    </row>
    <row r="912" ht="14.25" customHeight="1">
      <c r="J912" s="24"/>
      <c r="K912" s="24"/>
      <c r="L912" s="25"/>
      <c r="P912" s="13"/>
    </row>
    <row r="913" ht="14.25" customHeight="1">
      <c r="J913" s="24"/>
      <c r="K913" s="24"/>
      <c r="L913" s="25"/>
      <c r="P913" s="13"/>
    </row>
    <row r="914" ht="14.25" customHeight="1">
      <c r="J914" s="24"/>
      <c r="K914" s="24"/>
      <c r="L914" s="25"/>
      <c r="P914" s="13"/>
    </row>
    <row r="915" ht="14.25" customHeight="1">
      <c r="J915" s="24"/>
      <c r="K915" s="24"/>
      <c r="L915" s="25"/>
      <c r="P915" s="13"/>
    </row>
    <row r="916" ht="14.25" customHeight="1">
      <c r="J916" s="24"/>
      <c r="K916" s="24"/>
      <c r="L916" s="25"/>
      <c r="P916" s="13"/>
    </row>
    <row r="917" ht="14.25" customHeight="1">
      <c r="J917" s="24"/>
      <c r="K917" s="24"/>
      <c r="L917" s="25"/>
      <c r="P917" s="13"/>
    </row>
    <row r="918" ht="14.25" customHeight="1">
      <c r="J918" s="24"/>
      <c r="K918" s="24"/>
      <c r="L918" s="25"/>
      <c r="P918" s="13"/>
    </row>
    <row r="919" ht="14.25" customHeight="1">
      <c r="J919" s="24"/>
      <c r="K919" s="24"/>
      <c r="L919" s="25"/>
      <c r="P919" s="13"/>
    </row>
    <row r="920" ht="14.25" customHeight="1">
      <c r="J920" s="24"/>
      <c r="K920" s="24"/>
      <c r="L920" s="25"/>
      <c r="P920" s="13"/>
    </row>
    <row r="921" ht="14.25" customHeight="1">
      <c r="J921" s="24"/>
      <c r="K921" s="24"/>
      <c r="L921" s="25"/>
      <c r="P921" s="13"/>
    </row>
    <row r="922" ht="14.25" customHeight="1">
      <c r="J922" s="24"/>
      <c r="K922" s="24"/>
      <c r="L922" s="25"/>
      <c r="P922" s="13"/>
    </row>
    <row r="923" ht="14.25" customHeight="1">
      <c r="J923" s="24"/>
      <c r="K923" s="24"/>
      <c r="L923" s="25"/>
      <c r="P923" s="13"/>
    </row>
    <row r="924" ht="14.25" customHeight="1">
      <c r="J924" s="24"/>
      <c r="K924" s="24"/>
      <c r="L924" s="25"/>
      <c r="P924" s="13"/>
    </row>
    <row r="925" ht="14.25" customHeight="1">
      <c r="J925" s="24"/>
      <c r="K925" s="24"/>
      <c r="L925" s="25"/>
      <c r="P925" s="13"/>
    </row>
    <row r="926" ht="14.25" customHeight="1">
      <c r="J926" s="24"/>
      <c r="K926" s="24"/>
      <c r="L926" s="25"/>
      <c r="P926" s="13"/>
    </row>
    <row r="927" ht="14.25" customHeight="1">
      <c r="J927" s="24"/>
      <c r="K927" s="24"/>
      <c r="L927" s="25"/>
      <c r="P927" s="13"/>
    </row>
    <row r="928" ht="14.25" customHeight="1">
      <c r="J928" s="24"/>
      <c r="K928" s="24"/>
      <c r="L928" s="25"/>
      <c r="P928" s="13"/>
    </row>
    <row r="929" ht="14.25" customHeight="1">
      <c r="J929" s="24"/>
      <c r="K929" s="24"/>
      <c r="L929" s="25"/>
      <c r="P929" s="13"/>
    </row>
    <row r="930" ht="14.25" customHeight="1">
      <c r="J930" s="24"/>
      <c r="K930" s="24"/>
      <c r="L930" s="25"/>
      <c r="P930" s="13"/>
    </row>
    <row r="931" ht="14.25" customHeight="1">
      <c r="J931" s="24"/>
      <c r="K931" s="24"/>
      <c r="L931" s="25"/>
      <c r="P931" s="13"/>
    </row>
    <row r="932" ht="14.25" customHeight="1">
      <c r="J932" s="24"/>
      <c r="K932" s="24"/>
      <c r="L932" s="25"/>
      <c r="P932" s="13"/>
    </row>
    <row r="933" ht="14.25" customHeight="1">
      <c r="J933" s="24"/>
      <c r="K933" s="24"/>
      <c r="L933" s="25"/>
      <c r="P933" s="13"/>
    </row>
    <row r="934" ht="14.25" customHeight="1">
      <c r="J934" s="24"/>
      <c r="K934" s="24"/>
      <c r="L934" s="25"/>
      <c r="P934" s="13"/>
    </row>
    <row r="935" ht="14.25" customHeight="1">
      <c r="J935" s="24"/>
      <c r="K935" s="24"/>
      <c r="L935" s="25"/>
      <c r="P935" s="13"/>
    </row>
    <row r="936" ht="14.25" customHeight="1">
      <c r="J936" s="24"/>
      <c r="K936" s="24"/>
      <c r="L936" s="25"/>
      <c r="P936" s="13"/>
    </row>
    <row r="937" ht="14.25" customHeight="1">
      <c r="J937" s="24"/>
      <c r="K937" s="24"/>
      <c r="L937" s="25"/>
      <c r="P937" s="13"/>
    </row>
    <row r="938" ht="14.25" customHeight="1">
      <c r="J938" s="24"/>
      <c r="K938" s="24"/>
      <c r="L938" s="25"/>
      <c r="P938" s="13"/>
    </row>
    <row r="939" ht="14.25" customHeight="1">
      <c r="J939" s="24"/>
      <c r="K939" s="24"/>
      <c r="L939" s="25"/>
      <c r="P939" s="13"/>
    </row>
    <row r="940" ht="14.25" customHeight="1">
      <c r="J940" s="24"/>
      <c r="K940" s="24"/>
      <c r="L940" s="25"/>
      <c r="P940" s="13"/>
    </row>
    <row r="941" ht="14.25" customHeight="1">
      <c r="J941" s="24"/>
      <c r="K941" s="24"/>
      <c r="L941" s="25"/>
      <c r="P941" s="13"/>
    </row>
    <row r="942" ht="14.25" customHeight="1">
      <c r="J942" s="24"/>
      <c r="K942" s="24"/>
      <c r="L942" s="25"/>
      <c r="P942" s="13"/>
    </row>
    <row r="943" ht="14.25" customHeight="1">
      <c r="J943" s="24"/>
      <c r="K943" s="24"/>
      <c r="L943" s="25"/>
      <c r="P943" s="13"/>
    </row>
    <row r="944" ht="14.25" customHeight="1">
      <c r="J944" s="24"/>
      <c r="K944" s="24"/>
      <c r="L944" s="25"/>
      <c r="P944" s="13"/>
    </row>
    <row r="945" ht="14.25" customHeight="1">
      <c r="J945" s="24"/>
      <c r="K945" s="24"/>
      <c r="L945" s="25"/>
      <c r="P945" s="13"/>
    </row>
    <row r="946" ht="14.25" customHeight="1">
      <c r="J946" s="24"/>
      <c r="K946" s="24"/>
      <c r="L946" s="25"/>
      <c r="P946" s="13"/>
    </row>
    <row r="947" ht="14.25" customHeight="1">
      <c r="J947" s="24"/>
      <c r="K947" s="24"/>
      <c r="L947" s="25"/>
      <c r="P947" s="13"/>
    </row>
    <row r="948" ht="14.25" customHeight="1">
      <c r="J948" s="24"/>
      <c r="K948" s="24"/>
      <c r="L948" s="25"/>
      <c r="P948" s="13"/>
    </row>
    <row r="949" ht="14.25" customHeight="1">
      <c r="J949" s="24"/>
      <c r="K949" s="24"/>
      <c r="L949" s="25"/>
      <c r="P949" s="13"/>
    </row>
    <row r="950" ht="14.25" customHeight="1">
      <c r="J950" s="24"/>
      <c r="K950" s="24"/>
      <c r="L950" s="25"/>
      <c r="P950" s="13"/>
    </row>
    <row r="951" ht="14.25" customHeight="1">
      <c r="J951" s="24"/>
      <c r="K951" s="24"/>
      <c r="L951" s="25"/>
      <c r="P951" s="13"/>
    </row>
    <row r="952" ht="14.25" customHeight="1">
      <c r="J952" s="24"/>
      <c r="K952" s="24"/>
      <c r="L952" s="25"/>
      <c r="P952" s="13"/>
    </row>
    <row r="953" ht="14.25" customHeight="1">
      <c r="J953" s="24"/>
      <c r="K953" s="24"/>
      <c r="L953" s="25"/>
      <c r="P953" s="13"/>
    </row>
    <row r="954" ht="14.25" customHeight="1">
      <c r="J954" s="24"/>
      <c r="K954" s="24"/>
      <c r="L954" s="25"/>
      <c r="P954" s="13"/>
    </row>
    <row r="955" ht="14.25" customHeight="1">
      <c r="J955" s="24"/>
      <c r="K955" s="24"/>
      <c r="L955" s="25"/>
      <c r="P955" s="13"/>
    </row>
    <row r="956" ht="14.25" customHeight="1">
      <c r="J956" s="24"/>
      <c r="K956" s="24"/>
      <c r="L956" s="25"/>
      <c r="P956" s="13"/>
    </row>
    <row r="957" ht="14.25" customHeight="1">
      <c r="J957" s="24"/>
      <c r="K957" s="24"/>
      <c r="L957" s="25"/>
      <c r="P957" s="13"/>
    </row>
    <row r="958" ht="14.25" customHeight="1">
      <c r="J958" s="24"/>
      <c r="K958" s="24"/>
      <c r="L958" s="25"/>
      <c r="P958" s="13"/>
    </row>
    <row r="959" ht="14.25" customHeight="1">
      <c r="J959" s="24"/>
      <c r="K959" s="24"/>
      <c r="L959" s="25"/>
      <c r="P959" s="13"/>
    </row>
    <row r="960" ht="14.25" customHeight="1">
      <c r="J960" s="24"/>
      <c r="K960" s="24"/>
      <c r="L960" s="25"/>
      <c r="P960" s="13"/>
    </row>
    <row r="961" ht="14.25" customHeight="1">
      <c r="J961" s="24"/>
      <c r="K961" s="24"/>
      <c r="L961" s="25"/>
      <c r="P961" s="13"/>
    </row>
    <row r="962" ht="14.25" customHeight="1">
      <c r="J962" s="24"/>
      <c r="K962" s="24"/>
      <c r="L962" s="25"/>
      <c r="P962" s="13"/>
    </row>
    <row r="963" ht="14.25" customHeight="1">
      <c r="J963" s="24"/>
      <c r="K963" s="24"/>
      <c r="L963" s="25"/>
      <c r="P963" s="13"/>
    </row>
    <row r="964" ht="14.25" customHeight="1">
      <c r="J964" s="24"/>
      <c r="K964" s="24"/>
      <c r="L964" s="25"/>
      <c r="P964" s="13"/>
    </row>
    <row r="965" ht="14.25" customHeight="1">
      <c r="J965" s="24"/>
      <c r="K965" s="24"/>
      <c r="L965" s="25"/>
      <c r="P965" s="13"/>
    </row>
    <row r="966" ht="14.25" customHeight="1">
      <c r="J966" s="24"/>
      <c r="K966" s="24"/>
      <c r="L966" s="25"/>
      <c r="P966" s="13"/>
    </row>
    <row r="967" ht="14.25" customHeight="1">
      <c r="J967" s="24"/>
      <c r="K967" s="24"/>
      <c r="L967" s="25"/>
      <c r="P967" s="13"/>
    </row>
    <row r="968" ht="14.25" customHeight="1">
      <c r="J968" s="24"/>
      <c r="K968" s="24"/>
      <c r="L968" s="25"/>
      <c r="P968" s="13"/>
    </row>
    <row r="969" ht="14.25" customHeight="1">
      <c r="J969" s="24"/>
      <c r="K969" s="24"/>
      <c r="L969" s="25"/>
      <c r="P969" s="13"/>
    </row>
    <row r="970" ht="14.25" customHeight="1">
      <c r="J970" s="24"/>
      <c r="K970" s="24"/>
      <c r="L970" s="25"/>
      <c r="P970" s="13"/>
    </row>
    <row r="971" ht="14.25" customHeight="1">
      <c r="J971" s="24"/>
      <c r="K971" s="24"/>
      <c r="L971" s="25"/>
      <c r="P971" s="13"/>
    </row>
    <row r="972" ht="14.25" customHeight="1">
      <c r="J972" s="24"/>
      <c r="K972" s="24"/>
      <c r="L972" s="25"/>
      <c r="P972" s="13"/>
    </row>
    <row r="973" ht="14.25" customHeight="1">
      <c r="J973" s="24"/>
      <c r="K973" s="24"/>
      <c r="L973" s="25"/>
      <c r="P973" s="13"/>
    </row>
    <row r="974" ht="14.25" customHeight="1">
      <c r="J974" s="24"/>
      <c r="K974" s="24"/>
      <c r="L974" s="25"/>
      <c r="P974" s="13"/>
    </row>
    <row r="975" ht="14.25" customHeight="1">
      <c r="J975" s="24"/>
      <c r="K975" s="24"/>
      <c r="L975" s="25"/>
      <c r="P975" s="13"/>
    </row>
    <row r="976" ht="14.25" customHeight="1">
      <c r="J976" s="24"/>
      <c r="K976" s="24"/>
      <c r="L976" s="25"/>
      <c r="P976" s="13"/>
    </row>
    <row r="977" ht="14.25" customHeight="1">
      <c r="J977" s="24"/>
      <c r="K977" s="24"/>
      <c r="L977" s="25"/>
      <c r="P977" s="13"/>
    </row>
    <row r="978" ht="14.25" customHeight="1">
      <c r="J978" s="24"/>
      <c r="K978" s="24"/>
      <c r="L978" s="25"/>
      <c r="P978" s="13"/>
    </row>
    <row r="979" ht="14.25" customHeight="1">
      <c r="J979" s="24"/>
      <c r="K979" s="24"/>
      <c r="L979" s="25"/>
      <c r="P979" s="13"/>
    </row>
    <row r="980" ht="14.25" customHeight="1">
      <c r="J980" s="24"/>
      <c r="K980" s="24"/>
      <c r="L980" s="25"/>
      <c r="P980" s="13"/>
    </row>
    <row r="981" ht="14.25" customHeight="1">
      <c r="J981" s="24"/>
      <c r="K981" s="24"/>
      <c r="L981" s="25"/>
      <c r="P981" s="13"/>
    </row>
    <row r="982" ht="14.25" customHeight="1">
      <c r="J982" s="24"/>
      <c r="K982" s="24"/>
      <c r="L982" s="25"/>
      <c r="P982" s="13"/>
    </row>
    <row r="983" ht="14.25" customHeight="1">
      <c r="J983" s="24"/>
      <c r="K983" s="24"/>
      <c r="L983" s="25"/>
      <c r="P983" s="13"/>
    </row>
    <row r="984" ht="14.25" customHeight="1">
      <c r="J984" s="24"/>
      <c r="K984" s="24"/>
      <c r="L984" s="25"/>
      <c r="P984" s="13"/>
    </row>
    <row r="985" ht="14.25" customHeight="1">
      <c r="J985" s="24"/>
      <c r="K985" s="24"/>
      <c r="L985" s="25"/>
      <c r="P985" s="13"/>
    </row>
    <row r="986" ht="14.25" customHeight="1">
      <c r="J986" s="24"/>
      <c r="K986" s="24"/>
      <c r="L986" s="25"/>
      <c r="P986" s="13"/>
    </row>
    <row r="987" ht="14.25" customHeight="1">
      <c r="J987" s="24"/>
      <c r="K987" s="24"/>
      <c r="L987" s="25"/>
      <c r="P987" s="13"/>
    </row>
    <row r="988" ht="14.25" customHeight="1">
      <c r="J988" s="24"/>
      <c r="K988" s="24"/>
      <c r="L988" s="25"/>
      <c r="P988" s="13"/>
    </row>
    <row r="989" ht="14.25" customHeight="1">
      <c r="J989" s="24"/>
      <c r="K989" s="24"/>
      <c r="L989" s="25"/>
      <c r="P989" s="13"/>
    </row>
    <row r="990" ht="14.25" customHeight="1">
      <c r="J990" s="24"/>
      <c r="K990" s="24"/>
      <c r="L990" s="25"/>
      <c r="P990" s="13"/>
    </row>
    <row r="991" ht="14.25" customHeight="1">
      <c r="J991" s="24"/>
      <c r="K991" s="24"/>
      <c r="L991" s="25"/>
      <c r="P991" s="13"/>
    </row>
    <row r="992" ht="14.25" customHeight="1">
      <c r="J992" s="24"/>
      <c r="K992" s="24"/>
      <c r="L992" s="25"/>
      <c r="P992" s="13"/>
    </row>
    <row r="993" ht="14.25" customHeight="1">
      <c r="J993" s="24"/>
      <c r="K993" s="24"/>
      <c r="L993" s="25"/>
      <c r="P993" s="13"/>
    </row>
    <row r="994" ht="14.25" customHeight="1">
      <c r="J994" s="24"/>
      <c r="K994" s="24"/>
      <c r="L994" s="25"/>
      <c r="P994" s="13"/>
    </row>
    <row r="995" ht="14.25" customHeight="1">
      <c r="J995" s="24"/>
      <c r="K995" s="24"/>
      <c r="L995" s="25"/>
      <c r="P995" s="13"/>
    </row>
    <row r="996" ht="14.25" customHeight="1">
      <c r="J996" s="24"/>
      <c r="K996" s="24"/>
      <c r="L996" s="25"/>
      <c r="P996" s="13"/>
    </row>
    <row r="997" ht="14.25" customHeight="1">
      <c r="J997" s="24"/>
      <c r="K997" s="24"/>
      <c r="L997" s="25"/>
      <c r="P997" s="13"/>
    </row>
    <row r="998" ht="14.25" customHeight="1">
      <c r="J998" s="24"/>
      <c r="K998" s="24"/>
      <c r="L998" s="25"/>
      <c r="P998" s="13"/>
    </row>
    <row r="999" ht="14.25" customHeight="1">
      <c r="J999" s="24"/>
      <c r="K999" s="24"/>
      <c r="L999" s="25"/>
      <c r="P999" s="13"/>
    </row>
    <row r="1000" ht="14.25" customHeight="1">
      <c r="J1000" s="24"/>
      <c r="K1000" s="24"/>
      <c r="L1000" s="25"/>
      <c r="P1000" s="13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2014-11-10T02:20:24Z</dcterms:created>
  <dc:creator>A. Aghili</dc:creator>
</cp:coreProperties>
</file>