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eeh\OneDrive\سطح المكتب\Genshin Impact Character Analysis\"/>
    </mc:Choice>
  </mc:AlternateContent>
  <xr:revisionPtr revIDLastSave="0" documentId="13_ncr:1_{2E48D0E1-8500-47A6-AD8D-47BC731DAB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</calcChain>
</file>

<file path=xl/sharedStrings.xml><?xml version="1.0" encoding="utf-8"?>
<sst xmlns="http://schemas.openxmlformats.org/spreadsheetml/2006/main" count="69" uniqueCount="69">
  <si>
    <t>Albedo</t>
  </si>
  <si>
    <t>Alhaitham</t>
  </si>
  <si>
    <t>Arataki Itto</t>
  </si>
  <si>
    <t>Baizhu</t>
  </si>
  <si>
    <t>Cyno</t>
  </si>
  <si>
    <t>Dehya</t>
  </si>
  <si>
    <t>Diluc</t>
  </si>
  <si>
    <t>Eula</t>
  </si>
  <si>
    <t>Fischl</t>
  </si>
  <si>
    <t>Ganyu</t>
  </si>
  <si>
    <t>Hu Tao</t>
  </si>
  <si>
    <t>Jean</t>
  </si>
  <si>
    <t>Kaedehara Kazuha</t>
  </si>
  <si>
    <t>Kamisato Ayaka</t>
  </si>
  <si>
    <t>Kamisato Ayato</t>
  </si>
  <si>
    <t>Keqing</t>
  </si>
  <si>
    <t>Klee</t>
  </si>
  <si>
    <t>Kuki Shinobu</t>
  </si>
  <si>
    <t>Mona</t>
  </si>
  <si>
    <t>Nahida</t>
  </si>
  <si>
    <t>Nilou</t>
  </si>
  <si>
    <t>Qiqi</t>
  </si>
  <si>
    <t>Raiden Shogun</t>
  </si>
  <si>
    <t>Sangonomiya Kokomi</t>
  </si>
  <si>
    <t>Shenhe</t>
  </si>
  <si>
    <t>Sucrose</t>
  </si>
  <si>
    <t>Tartaglia</t>
  </si>
  <si>
    <t>Tighnari</t>
  </si>
  <si>
    <t>Venti</t>
  </si>
  <si>
    <t>Wanderer</t>
  </si>
  <si>
    <t>Xiangling</t>
  </si>
  <si>
    <t>Xiao</t>
  </si>
  <si>
    <t>Xingqiu</t>
  </si>
  <si>
    <t>Yae Miko</t>
  </si>
  <si>
    <t>Yaoyao</t>
  </si>
  <si>
    <t>Yelan</t>
  </si>
  <si>
    <t>Yoimiya</t>
  </si>
  <si>
    <t>Zhongli</t>
  </si>
  <si>
    <t>Version -&gt;</t>
  </si>
  <si>
    <t>Average usage</t>
  </si>
  <si>
    <t>Amber</t>
  </si>
  <si>
    <t>Barbara</t>
  </si>
  <si>
    <t>Beidou</t>
  </si>
  <si>
    <t>Candace</t>
  </si>
  <si>
    <t>Chongyun</t>
  </si>
  <si>
    <t>Diona</t>
  </si>
  <si>
    <t>Dori</t>
  </si>
  <si>
    <t>Faruzan</t>
  </si>
  <si>
    <t>Gorou</t>
  </si>
  <si>
    <t>Kaeya</t>
  </si>
  <si>
    <t>Kaveh</t>
  </si>
  <si>
    <t>Kirara</t>
  </si>
  <si>
    <t>Layla</t>
  </si>
  <si>
    <t>Lisa</t>
  </si>
  <si>
    <t>Mika</t>
  </si>
  <si>
    <t>Ningguang</t>
  </si>
  <si>
    <t>Noelle</t>
  </si>
  <si>
    <t>Razor</t>
  </si>
  <si>
    <t>Rosaria</t>
  </si>
  <si>
    <t>Sayu</t>
  </si>
  <si>
    <t>Shikanoin Heizou</t>
  </si>
  <si>
    <t>Thoma</t>
  </si>
  <si>
    <t>Xinyan</t>
  </si>
  <si>
    <t>Yanfei</t>
  </si>
  <si>
    <t>Yun Jin</t>
  </si>
  <si>
    <t>Vision</t>
  </si>
  <si>
    <t>Bennett</t>
  </si>
  <si>
    <t>Kujou Sara</t>
  </si>
  <si>
    <t>Collei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</si>
</sst>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1" fillId="2" borderId="1" xfId="0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eh\OneDrive\&#1587;&#1591;&#1581;%20&#1575;&#1604;&#1605;&#1603;&#1578;&#1576;\Genshin%20Impact%20Character%20Analysis\Character%20details.xlsx" TargetMode="External"/><Relationship Id="rId1" Type="http://schemas.openxmlformats.org/officeDocument/2006/relationships/externalLinkPath" Target="Character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Albedo</v>
          </cell>
          <cell r="B2">
            <v>5</v>
          </cell>
          <cell r="C2" t="str">
            <v>Geo</v>
          </cell>
          <cell r="D2" t="str">
            <v>Sword</v>
          </cell>
          <cell r="E2" t="str">
            <v>Princeps Cretaceus</v>
          </cell>
          <cell r="F2">
            <v>45182</v>
          </cell>
          <cell r="G2" t="str">
            <v>Woodland Dream</v>
          </cell>
          <cell r="H2" t="str">
            <v>Knights of Favonius</v>
          </cell>
        </row>
        <row r="3">
          <cell r="A3" t="str">
            <v>Alhaitham</v>
          </cell>
          <cell r="B3">
            <v>5</v>
          </cell>
          <cell r="C3" t="str">
            <v>Dendro</v>
          </cell>
          <cell r="D3" t="str">
            <v>Sword</v>
          </cell>
          <cell r="E3" t="str">
            <v>Vultur Volans</v>
          </cell>
          <cell r="F3">
            <v>44968</v>
          </cell>
          <cell r="G3" t="str">
            <v>Ideal Circumstance</v>
          </cell>
          <cell r="H3" t="str">
            <v>Sumeru Akademiya</v>
          </cell>
        </row>
        <row r="4">
          <cell r="A4" t="str">
            <v>Amber</v>
          </cell>
          <cell r="B4">
            <v>4</v>
          </cell>
          <cell r="C4" t="str">
            <v>Pyro</v>
          </cell>
          <cell r="D4" t="str">
            <v>Bow</v>
          </cell>
          <cell r="E4" t="str">
            <v>Lepus</v>
          </cell>
          <cell r="F4">
            <v>45148</v>
          </cell>
          <cell r="G4" t="str">
            <v>Outrider's Champion Steak!</v>
          </cell>
          <cell r="H4" t="str">
            <v>Knights of Favonius</v>
          </cell>
        </row>
        <row r="5">
          <cell r="A5" t="str">
            <v>Arataki Itto</v>
          </cell>
          <cell r="B5">
            <v>5</v>
          </cell>
          <cell r="C5" t="str">
            <v>Geo</v>
          </cell>
          <cell r="D5" t="str">
            <v>Claymore</v>
          </cell>
          <cell r="E5" t="str">
            <v>Taurus Iracundus</v>
          </cell>
          <cell r="F5">
            <v>45078</v>
          </cell>
          <cell r="G5" t="str">
            <v>Way of the Strong</v>
          </cell>
          <cell r="H5" t="str">
            <v>Arataki Gang</v>
          </cell>
        </row>
        <row r="6">
          <cell r="A6" t="str">
            <v>Baizhu</v>
          </cell>
          <cell r="B6">
            <v>5</v>
          </cell>
          <cell r="C6" t="str">
            <v>Dendro</v>
          </cell>
          <cell r="D6" t="str">
            <v>Catalyst</v>
          </cell>
          <cell r="E6" t="str">
            <v>Lagenaria</v>
          </cell>
          <cell r="F6">
            <v>45041</v>
          </cell>
          <cell r="G6" t="str">
            <v>Heat-Quelling Soup</v>
          </cell>
          <cell r="H6" t="str">
            <v>Bubu Pharmacy</v>
          </cell>
        </row>
        <row r="7">
          <cell r="A7" t="str">
            <v>Barbara</v>
          </cell>
          <cell r="B7">
            <v>4</v>
          </cell>
          <cell r="C7" t="str">
            <v>Hydro</v>
          </cell>
          <cell r="D7" t="str">
            <v>Catalyst</v>
          </cell>
          <cell r="E7" t="str">
            <v>Crater</v>
          </cell>
          <cell r="F7">
            <v>45112</v>
          </cell>
          <cell r="G7" t="str">
            <v>Spicy Stew</v>
          </cell>
          <cell r="H7" t="str">
            <v>Church of Favonius</v>
          </cell>
        </row>
        <row r="8">
          <cell r="A8" t="str">
            <v>Beidou</v>
          </cell>
          <cell r="B8">
            <v>4</v>
          </cell>
          <cell r="C8" t="str">
            <v>Electro</v>
          </cell>
          <cell r="D8" t="str">
            <v>Claymore</v>
          </cell>
          <cell r="E8" t="str">
            <v>Victor Mare</v>
          </cell>
          <cell r="F8">
            <v>44971</v>
          </cell>
          <cell r="G8" t="str">
            <v>Flash-Fried Filet</v>
          </cell>
          <cell r="H8" t="str">
            <v>The Crux</v>
          </cell>
        </row>
        <row r="9">
          <cell r="A9" t="str">
            <v>Bennett</v>
          </cell>
          <cell r="B9">
            <v>4</v>
          </cell>
          <cell r="C9" t="str">
            <v>Pyro</v>
          </cell>
          <cell r="D9" t="str">
            <v>Sword</v>
          </cell>
          <cell r="E9" t="str">
            <v>Rota Calamitas</v>
          </cell>
          <cell r="F9">
            <v>44958</v>
          </cell>
          <cell r="G9" t="str">
            <v>Teyvat Charred Egg</v>
          </cell>
          <cell r="H9" t="str">
            <v>Adventurers' Guild</v>
          </cell>
        </row>
        <row r="10">
          <cell r="A10" t="str">
            <v>Candace</v>
          </cell>
          <cell r="B10">
            <v>4</v>
          </cell>
          <cell r="C10" t="str">
            <v>Hydro</v>
          </cell>
          <cell r="D10" t="str">
            <v>Polearm</v>
          </cell>
          <cell r="E10" t="str">
            <v>Sagitta Scutum</v>
          </cell>
          <cell r="F10">
            <v>45049</v>
          </cell>
          <cell r="G10" t="str">
            <v>Utmost Care</v>
          </cell>
          <cell r="H10" t="str">
            <v>Aaru Village</v>
          </cell>
        </row>
        <row r="11">
          <cell r="A11" t="str">
            <v>Chongyun</v>
          </cell>
          <cell r="B11">
            <v>4</v>
          </cell>
          <cell r="C11" t="str">
            <v>Cryo</v>
          </cell>
          <cell r="D11" t="str">
            <v>Claymore</v>
          </cell>
          <cell r="E11" t="str">
            <v>Nubis Caesor</v>
          </cell>
          <cell r="F11">
            <v>45176</v>
          </cell>
          <cell r="G11" t="str">
            <v>Cold Noodles with Mountain Delicacies</v>
          </cell>
          <cell r="H11" t="str">
            <v>Tianheng Thaumaturges</v>
          </cell>
        </row>
        <row r="12">
          <cell r="A12" t="str">
            <v>ss</v>
          </cell>
          <cell r="B12">
            <v>4</v>
          </cell>
          <cell r="C12" t="str">
            <v>Dendro</v>
          </cell>
          <cell r="D12" t="str">
            <v>Bow</v>
          </cell>
          <cell r="E12" t="str">
            <v>Leptailurus Cervarius</v>
          </cell>
          <cell r="F12">
            <v>45054</v>
          </cell>
          <cell r="G12" t="str">
            <v>Yearning</v>
          </cell>
          <cell r="H12" t="str">
            <v>Gandharva Ville</v>
          </cell>
        </row>
        <row r="13">
          <cell r="A13" t="str">
            <v>Cyno</v>
          </cell>
          <cell r="B13">
            <v>5</v>
          </cell>
          <cell r="C13" t="str">
            <v>Electro</v>
          </cell>
          <cell r="D13" t="str">
            <v>Polearm</v>
          </cell>
          <cell r="E13" t="str">
            <v>Lupus Aureus</v>
          </cell>
          <cell r="F13">
            <v>45100</v>
          </cell>
          <cell r="G13" t="str">
            <v>Duel Soul</v>
          </cell>
          <cell r="H13" t="str">
            <v>Temple of Silence</v>
          </cell>
        </row>
        <row r="14">
          <cell r="A14" t="str">
            <v>Dehya</v>
          </cell>
          <cell r="B14">
            <v>5</v>
          </cell>
          <cell r="C14" t="str">
            <v>Pyro</v>
          </cell>
          <cell r="D14" t="str">
            <v>Claymore</v>
          </cell>
          <cell r="E14" t="str">
            <v>Mantichora</v>
          </cell>
          <cell r="F14">
            <v>45023</v>
          </cell>
          <cell r="G14" t="str">
            <v>Goldflame Tajine</v>
          </cell>
          <cell r="H14" t="str">
            <v>The Eremites</v>
          </cell>
        </row>
        <row r="15">
          <cell r="A15" t="str">
            <v>Diluc</v>
          </cell>
          <cell r="B15">
            <v>5</v>
          </cell>
          <cell r="C15" t="str">
            <v>Pyro</v>
          </cell>
          <cell r="D15" t="str">
            <v>Claymore</v>
          </cell>
          <cell r="E15" t="str">
            <v>Noctua</v>
          </cell>
          <cell r="F15">
            <v>45046</v>
          </cell>
          <cell r="G15" t="str">
            <v>"Once Upon a Time in Mondstadt"</v>
          </cell>
          <cell r="H15" t="str">
            <v>Dawn Winery</v>
          </cell>
        </row>
        <row r="16">
          <cell r="A16" t="str">
            <v>Diona</v>
          </cell>
          <cell r="B16">
            <v>4</v>
          </cell>
          <cell r="C16" t="str">
            <v>Cryo</v>
          </cell>
          <cell r="D16" t="str">
            <v>Bow</v>
          </cell>
          <cell r="E16" t="str">
            <v>Feles</v>
          </cell>
          <cell r="F16">
            <v>44944</v>
          </cell>
          <cell r="G16" t="str">
            <v>Definitely Not Bar Food!</v>
          </cell>
          <cell r="H16" t="str">
            <v>The Cat's Tail</v>
          </cell>
        </row>
        <row r="17">
          <cell r="A17" t="str">
            <v>Dori</v>
          </cell>
          <cell r="B17">
            <v>4</v>
          </cell>
          <cell r="C17" t="str">
            <v>Electro</v>
          </cell>
          <cell r="D17" t="str">
            <v>Claymore</v>
          </cell>
          <cell r="E17" t="str">
            <v>Magicae Lucerna</v>
          </cell>
          <cell r="F17">
            <v>45281</v>
          </cell>
          <cell r="G17" t="str">
            <v>Show Me the Mora</v>
          </cell>
          <cell r="H17" t="str">
            <v>The Palace of Alcazarzaray</v>
          </cell>
        </row>
        <row r="18">
          <cell r="A18" t="str">
            <v>Eula</v>
          </cell>
          <cell r="B18">
            <v>5</v>
          </cell>
          <cell r="C18" t="str">
            <v>Cryo</v>
          </cell>
          <cell r="D18" t="str">
            <v>Claymore</v>
          </cell>
          <cell r="E18" t="str">
            <v>Aphros Delos</v>
          </cell>
          <cell r="F18">
            <v>45224</v>
          </cell>
          <cell r="G18" t="str">
            <v>Stormcrest Pie</v>
          </cell>
          <cell r="H18" t="str">
            <v>Knights of Favonius</v>
          </cell>
        </row>
        <row r="19">
          <cell r="A19" t="str">
            <v>Faruzan</v>
          </cell>
          <cell r="B19">
            <v>4</v>
          </cell>
          <cell r="C19" t="str">
            <v>Anemo</v>
          </cell>
          <cell r="D19" t="str">
            <v>Bow</v>
          </cell>
          <cell r="E19" t="str">
            <v>Flosculi Implexi</v>
          </cell>
          <cell r="F19">
            <v>45158</v>
          </cell>
          <cell r="G19" t="str">
            <v>Traditionally-Made Charcoal-Baked Ajilenakh Cake</v>
          </cell>
          <cell r="H19" t="str">
            <v>Haravatat</v>
          </cell>
        </row>
        <row r="20">
          <cell r="A20" t="str">
            <v>Fischl</v>
          </cell>
          <cell r="B20">
            <v>4</v>
          </cell>
          <cell r="C20" t="str">
            <v>Electro</v>
          </cell>
          <cell r="D20" t="str">
            <v>Bow</v>
          </cell>
          <cell r="E20" t="str">
            <v>Corvus</v>
          </cell>
          <cell r="F20">
            <v>45073</v>
          </cell>
          <cell r="G20" t="str">
            <v>Die Heilige Sinfonie</v>
          </cell>
          <cell r="H20" t="str">
            <v>Adventurers' Guild</v>
          </cell>
        </row>
        <row r="21">
          <cell r="A21" t="str">
            <v>Ganyu</v>
          </cell>
          <cell r="B21">
            <v>5</v>
          </cell>
          <cell r="C21" t="str">
            <v>Cryo</v>
          </cell>
          <cell r="D21" t="str">
            <v>Bow</v>
          </cell>
          <cell r="E21" t="str">
            <v>Sinae Unicornis</v>
          </cell>
          <cell r="F21">
            <v>45262</v>
          </cell>
          <cell r="G21" t="str">
            <v>Prosperous Peace</v>
          </cell>
          <cell r="H21" t="str">
            <v>Yuehai Pavilion</v>
          </cell>
        </row>
        <row r="22">
          <cell r="A22" t="str">
            <v>Gorou</v>
          </cell>
          <cell r="B22">
            <v>4</v>
          </cell>
          <cell r="C22" t="str">
            <v>Geo</v>
          </cell>
          <cell r="D22" t="str">
            <v>Bow</v>
          </cell>
          <cell r="E22" t="str">
            <v>Canis Bellatoris</v>
          </cell>
          <cell r="F22">
            <v>45064</v>
          </cell>
          <cell r="G22" t="str">
            <v>Victorious Legend</v>
          </cell>
          <cell r="H22" t="str">
            <v>Watatsumi Island</v>
          </cell>
        </row>
        <row r="23">
          <cell r="A23" t="str">
            <v>Hu Tao</v>
          </cell>
          <cell r="B23">
            <v>5</v>
          </cell>
          <cell r="C23" t="str">
            <v>Pyro</v>
          </cell>
          <cell r="D23" t="str">
            <v>Polearm</v>
          </cell>
          <cell r="E23" t="str">
            <v>Papilio Charontis</v>
          </cell>
          <cell r="F23">
            <v>45122</v>
          </cell>
          <cell r="G23" t="str">
            <v>Ghostly March</v>
          </cell>
          <cell r="H23" t="str">
            <v>Wangsheng Funeral Parlor</v>
          </cell>
        </row>
        <row r="24">
          <cell r="A24" t="str">
            <v>Jean</v>
          </cell>
          <cell r="B24">
            <v>5</v>
          </cell>
          <cell r="C24" t="str">
            <v>Anemo</v>
          </cell>
          <cell r="D24" t="str">
            <v>Sword</v>
          </cell>
          <cell r="E24" t="str">
            <v>Leo Minor</v>
          </cell>
          <cell r="F24">
            <v>44999</v>
          </cell>
          <cell r="G24" t="str">
            <v>Invigorating Pizza</v>
          </cell>
          <cell r="H24" t="str">
            <v>Knights of Favonius</v>
          </cell>
        </row>
        <row r="25">
          <cell r="A25" t="str">
            <v>Kaedehara Kazuha</v>
          </cell>
          <cell r="B25">
            <v>5</v>
          </cell>
          <cell r="C25" t="str">
            <v>Anemo</v>
          </cell>
          <cell r="D25" t="str">
            <v>Sword</v>
          </cell>
          <cell r="E25" t="str">
            <v>Acer Palmatum</v>
          </cell>
          <cell r="F25">
            <v>45228</v>
          </cell>
          <cell r="G25" t="str">
            <v>All-Weather Beauty</v>
          </cell>
          <cell r="H25" t="str">
            <v>The Crux</v>
          </cell>
        </row>
        <row r="26">
          <cell r="A26" t="str">
            <v>Kaeya</v>
          </cell>
          <cell r="B26">
            <v>4</v>
          </cell>
          <cell r="C26" t="str">
            <v>Cryo</v>
          </cell>
          <cell r="D26" t="str">
            <v>Sword</v>
          </cell>
          <cell r="E26" t="str">
            <v>Pavo Ocellus</v>
          </cell>
          <cell r="F26">
            <v>45260</v>
          </cell>
          <cell r="G26" t="str">
            <v>Fruity Skewers</v>
          </cell>
          <cell r="H26" t="str">
            <v>Knights of Favonius</v>
          </cell>
        </row>
        <row r="27">
          <cell r="A27" t="str">
            <v>Kamisato Ayaka</v>
          </cell>
          <cell r="B27">
            <v>5</v>
          </cell>
          <cell r="C27" t="str">
            <v>Cryo</v>
          </cell>
          <cell r="D27" t="str">
            <v>Sword</v>
          </cell>
          <cell r="E27" t="str">
            <v>Grus Nivis</v>
          </cell>
          <cell r="F27">
            <v>45197</v>
          </cell>
          <cell r="G27" t="str">
            <v>"Snow on the Hearth"</v>
          </cell>
          <cell r="H27" t="str">
            <v>Yashiro Commission</v>
          </cell>
        </row>
        <row r="28">
          <cell r="A28" t="str">
            <v>Kamisato Ayato</v>
          </cell>
          <cell r="B28">
            <v>5</v>
          </cell>
          <cell r="C28" t="str">
            <v>Hydro</v>
          </cell>
          <cell r="D28" t="str">
            <v>Sword</v>
          </cell>
          <cell r="E28" t="str">
            <v>Cypressus Custos</v>
          </cell>
          <cell r="F28">
            <v>45011</v>
          </cell>
          <cell r="G28" t="str">
            <v>Quiet Elegance</v>
          </cell>
          <cell r="H28" t="str">
            <v>Yashiro Commission</v>
          </cell>
        </row>
        <row r="29">
          <cell r="A29" t="str">
            <v>Kaveh</v>
          </cell>
          <cell r="B29">
            <v>4</v>
          </cell>
          <cell r="C29" t="str">
            <v>Dendro</v>
          </cell>
          <cell r="D29" t="str">
            <v>Claymore</v>
          </cell>
          <cell r="E29" t="str">
            <v>Paradisaea</v>
          </cell>
          <cell r="F29">
            <v>45116</v>
          </cell>
          <cell r="G29" t="str">
            <v>The Endeavor</v>
          </cell>
          <cell r="H29" t="str">
            <v>Independent Design Studio</v>
          </cell>
        </row>
        <row r="30">
          <cell r="A30" t="str">
            <v>Keqing</v>
          </cell>
          <cell r="B30">
            <v>5</v>
          </cell>
          <cell r="C30" t="str">
            <v>Electro</v>
          </cell>
          <cell r="D30" t="str">
            <v>Sword</v>
          </cell>
          <cell r="E30" t="str">
            <v>Trulla Cementarii</v>
          </cell>
          <cell r="F30">
            <v>45250</v>
          </cell>
          <cell r="G30" t="str">
            <v>Survival Grilled Fish</v>
          </cell>
          <cell r="H30" t="str">
            <v>Liyue Qixing</v>
          </cell>
        </row>
        <row r="31">
          <cell r="A31" t="str">
            <v>Kirara</v>
          </cell>
          <cell r="B31">
            <v>4</v>
          </cell>
          <cell r="C31" t="str">
            <v>Dendro</v>
          </cell>
          <cell r="D31" t="str">
            <v>Sword</v>
          </cell>
          <cell r="E31" t="str">
            <v>Arcella</v>
          </cell>
          <cell r="F31">
            <v>44948</v>
          </cell>
          <cell r="G31" t="str">
            <v>Energizing Bento</v>
          </cell>
          <cell r="H31" t="str">
            <v>Komaniya Express</v>
          </cell>
        </row>
        <row r="32">
          <cell r="A32" t="str">
            <v>Klee</v>
          </cell>
          <cell r="B32">
            <v>5</v>
          </cell>
          <cell r="C32" t="str">
            <v>Pyro</v>
          </cell>
          <cell r="D32" t="str">
            <v>Catalyst</v>
          </cell>
          <cell r="E32" t="str">
            <v>Trifolium</v>
          </cell>
          <cell r="F32">
            <v>45134</v>
          </cell>
          <cell r="G32" t="str">
            <v>Fish-Flavored Toast</v>
          </cell>
          <cell r="H32" t="str">
            <v>Knights of Favonius</v>
          </cell>
        </row>
        <row r="33">
          <cell r="A33" t="str">
            <v>Kujou Sara</v>
          </cell>
          <cell r="B33">
            <v>4</v>
          </cell>
          <cell r="C33" t="str">
            <v>Electro</v>
          </cell>
          <cell r="D33" t="str">
            <v>Bow</v>
          </cell>
          <cell r="E33" t="str">
            <v>Flabellum</v>
          </cell>
          <cell r="F33">
            <v>45121</v>
          </cell>
          <cell r="G33" t="str">
            <v>Faith Eternal</v>
          </cell>
          <cell r="H33" t="str">
            <v>Tenryou Commission</v>
          </cell>
        </row>
        <row r="34">
          <cell r="A34" t="str">
            <v>Kuki Shinobu</v>
          </cell>
          <cell r="B34">
            <v>4</v>
          </cell>
          <cell r="C34" t="str">
            <v>Electro</v>
          </cell>
          <cell r="D34" t="str">
            <v>Sword</v>
          </cell>
          <cell r="E34" t="str">
            <v>Tribulatio Demptio</v>
          </cell>
          <cell r="F34">
            <v>45134</v>
          </cell>
          <cell r="G34" t="str">
            <v>Omurice Waltz</v>
          </cell>
          <cell r="H34" t="str">
            <v>Arataki Gang</v>
          </cell>
        </row>
        <row r="35">
          <cell r="A35" t="str">
            <v>Layla</v>
          </cell>
          <cell r="B35">
            <v>4</v>
          </cell>
          <cell r="C35" t="str">
            <v>Cryo</v>
          </cell>
          <cell r="D35" t="str">
            <v>Sword</v>
          </cell>
          <cell r="E35" t="str">
            <v>Luscinia</v>
          </cell>
          <cell r="F35">
            <v>45279</v>
          </cell>
          <cell r="G35" t="str">
            <v>Extravagant Slumber</v>
          </cell>
          <cell r="H35" t="str">
            <v>Rtawahist</v>
          </cell>
        </row>
        <row r="36">
          <cell r="A36" t="str">
            <v>Lisa</v>
          </cell>
          <cell r="B36">
            <v>4</v>
          </cell>
          <cell r="C36" t="str">
            <v>Electro</v>
          </cell>
          <cell r="D36" t="str">
            <v>Catalyst</v>
          </cell>
          <cell r="E36" t="str">
            <v>Tempus Fugit</v>
          </cell>
          <cell r="F36">
            <v>45086</v>
          </cell>
          <cell r="G36" t="str">
            <v>Mysterious Bolognese</v>
          </cell>
          <cell r="H36" t="str">
            <v>Knights of Favonius</v>
          </cell>
        </row>
        <row r="37">
          <cell r="A37" t="str">
            <v>Mika</v>
          </cell>
          <cell r="B37">
            <v>4</v>
          </cell>
          <cell r="C37" t="str">
            <v>Cryo</v>
          </cell>
          <cell r="D37" t="str">
            <v>Polearm</v>
          </cell>
          <cell r="E37" t="str">
            <v>Palumbus</v>
          </cell>
          <cell r="F37">
            <v>45149</v>
          </cell>
          <cell r="G37" t="str">
            <v>Surveyor's Breakfast Sandwich</v>
          </cell>
          <cell r="H37" t="str">
            <v>Knights of Favonius</v>
          </cell>
        </row>
        <row r="38">
          <cell r="A38" t="str">
            <v>Mona</v>
          </cell>
          <cell r="B38">
            <v>5</v>
          </cell>
          <cell r="C38" t="str">
            <v>Hydro</v>
          </cell>
          <cell r="D38" t="str">
            <v>Catalyst</v>
          </cell>
          <cell r="E38" t="str">
            <v>Astrolabos</v>
          </cell>
          <cell r="F38">
            <v>45169</v>
          </cell>
          <cell r="G38" t="str">
            <v>Der Weisheit Letzter Schluss (Life)</v>
          </cell>
          <cell r="H38" t="str">
            <v>Mondstadt</v>
          </cell>
        </row>
        <row r="39">
          <cell r="A39" t="str">
            <v>Nahida</v>
          </cell>
          <cell r="B39">
            <v>5</v>
          </cell>
          <cell r="C39" t="str">
            <v>Dendro</v>
          </cell>
          <cell r="D39" t="str">
            <v>Catalyst</v>
          </cell>
          <cell r="E39" t="str">
            <v>Sapientia Oromasdis</v>
          </cell>
          <cell r="F39">
            <v>45226</v>
          </cell>
          <cell r="G39" t="str">
            <v>Halvamazd</v>
          </cell>
          <cell r="H39" t="str">
            <v>Sumeru City</v>
          </cell>
        </row>
        <row r="40">
          <cell r="A40" t="str">
            <v>Nilou</v>
          </cell>
          <cell r="B40">
            <v>5</v>
          </cell>
          <cell r="C40" t="str">
            <v>Hydro</v>
          </cell>
          <cell r="D40" t="str">
            <v>Sword</v>
          </cell>
          <cell r="E40" t="str">
            <v>Lotos Somno</v>
          </cell>
          <cell r="F40">
            <v>45263</v>
          </cell>
          <cell r="G40" t="str">
            <v>Swirling Steps</v>
          </cell>
          <cell r="H40" t="str">
            <v>Zubayr Theater</v>
          </cell>
        </row>
        <row r="41">
          <cell r="A41" t="str">
            <v>Ningguang</v>
          </cell>
          <cell r="B41">
            <v>4</v>
          </cell>
          <cell r="C41" t="str">
            <v>Geo</v>
          </cell>
          <cell r="D41" t="str">
            <v>Catalyst</v>
          </cell>
          <cell r="E41" t="str">
            <v>Opus Aequilibrium</v>
          </cell>
          <cell r="F41">
            <v>45164</v>
          </cell>
          <cell r="G41" t="str">
            <v>Qiankun Mora Meat</v>
          </cell>
          <cell r="H41" t="str">
            <v>Liyue Qixing</v>
          </cell>
        </row>
        <row r="42">
          <cell r="A42" t="str">
            <v>Noelle</v>
          </cell>
          <cell r="B42">
            <v>4</v>
          </cell>
          <cell r="C42" t="str">
            <v>Geo</v>
          </cell>
          <cell r="D42" t="str">
            <v>Claymore</v>
          </cell>
          <cell r="E42" t="str">
            <v>Parma Cordis</v>
          </cell>
          <cell r="F42">
            <v>45006</v>
          </cell>
          <cell r="G42" t="str">
            <v>Lighter-Than-Air Pancake</v>
          </cell>
          <cell r="H42" t="str">
            <v>Knights of Favonius</v>
          </cell>
        </row>
        <row r="43">
          <cell r="A43" t="str">
            <v>Qiqi</v>
          </cell>
          <cell r="B43">
            <v>5</v>
          </cell>
          <cell r="C43" t="str">
            <v>Cryo</v>
          </cell>
          <cell r="D43" t="str">
            <v>Sword</v>
          </cell>
          <cell r="E43" t="str">
            <v>Pristina Nova</v>
          </cell>
          <cell r="F43">
            <v>44988</v>
          </cell>
          <cell r="G43" t="str">
            <v>No Tomorrow</v>
          </cell>
          <cell r="H43" t="str">
            <v>Bubu Pharmacy</v>
          </cell>
        </row>
        <row r="44">
          <cell r="A44" t="str">
            <v>Raiden Shogun</v>
          </cell>
          <cell r="B44">
            <v>5</v>
          </cell>
          <cell r="C44" t="str">
            <v>Electro</v>
          </cell>
          <cell r="D44" t="str">
            <v>Polearm</v>
          </cell>
          <cell r="E44" t="str">
            <v>Imperatrix Umbrosa</v>
          </cell>
          <cell r="F44">
            <v>45103</v>
          </cell>
          <cell r="G44" t="str">
            <v>None</v>
          </cell>
          <cell r="H44" t="str">
            <v>Inazuma City</v>
          </cell>
        </row>
        <row r="45">
          <cell r="A45" t="str">
            <v>Razor</v>
          </cell>
          <cell r="B45">
            <v>4</v>
          </cell>
          <cell r="C45" t="str">
            <v>Electro</v>
          </cell>
          <cell r="D45" t="str">
            <v>Claymore</v>
          </cell>
          <cell r="E45" t="str">
            <v>Lupus Minor</v>
          </cell>
          <cell r="F45">
            <v>45178</v>
          </cell>
          <cell r="G45" t="str">
            <v>Puppy-Paw Hash Brown</v>
          </cell>
          <cell r="H45" t="str">
            <v>Wolvendom</v>
          </cell>
        </row>
        <row r="46">
          <cell r="A46" t="str">
            <v>Rosaria</v>
          </cell>
          <cell r="B46">
            <v>4</v>
          </cell>
          <cell r="C46" t="str">
            <v>Cryo</v>
          </cell>
          <cell r="D46" t="str">
            <v>Polearm</v>
          </cell>
          <cell r="E46" t="str">
            <v>Spinea Corona</v>
          </cell>
          <cell r="F46">
            <v>44950</v>
          </cell>
          <cell r="G46" t="str">
            <v>Dinner of Judgement</v>
          </cell>
          <cell r="H46" t="str">
            <v>Church of Favonius</v>
          </cell>
        </row>
        <row r="47">
          <cell r="A47" t="str">
            <v>Sangonomiya Kokomi</v>
          </cell>
          <cell r="B47">
            <v>5</v>
          </cell>
          <cell r="C47" t="str">
            <v>Hydro</v>
          </cell>
          <cell r="D47" t="str">
            <v>Catalyst</v>
          </cell>
          <cell r="E47" t="str">
            <v>Dracanea Somnolenta</v>
          </cell>
          <cell r="F47">
            <v>44979</v>
          </cell>
          <cell r="G47" t="str">
            <v>A Stunning Stratagem</v>
          </cell>
          <cell r="H47" t="str">
            <v>Watatsumi Island</v>
          </cell>
        </row>
        <row r="48">
          <cell r="A48" t="str">
            <v>Sayu</v>
          </cell>
          <cell r="B48">
            <v>4</v>
          </cell>
          <cell r="C48" t="str">
            <v>Anemo</v>
          </cell>
          <cell r="D48" t="str">
            <v>Claymore</v>
          </cell>
          <cell r="E48" t="str">
            <v>Nyctereutes Minor</v>
          </cell>
          <cell r="F48">
            <v>45218</v>
          </cell>
          <cell r="G48" t="str">
            <v>Dizziness-Be-Gone no Justu Version 2.0</v>
          </cell>
          <cell r="H48" t="str">
            <v>Shuumatsuban</v>
          </cell>
        </row>
        <row r="49">
          <cell r="A49" t="str">
            <v>Shenhe</v>
          </cell>
          <cell r="B49">
            <v>5</v>
          </cell>
          <cell r="C49" t="str">
            <v>Cryo</v>
          </cell>
          <cell r="D49" t="str">
            <v>Polearm</v>
          </cell>
          <cell r="E49" t="str">
            <v>Crista Doloris</v>
          </cell>
          <cell r="F49">
            <v>44995</v>
          </cell>
          <cell r="G49" t="str">
            <v>Heartstring Noodles</v>
          </cell>
          <cell r="H49" t="str">
            <v>Cloud Retainer's Abode</v>
          </cell>
        </row>
        <row r="50">
          <cell r="A50" t="str">
            <v>Shikanoin Heizou</v>
          </cell>
          <cell r="B50">
            <v>4</v>
          </cell>
          <cell r="C50" t="str">
            <v>Anemo</v>
          </cell>
          <cell r="D50" t="str">
            <v>Catalyst</v>
          </cell>
          <cell r="E50" t="str">
            <v>Cervus Minor</v>
          </cell>
          <cell r="F50">
            <v>45131</v>
          </cell>
          <cell r="G50" t="str">
            <v>The Only Truth</v>
          </cell>
          <cell r="H50" t="str">
            <v>Tenryou Commission</v>
          </cell>
        </row>
        <row r="51">
          <cell r="A51" t="str">
            <v>Sucrose</v>
          </cell>
          <cell r="B51">
            <v>4</v>
          </cell>
          <cell r="C51" t="str">
            <v>Anemo</v>
          </cell>
          <cell r="D51" t="str">
            <v>Catalyst</v>
          </cell>
          <cell r="E51" t="str">
            <v>Ampulla</v>
          </cell>
          <cell r="F51">
            <v>45195</v>
          </cell>
          <cell r="G51" t="str">
            <v>Nutritious Meal (V.593)</v>
          </cell>
          <cell r="H51" t="str">
            <v>Knights of Favonius</v>
          </cell>
        </row>
        <row r="52">
          <cell r="A52" t="str">
            <v>Tartaglia</v>
          </cell>
          <cell r="B52">
            <v>5</v>
          </cell>
          <cell r="C52" t="str">
            <v>Hydro</v>
          </cell>
          <cell r="D52" t="str">
            <v>Bow</v>
          </cell>
          <cell r="E52" t="str">
            <v>Monoceros Caeli</v>
          </cell>
          <cell r="F52">
            <v>45127</v>
          </cell>
          <cell r="G52" t="str">
            <v>A Prize Catch</v>
          </cell>
          <cell r="H52" t="str">
            <v>Fatui</v>
          </cell>
        </row>
        <row r="53">
          <cell r="A53" t="str">
            <v>Thoma</v>
          </cell>
          <cell r="B53">
            <v>4</v>
          </cell>
          <cell r="C53" t="str">
            <v>Pyro</v>
          </cell>
          <cell r="D53" t="str">
            <v>Polearm</v>
          </cell>
          <cell r="E53" t="str">
            <v>Rubeum Scutum</v>
          </cell>
          <cell r="F53">
            <v>44935</v>
          </cell>
          <cell r="G53" t="str">
            <v>"Warmth"</v>
          </cell>
          <cell r="H53" t="str">
            <v>Yashiro Commission</v>
          </cell>
        </row>
        <row r="54">
          <cell r="A54" t="str">
            <v>Tighnari</v>
          </cell>
          <cell r="B54">
            <v>5</v>
          </cell>
          <cell r="C54" t="str">
            <v>Dendro</v>
          </cell>
          <cell r="D54" t="str">
            <v>Bow</v>
          </cell>
          <cell r="E54" t="str">
            <v>Vulpes Zerda</v>
          </cell>
          <cell r="F54">
            <v>45289</v>
          </cell>
          <cell r="G54" t="str">
            <v>Forest Watcher's Choice</v>
          </cell>
          <cell r="H54" t="str">
            <v>Gandharva Ville</v>
          </cell>
        </row>
        <row r="55">
          <cell r="A55" t="str">
            <v>Venti</v>
          </cell>
          <cell r="B55">
            <v>5</v>
          </cell>
          <cell r="C55" t="str">
            <v>Anemo</v>
          </cell>
          <cell r="D55" t="str">
            <v>Bow</v>
          </cell>
          <cell r="E55" t="str">
            <v>Carmen Dei</v>
          </cell>
          <cell r="F55">
            <v>45093</v>
          </cell>
          <cell r="G55" t="str">
            <v>A Buoyant Breeze</v>
          </cell>
          <cell r="H55" t="str">
            <v>Mondstadt</v>
          </cell>
        </row>
        <row r="56">
          <cell r="A56" t="str">
            <v>Wanderer</v>
          </cell>
          <cell r="B56">
            <v>5</v>
          </cell>
          <cell r="C56" t="str">
            <v>Anemo</v>
          </cell>
          <cell r="D56" t="str">
            <v>Catalyst</v>
          </cell>
          <cell r="E56" t="str">
            <v>Peregrinus</v>
          </cell>
          <cell r="F56">
            <v>44929</v>
          </cell>
          <cell r="G56" t="str">
            <v>Shimi Chazuke</v>
          </cell>
          <cell r="H56" t="str">
            <v>None</v>
          </cell>
        </row>
        <row r="57">
          <cell r="A57" t="str">
            <v>Xiangling</v>
          </cell>
          <cell r="B57">
            <v>4</v>
          </cell>
          <cell r="C57" t="str">
            <v>Pyro</v>
          </cell>
          <cell r="D57" t="str">
            <v>Polearm</v>
          </cell>
          <cell r="E57" t="str">
            <v>Trulla</v>
          </cell>
          <cell r="F57">
            <v>45232</v>
          </cell>
          <cell r="G57" t="str">
            <v>Wanmin Restaurant's Boiled Fish</v>
          </cell>
          <cell r="H57" t="str">
            <v>Wanmin Restaurant</v>
          </cell>
        </row>
        <row r="58">
          <cell r="A58" t="str">
            <v>Xiao</v>
          </cell>
          <cell r="B58">
            <v>5</v>
          </cell>
          <cell r="C58" t="str">
            <v>Anemo</v>
          </cell>
          <cell r="D58" t="str">
            <v>Polearm</v>
          </cell>
          <cell r="E58" t="str">
            <v>Alatus Nemeseos</v>
          </cell>
          <cell r="F58">
            <v>45033</v>
          </cell>
          <cell r="G58" t="str">
            <v>"Sweet Dream"</v>
          </cell>
          <cell r="H58" t="str">
            <v>Liyue Adeptus</v>
          </cell>
        </row>
        <row r="59">
          <cell r="A59" t="str">
            <v>Xingqiu</v>
          </cell>
          <cell r="B59">
            <v>4</v>
          </cell>
          <cell r="C59" t="str">
            <v>Hydro</v>
          </cell>
          <cell r="D59" t="str">
            <v>Sword</v>
          </cell>
          <cell r="E59" t="str">
            <v>Fabulae Textile</v>
          </cell>
          <cell r="F59">
            <v>45208</v>
          </cell>
          <cell r="G59" t="str">
            <v>All-Delicacy Parcels</v>
          </cell>
          <cell r="H59" t="str">
            <v>Feiyun Commerce Guild</v>
          </cell>
        </row>
        <row r="60">
          <cell r="A60" t="str">
            <v>Xinyan</v>
          </cell>
          <cell r="B60">
            <v>4</v>
          </cell>
          <cell r="C60" t="str">
            <v>Pyro</v>
          </cell>
          <cell r="D60" t="str">
            <v>Claymore</v>
          </cell>
          <cell r="E60" t="str">
            <v>Fila Ignium</v>
          </cell>
          <cell r="F60">
            <v>45215</v>
          </cell>
          <cell r="G60" t="str">
            <v>Rockin' Riffin' Chicken!</v>
          </cell>
          <cell r="H60" t="str">
            <v>"The Red Strings"</v>
          </cell>
        </row>
        <row r="61">
          <cell r="A61" t="str">
            <v>Yae Miko</v>
          </cell>
          <cell r="B61">
            <v>5</v>
          </cell>
          <cell r="C61" t="str">
            <v>Electro</v>
          </cell>
          <cell r="D61" t="str">
            <v>Catalyst</v>
          </cell>
          <cell r="E61" t="str">
            <v>Divina Vulpes</v>
          </cell>
          <cell r="F61">
            <v>45104</v>
          </cell>
          <cell r="G61" t="str">
            <v>Fukuuchi Udon</v>
          </cell>
          <cell r="H61" t="str">
            <v>Grand Narukami Shrine</v>
          </cell>
        </row>
        <row r="62">
          <cell r="A62" t="str">
            <v>Yanfei</v>
          </cell>
          <cell r="B62">
            <v>4</v>
          </cell>
          <cell r="C62" t="str">
            <v>Pyro</v>
          </cell>
          <cell r="D62" t="str">
            <v>Catalyst</v>
          </cell>
          <cell r="E62" t="str">
            <v>Bestia Iustitia</v>
          </cell>
          <cell r="F62">
            <v>45135</v>
          </cell>
          <cell r="G62" t="str">
            <v>"My Way"</v>
          </cell>
          <cell r="H62" t="str">
            <v>Yanfei Legal Consultancy</v>
          </cell>
        </row>
        <row r="63">
          <cell r="A63" t="str">
            <v>Yaoyao</v>
          </cell>
          <cell r="B63">
            <v>4</v>
          </cell>
          <cell r="C63" t="str">
            <v>Dendro</v>
          </cell>
          <cell r="D63" t="str">
            <v>Polearm</v>
          </cell>
          <cell r="E63" t="str">
            <v>Osmanthus</v>
          </cell>
          <cell r="F63">
            <v>44991</v>
          </cell>
          <cell r="G63" t="str">
            <v>Qingce Household Dish</v>
          </cell>
          <cell r="H63" t="str">
            <v>Streetward Rambler's Abode</v>
          </cell>
        </row>
        <row r="64">
          <cell r="A64" t="str">
            <v>Yelan</v>
          </cell>
          <cell r="B64">
            <v>5</v>
          </cell>
          <cell r="C64" t="str">
            <v>Hydro</v>
          </cell>
          <cell r="D64" t="str">
            <v>Bow</v>
          </cell>
          <cell r="E64" t="str">
            <v>Umbrabilis Orchis</v>
          </cell>
          <cell r="F64">
            <v>45036</v>
          </cell>
          <cell r="G64" t="str">
            <v>Dew-Dipped Shrimp</v>
          </cell>
          <cell r="H64" t="str">
            <v>Yanshang Teahouse</v>
          </cell>
        </row>
        <row r="65">
          <cell r="A65" t="str">
            <v>Yoimiya</v>
          </cell>
          <cell r="B65">
            <v>5</v>
          </cell>
          <cell r="C65" t="str">
            <v>Pyro</v>
          </cell>
          <cell r="D65" t="str">
            <v>Bow</v>
          </cell>
          <cell r="E65" t="str">
            <v>Carassius Auratus</v>
          </cell>
          <cell r="F65">
            <v>45098</v>
          </cell>
          <cell r="G65" t="str">
            <v>Summer Festival Fish</v>
          </cell>
          <cell r="H65" t="str">
            <v>Naganohara Fireworks</v>
          </cell>
        </row>
        <row r="66">
          <cell r="A66" t="str">
            <v>Yun Jin</v>
          </cell>
          <cell r="B66">
            <v>4</v>
          </cell>
          <cell r="C66" t="str">
            <v>Geo</v>
          </cell>
          <cell r="D66" t="str">
            <v>Polearm</v>
          </cell>
          <cell r="E66" t="str">
            <v>Opera Grandis</v>
          </cell>
          <cell r="F66">
            <v>45067</v>
          </cell>
          <cell r="G66" t="str">
            <v>Cloud-Shrouded Jade</v>
          </cell>
          <cell r="H66" t="str">
            <v>Yun-Han Opera House</v>
          </cell>
        </row>
        <row r="67">
          <cell r="A67" t="str">
            <v>Zhongli</v>
          </cell>
          <cell r="B67">
            <v>5</v>
          </cell>
          <cell r="C67" t="str">
            <v>Geo</v>
          </cell>
          <cell r="D67" t="str">
            <v>Polearm</v>
          </cell>
          <cell r="E67" t="str">
            <v>Lapis Dei</v>
          </cell>
          <cell r="F67">
            <v>45291</v>
          </cell>
          <cell r="G67" t="str">
            <v>Slow-Cooked Bamboo Shoot Soup</v>
          </cell>
          <cell r="H67" t="str">
            <v>Liyue Harbor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zoomScale="76" zoomScaleNormal="76" workbookViewId="0">
      <selection activeCell="W12" sqref="W12"/>
    </sheetView>
  </sheetViews>
  <sheetFormatPr defaultRowHeight="14.4" x14ac:dyDescent="0.3"/>
  <cols>
    <col min="1" max="1" width="20.21875" customWidth="1"/>
    <col min="2" max="2" width="12.33203125" customWidth="1"/>
    <col min="3" max="3" width="7.21875" customWidth="1"/>
    <col min="4" max="4" width="7.5546875" customWidth="1"/>
    <col min="5" max="5" width="6.33203125" customWidth="1"/>
    <col min="6" max="6" width="7.33203125" customWidth="1"/>
    <col min="7" max="8" width="7.44140625" customWidth="1"/>
    <col min="9" max="9" width="7.33203125" customWidth="1"/>
    <col min="10" max="10" width="6.77734375" customWidth="1"/>
    <col min="11" max="11" width="8.44140625" customWidth="1"/>
    <col min="12" max="12" width="7.21875" customWidth="1"/>
    <col min="13" max="13" width="8.21875" customWidth="1"/>
    <col min="14" max="14" width="6.88671875" customWidth="1"/>
    <col min="15" max="16" width="5.6640625" customWidth="1"/>
    <col min="17" max="17" width="5.5546875" customWidth="1"/>
    <col min="18" max="18" width="6.44140625" customWidth="1"/>
    <col min="19" max="19" width="6.33203125" customWidth="1"/>
    <col min="20" max="20" width="5.88671875" customWidth="1"/>
    <col min="21" max="21" width="6.5546875" customWidth="1"/>
    <col min="22" max="22" width="6.44140625" customWidth="1"/>
    <col min="23" max="23" width="13.44140625" style="1" customWidth="1"/>
  </cols>
  <sheetData>
    <row r="1" spans="1:26" s="6" customFormat="1" x14ac:dyDescent="0.3">
      <c r="A1" s="6" t="s">
        <v>38</v>
      </c>
      <c r="B1" s="6" t="s">
        <v>65</v>
      </c>
      <c r="C1" s="6">
        <v>1.5</v>
      </c>
      <c r="D1" s="6">
        <v>1.6</v>
      </c>
      <c r="E1" s="6">
        <v>2</v>
      </c>
      <c r="F1" s="6">
        <v>2.1</v>
      </c>
      <c r="G1" s="6">
        <v>2.2000000000000002</v>
      </c>
      <c r="H1" s="6">
        <v>2.2999999999999998</v>
      </c>
      <c r="I1" s="6">
        <v>2.4</v>
      </c>
      <c r="J1" s="6">
        <v>2.5</v>
      </c>
      <c r="K1" s="6">
        <v>2.6</v>
      </c>
      <c r="L1" s="6">
        <v>2.7</v>
      </c>
      <c r="M1" s="6">
        <v>2.8</v>
      </c>
      <c r="N1" s="6">
        <v>3</v>
      </c>
      <c r="O1" s="6">
        <v>3.1</v>
      </c>
      <c r="P1" s="6">
        <v>3.2</v>
      </c>
      <c r="Q1" s="6">
        <v>3.3</v>
      </c>
      <c r="R1" s="6">
        <v>3.4</v>
      </c>
      <c r="S1" s="6">
        <v>3.5</v>
      </c>
      <c r="T1" s="6">
        <v>3.6</v>
      </c>
      <c r="U1" s="6">
        <v>3.7</v>
      </c>
      <c r="V1" s="6">
        <v>3.8</v>
      </c>
      <c r="W1" s="7" t="s">
        <v>39</v>
      </c>
    </row>
    <row r="2" spans="1:26" x14ac:dyDescent="0.3">
      <c r="A2" t="s">
        <v>0</v>
      </c>
      <c r="B2" t="str">
        <f>VLOOKUP(A2,[1]Sheet1!$A$2:$H$70,3,FALSE)</f>
        <v>Geo</v>
      </c>
      <c r="C2">
        <v>55.56</v>
      </c>
      <c r="D2">
        <v>27.6</v>
      </c>
      <c r="E2">
        <v>51.3</v>
      </c>
      <c r="F2">
        <v>47.4</v>
      </c>
      <c r="G2">
        <v>44.1</v>
      </c>
      <c r="H2">
        <v>61.4</v>
      </c>
      <c r="I2">
        <v>42</v>
      </c>
      <c r="J2">
        <v>68.400000000000006</v>
      </c>
      <c r="K2">
        <v>12.7</v>
      </c>
      <c r="L2">
        <v>53</v>
      </c>
      <c r="M2">
        <v>34.5</v>
      </c>
      <c r="N2">
        <v>24.6</v>
      </c>
      <c r="O2">
        <v>17.899999999999999</v>
      </c>
      <c r="P2">
        <v>15.7</v>
      </c>
      <c r="Q2">
        <v>30.1</v>
      </c>
      <c r="R2">
        <v>8.6</v>
      </c>
      <c r="S2">
        <v>5.4</v>
      </c>
      <c r="T2">
        <v>7.9</v>
      </c>
      <c r="U2">
        <v>5.9</v>
      </c>
      <c r="V2">
        <v>3.6</v>
      </c>
      <c r="W2" s="1">
        <f>AVERAGE(C2:V2)</f>
        <v>30.882999999999999</v>
      </c>
    </row>
    <row r="3" spans="1:26" x14ac:dyDescent="0.3">
      <c r="A3" t="s">
        <v>1</v>
      </c>
      <c r="B3" t="str">
        <f>VLOOKUP(A3,[1]Sheet1!$A$2:$H$70,3,FALSE)</f>
        <v>Dendro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>
        <v>56</v>
      </c>
      <c r="S3">
        <v>56.6</v>
      </c>
      <c r="T3">
        <v>57.6</v>
      </c>
      <c r="U3">
        <v>40.9</v>
      </c>
      <c r="V3">
        <v>64.8</v>
      </c>
      <c r="W3" s="1">
        <f t="shared" ref="W3:W66" si="0">AVERAGE(C3:V3)</f>
        <v>55.179999999999993</v>
      </c>
    </row>
    <row r="4" spans="1:26" x14ac:dyDescent="0.3">
      <c r="A4" t="s">
        <v>40</v>
      </c>
      <c r="B4" t="str">
        <f>VLOOKUP(A4,[1]Sheet1!$A$2:$H$70,3,FALSE)</f>
        <v>Pyro</v>
      </c>
      <c r="C4">
        <v>1.9</v>
      </c>
      <c r="D4">
        <v>1.5</v>
      </c>
      <c r="E4">
        <v>0.3</v>
      </c>
      <c r="F4">
        <v>0.2</v>
      </c>
      <c r="G4">
        <v>0.7</v>
      </c>
      <c r="H4">
        <v>0.8</v>
      </c>
      <c r="I4">
        <v>1</v>
      </c>
      <c r="J4">
        <v>1.2</v>
      </c>
      <c r="K4">
        <v>0.3</v>
      </c>
      <c r="L4">
        <v>0.1</v>
      </c>
      <c r="M4">
        <v>0.3</v>
      </c>
      <c r="N4">
        <v>0.2</v>
      </c>
      <c r="O4">
        <v>0.4</v>
      </c>
      <c r="P4">
        <v>0.5</v>
      </c>
      <c r="Q4">
        <v>1</v>
      </c>
      <c r="R4">
        <v>0.2</v>
      </c>
      <c r="S4">
        <v>0.1</v>
      </c>
      <c r="T4">
        <v>0.1</v>
      </c>
      <c r="U4">
        <v>0.2</v>
      </c>
      <c r="V4">
        <v>0.2</v>
      </c>
      <c r="W4" s="1">
        <f t="shared" si="0"/>
        <v>0.55999999999999983</v>
      </c>
    </row>
    <row r="5" spans="1:26" x14ac:dyDescent="0.3">
      <c r="A5" t="s">
        <v>2</v>
      </c>
      <c r="B5" t="str">
        <f>VLOOKUP(A5,[1]Sheet1!$A$2:$H$70,3,FALSE)</f>
        <v>Geo</v>
      </c>
      <c r="C5" s="2"/>
      <c r="D5" s="2"/>
      <c r="E5" s="2"/>
      <c r="F5" s="2"/>
      <c r="G5" s="2"/>
      <c r="H5" s="2"/>
      <c r="I5">
        <v>39</v>
      </c>
      <c r="J5">
        <v>47.3</v>
      </c>
      <c r="K5">
        <v>10.6</v>
      </c>
      <c r="L5">
        <v>39.799999999999997</v>
      </c>
      <c r="M5">
        <v>18.899999999999999</v>
      </c>
      <c r="N5">
        <v>17.3</v>
      </c>
      <c r="O5">
        <v>16.899999999999999</v>
      </c>
      <c r="P5">
        <v>15.2</v>
      </c>
      <c r="Q5">
        <v>39.6</v>
      </c>
      <c r="R5">
        <v>10.6</v>
      </c>
      <c r="S5">
        <v>6.4</v>
      </c>
      <c r="T5">
        <v>11.1</v>
      </c>
      <c r="U5">
        <v>8.1999999999999993</v>
      </c>
      <c r="V5">
        <v>5.3</v>
      </c>
      <c r="W5" s="1">
        <f t="shared" si="0"/>
        <v>20.442857142857143</v>
      </c>
    </row>
    <row r="6" spans="1:26" x14ac:dyDescent="0.3">
      <c r="A6" t="s">
        <v>3</v>
      </c>
      <c r="B6" t="str">
        <f>VLOOKUP(A6,[1]Sheet1!$A$2:$H$70,3,FALSE)</f>
        <v>Dendro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>
        <v>53.5</v>
      </c>
      <c r="V6">
        <v>59.4</v>
      </c>
      <c r="W6" s="1">
        <f t="shared" si="0"/>
        <v>56.45</v>
      </c>
    </row>
    <row r="7" spans="1:26" x14ac:dyDescent="0.3">
      <c r="A7" t="s">
        <v>41</v>
      </c>
      <c r="B7" t="str">
        <f>VLOOKUP(A7,[1]Sheet1!$A$2:$H$70,3,FALSE)</f>
        <v>Hydro</v>
      </c>
      <c r="C7">
        <v>6.11</v>
      </c>
      <c r="D7">
        <v>3.3</v>
      </c>
      <c r="E7">
        <v>4</v>
      </c>
      <c r="F7">
        <v>5.7</v>
      </c>
      <c r="G7">
        <v>5</v>
      </c>
      <c r="H7">
        <v>6.1</v>
      </c>
      <c r="I7">
        <v>7</v>
      </c>
      <c r="J7">
        <v>5.4</v>
      </c>
      <c r="K7">
        <v>7.2</v>
      </c>
      <c r="L7">
        <v>1.1000000000000001</v>
      </c>
      <c r="M7">
        <v>5.8</v>
      </c>
      <c r="N7">
        <v>5.7</v>
      </c>
      <c r="O7">
        <v>4.8</v>
      </c>
      <c r="P7">
        <v>6.7</v>
      </c>
      <c r="Q7">
        <v>7.9</v>
      </c>
      <c r="R7">
        <v>2.9</v>
      </c>
      <c r="S7">
        <v>4.9000000000000004</v>
      </c>
      <c r="T7">
        <v>7.4</v>
      </c>
      <c r="U7">
        <v>3.8</v>
      </c>
      <c r="V7">
        <v>9.6999999999999993</v>
      </c>
      <c r="W7" s="1">
        <f t="shared" si="0"/>
        <v>5.5255000000000019</v>
      </c>
    </row>
    <row r="8" spans="1:26" x14ac:dyDescent="0.3">
      <c r="A8" t="s">
        <v>42</v>
      </c>
      <c r="B8" t="str">
        <f>VLOOKUP(A8,[1]Sheet1!$A$2:$H$70,3,FALSE)</f>
        <v>Electro</v>
      </c>
      <c r="C8">
        <v>11.8</v>
      </c>
      <c r="D8">
        <v>6.5</v>
      </c>
      <c r="E8">
        <v>5.0999999999999996</v>
      </c>
      <c r="F8">
        <v>7.2</v>
      </c>
      <c r="G8">
        <v>10.5</v>
      </c>
      <c r="H8">
        <v>13.3</v>
      </c>
      <c r="I8">
        <v>8</v>
      </c>
      <c r="J8">
        <v>11.4</v>
      </c>
      <c r="K8">
        <v>10.7</v>
      </c>
      <c r="L8">
        <v>1.5</v>
      </c>
      <c r="M8">
        <v>1.3</v>
      </c>
      <c r="N8">
        <v>2</v>
      </c>
      <c r="O8">
        <v>2</v>
      </c>
      <c r="P8">
        <v>0.8</v>
      </c>
      <c r="Q8">
        <v>2.7</v>
      </c>
      <c r="R8">
        <v>0.6</v>
      </c>
      <c r="S8">
        <v>1.1000000000000001</v>
      </c>
      <c r="T8">
        <v>1.4</v>
      </c>
      <c r="U8">
        <v>1.5</v>
      </c>
      <c r="V8">
        <v>2.2999999999999998</v>
      </c>
      <c r="W8" s="1">
        <f t="shared" si="0"/>
        <v>5.0849999999999991</v>
      </c>
    </row>
    <row r="9" spans="1:26" x14ac:dyDescent="0.3">
      <c r="A9" t="s">
        <v>66</v>
      </c>
      <c r="B9" t="str">
        <f>VLOOKUP(A9,[1]Sheet1!$A$2:$H$70,3,FALSE)</f>
        <v>Pyro</v>
      </c>
      <c r="C9">
        <v>79.599999999999994</v>
      </c>
      <c r="D9">
        <v>80.2</v>
      </c>
      <c r="E9">
        <v>74.5</v>
      </c>
      <c r="F9">
        <v>83.9</v>
      </c>
      <c r="G9">
        <v>88.1</v>
      </c>
      <c r="H9">
        <v>88.3</v>
      </c>
      <c r="I9">
        <v>81</v>
      </c>
      <c r="J9">
        <v>80.5</v>
      </c>
      <c r="K9">
        <v>56.8</v>
      </c>
      <c r="L9">
        <v>87.3</v>
      </c>
      <c r="M9">
        <v>92.7</v>
      </c>
      <c r="N9">
        <v>85.5</v>
      </c>
      <c r="O9">
        <v>77.400000000000006</v>
      </c>
      <c r="P9">
        <v>73.7</v>
      </c>
      <c r="Q9">
        <v>84.1</v>
      </c>
      <c r="R9">
        <v>71.900000000000006</v>
      </c>
      <c r="S9">
        <v>87.4</v>
      </c>
      <c r="T9">
        <v>77.5</v>
      </c>
      <c r="U9">
        <v>88.6</v>
      </c>
      <c r="V9">
        <v>64.599999999999994</v>
      </c>
      <c r="W9" s="1">
        <f t="shared" si="0"/>
        <v>80.180000000000007</v>
      </c>
    </row>
    <row r="10" spans="1:26" x14ac:dyDescent="0.3">
      <c r="A10" t="s">
        <v>43</v>
      </c>
      <c r="B10" t="str">
        <f>VLOOKUP(A10,[1]Sheet1!$A$2:$H$70,3,FALSE)</f>
        <v>Hydro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>
        <v>0.1</v>
      </c>
      <c r="P10">
        <v>0.1</v>
      </c>
      <c r="Q10">
        <v>0.1</v>
      </c>
      <c r="R10">
        <v>0.2</v>
      </c>
      <c r="S10">
        <v>0.1</v>
      </c>
      <c r="T10">
        <v>0.1</v>
      </c>
      <c r="U10">
        <v>0.1</v>
      </c>
      <c r="V10">
        <v>0.1</v>
      </c>
      <c r="W10" s="1">
        <f t="shared" si="0"/>
        <v>0.11249999999999999</v>
      </c>
    </row>
    <row r="11" spans="1:26" x14ac:dyDescent="0.3">
      <c r="A11" t="s">
        <v>44</v>
      </c>
      <c r="B11" t="str">
        <f>VLOOKUP(A11,[1]Sheet1!$A$2:$H$70,3,FALSE)</f>
        <v>Cryo</v>
      </c>
      <c r="C11">
        <v>16.2</v>
      </c>
      <c r="D11">
        <v>1.2</v>
      </c>
      <c r="E11">
        <v>0.8</v>
      </c>
      <c r="F11">
        <v>0.5</v>
      </c>
      <c r="G11">
        <v>0.5</v>
      </c>
      <c r="H11">
        <v>0.1</v>
      </c>
      <c r="I11">
        <v>0.1</v>
      </c>
      <c r="J11">
        <v>0.5</v>
      </c>
      <c r="K11">
        <v>0.1</v>
      </c>
      <c r="L11">
        <v>0.5</v>
      </c>
      <c r="M11">
        <v>0.3</v>
      </c>
      <c r="N11">
        <v>0.1</v>
      </c>
      <c r="O11">
        <v>0.1</v>
      </c>
      <c r="P11">
        <v>0.1</v>
      </c>
      <c r="Q11">
        <v>0.2</v>
      </c>
      <c r="R11">
        <v>0.4</v>
      </c>
      <c r="S11">
        <v>1</v>
      </c>
      <c r="T11">
        <v>0.5</v>
      </c>
      <c r="U11">
        <v>0.2</v>
      </c>
      <c r="V11">
        <v>0.1</v>
      </c>
      <c r="W11" s="1">
        <f t="shared" si="0"/>
        <v>1.1750000000000003</v>
      </c>
    </row>
    <row r="12" spans="1:26" x14ac:dyDescent="0.3">
      <c r="A12" t="s">
        <v>68</v>
      </c>
      <c r="B12" t="e">
        <f>VLOOKUP(A12,[1]Sheet1!$A$2:$H$70,3,FALSE)</f>
        <v>#N/A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>
        <v>2.2999999999999998</v>
      </c>
      <c r="O12">
        <v>16.5</v>
      </c>
      <c r="P12">
        <v>9</v>
      </c>
      <c r="Q12">
        <v>3</v>
      </c>
      <c r="R12">
        <v>2.7</v>
      </c>
      <c r="S12">
        <v>1</v>
      </c>
      <c r="T12">
        <v>2.4</v>
      </c>
      <c r="U12">
        <v>1</v>
      </c>
      <c r="V12">
        <v>1.3</v>
      </c>
      <c r="W12" s="1">
        <f t="shared" si="0"/>
        <v>4.3555555555555552</v>
      </c>
      <c r="Z12" s="1"/>
    </row>
    <row r="13" spans="1:26" x14ac:dyDescent="0.3">
      <c r="A13" t="s">
        <v>4</v>
      </c>
      <c r="B13" t="str">
        <f>VLOOKUP(A13,[1]Sheet1!$A$2:$H$70,3,FALSE)</f>
        <v>Electro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>
        <v>28.4</v>
      </c>
      <c r="P13">
        <v>40.299999999999997</v>
      </c>
      <c r="Q13">
        <v>40.299999999999997</v>
      </c>
      <c r="R13">
        <v>15.2</v>
      </c>
      <c r="S13">
        <v>14.4</v>
      </c>
      <c r="T13">
        <v>15.9</v>
      </c>
      <c r="U13">
        <v>8.1</v>
      </c>
      <c r="V13">
        <v>9.6999999999999993</v>
      </c>
      <c r="W13" s="1">
        <f t="shared" si="0"/>
        <v>21.537499999999998</v>
      </c>
    </row>
    <row r="14" spans="1:26" x14ac:dyDescent="0.3">
      <c r="A14" t="s">
        <v>5</v>
      </c>
      <c r="B14" t="str">
        <f>VLOOKUP(A14,[1]Sheet1!$A$2:$H$70,3,FALSE)</f>
        <v>Pyro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>
        <v>15.8</v>
      </c>
      <c r="T14">
        <v>4.2</v>
      </c>
      <c r="U14">
        <v>3.7</v>
      </c>
      <c r="V14">
        <v>1</v>
      </c>
      <c r="W14" s="1">
        <f t="shared" si="0"/>
        <v>6.1749999999999998</v>
      </c>
    </row>
    <row r="15" spans="1:26" x14ac:dyDescent="0.3">
      <c r="A15" t="s">
        <v>6</v>
      </c>
      <c r="B15" t="str">
        <f>VLOOKUP(A15,[1]Sheet1!$A$2:$H$70,3,FALSE)</f>
        <v>Pyro</v>
      </c>
      <c r="C15">
        <v>30</v>
      </c>
      <c r="D15">
        <v>33.200000000000003</v>
      </c>
      <c r="E15">
        <v>15.8</v>
      </c>
      <c r="F15">
        <v>12.9</v>
      </c>
      <c r="G15">
        <v>7.5</v>
      </c>
      <c r="H15">
        <v>5</v>
      </c>
      <c r="I15">
        <v>1</v>
      </c>
      <c r="J15">
        <v>2</v>
      </c>
      <c r="K15">
        <v>0.7</v>
      </c>
      <c r="L15">
        <v>3.8</v>
      </c>
      <c r="M15">
        <v>12.3</v>
      </c>
      <c r="N15">
        <v>3.6</v>
      </c>
      <c r="O15">
        <v>2.2999999999999998</v>
      </c>
      <c r="P15">
        <v>2.2000000000000002</v>
      </c>
      <c r="Q15">
        <v>1</v>
      </c>
      <c r="R15">
        <v>0.5</v>
      </c>
      <c r="S15">
        <v>1.4</v>
      </c>
      <c r="T15">
        <v>0.4</v>
      </c>
      <c r="U15">
        <v>2.2999999999999998</v>
      </c>
      <c r="V15">
        <v>0.4</v>
      </c>
      <c r="W15" s="1">
        <f t="shared" si="0"/>
        <v>6.9150000000000009</v>
      </c>
    </row>
    <row r="16" spans="1:26" x14ac:dyDescent="0.3">
      <c r="A16" t="s">
        <v>45</v>
      </c>
      <c r="B16" t="str">
        <f>VLOOKUP(A16,[1]Sheet1!$A$2:$H$70,3,FALSE)</f>
        <v>Cryo</v>
      </c>
      <c r="C16">
        <v>59.4</v>
      </c>
      <c r="D16">
        <v>46.5</v>
      </c>
      <c r="E16">
        <v>51.1</v>
      </c>
      <c r="F16">
        <v>53.4</v>
      </c>
      <c r="G16">
        <v>44.2</v>
      </c>
      <c r="H16">
        <v>42.8</v>
      </c>
      <c r="I16">
        <v>44</v>
      </c>
      <c r="J16">
        <v>24.1</v>
      </c>
      <c r="K16">
        <v>45.6</v>
      </c>
      <c r="L16">
        <v>17.399999999999999</v>
      </c>
      <c r="M16">
        <v>28</v>
      </c>
      <c r="N16">
        <v>25.8</v>
      </c>
      <c r="O16">
        <v>20.100000000000001</v>
      </c>
      <c r="P16">
        <v>18</v>
      </c>
      <c r="Q16">
        <v>11.7</v>
      </c>
      <c r="R16">
        <v>6.9</v>
      </c>
      <c r="S16">
        <v>11.8</v>
      </c>
      <c r="T16">
        <v>9.5</v>
      </c>
      <c r="U16">
        <v>9.6999999999999993</v>
      </c>
      <c r="V16">
        <v>9.8000000000000007</v>
      </c>
      <c r="W16" s="1">
        <f t="shared" si="0"/>
        <v>28.990000000000002</v>
      </c>
    </row>
    <row r="17" spans="1:23" x14ac:dyDescent="0.3">
      <c r="A17" t="s">
        <v>46</v>
      </c>
      <c r="B17" t="str">
        <f>VLOOKUP(A17,[1]Sheet1!$A$2:$H$70,3,FALSE)</f>
        <v>Electro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>
        <v>0.2</v>
      </c>
      <c r="O17">
        <v>0.4</v>
      </c>
      <c r="P17">
        <v>0.8</v>
      </c>
      <c r="Q17">
        <v>0.9</v>
      </c>
      <c r="R17">
        <v>0.2</v>
      </c>
      <c r="S17">
        <v>0.3</v>
      </c>
      <c r="T17">
        <v>0.1</v>
      </c>
      <c r="U17">
        <v>0.1</v>
      </c>
      <c r="V17">
        <v>0.2</v>
      </c>
      <c r="W17" s="1">
        <f t="shared" si="0"/>
        <v>0.35555555555555562</v>
      </c>
    </row>
    <row r="18" spans="1:23" x14ac:dyDescent="0.3">
      <c r="A18" t="s">
        <v>7</v>
      </c>
      <c r="B18" t="str">
        <f>VLOOKUP(A18,[1]Sheet1!$A$2:$H$70,3,FALSE)</f>
        <v>Cryo</v>
      </c>
      <c r="C18" s="2"/>
      <c r="D18">
        <v>39.799999999999997</v>
      </c>
      <c r="E18">
        <v>47.1</v>
      </c>
      <c r="F18">
        <v>56.7</v>
      </c>
      <c r="G18">
        <v>47.3</v>
      </c>
      <c r="H18">
        <v>44.1</v>
      </c>
      <c r="I18">
        <v>26</v>
      </c>
      <c r="J18">
        <v>20.6</v>
      </c>
      <c r="K18">
        <v>13.8</v>
      </c>
      <c r="L18">
        <v>14.5</v>
      </c>
      <c r="M18">
        <v>28.2</v>
      </c>
      <c r="N18">
        <v>20.9</v>
      </c>
      <c r="O18">
        <v>15.9</v>
      </c>
      <c r="P18">
        <v>15.1</v>
      </c>
      <c r="Q18">
        <v>6.4</v>
      </c>
      <c r="R18">
        <v>4.8</v>
      </c>
      <c r="S18">
        <v>3.4</v>
      </c>
      <c r="T18">
        <v>4</v>
      </c>
      <c r="U18">
        <v>3</v>
      </c>
      <c r="V18">
        <v>9</v>
      </c>
      <c r="W18" s="1">
        <f t="shared" si="0"/>
        <v>22.136842105263156</v>
      </c>
    </row>
    <row r="19" spans="1:23" x14ac:dyDescent="0.3">
      <c r="A19" t="s">
        <v>47</v>
      </c>
      <c r="B19" t="str">
        <f>VLOOKUP(A19,[1]Sheet1!$A$2:$H$70,3,FALSE)</f>
        <v>Anemo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>
        <v>18.7</v>
      </c>
      <c r="R19">
        <v>21.9</v>
      </c>
      <c r="S19">
        <v>7.6</v>
      </c>
      <c r="T19">
        <v>7.8</v>
      </c>
      <c r="U19">
        <v>5.2</v>
      </c>
      <c r="V19">
        <v>4.9000000000000004</v>
      </c>
      <c r="W19" s="1">
        <f t="shared" si="0"/>
        <v>11.016666666666666</v>
      </c>
    </row>
    <row r="20" spans="1:23" x14ac:dyDescent="0.3">
      <c r="A20" t="s">
        <v>8</v>
      </c>
      <c r="B20" t="str">
        <f>VLOOKUP(A20,[1]Sheet1!$A$2:$H$70,3,FALSE)</f>
        <v>Electro</v>
      </c>
      <c r="C20">
        <v>25.3</v>
      </c>
      <c r="D20">
        <v>18</v>
      </c>
      <c r="E20">
        <v>18</v>
      </c>
      <c r="F20">
        <v>16.8</v>
      </c>
      <c r="G20">
        <v>19.399999999999999</v>
      </c>
      <c r="H20">
        <v>22.4</v>
      </c>
      <c r="I20">
        <v>18</v>
      </c>
      <c r="J20">
        <v>24.9</v>
      </c>
      <c r="K20">
        <v>17.3</v>
      </c>
      <c r="L20">
        <v>16.7</v>
      </c>
      <c r="M20">
        <v>2.5</v>
      </c>
      <c r="N20">
        <v>6</v>
      </c>
      <c r="O20">
        <v>16.5</v>
      </c>
      <c r="P20">
        <v>18.8</v>
      </c>
      <c r="Q20">
        <v>13.6</v>
      </c>
      <c r="R20">
        <v>13.9</v>
      </c>
      <c r="S20">
        <v>8.8000000000000007</v>
      </c>
      <c r="T20">
        <v>12.7</v>
      </c>
      <c r="U20">
        <v>6.9</v>
      </c>
      <c r="V20">
        <v>6.5</v>
      </c>
      <c r="W20" s="1">
        <f t="shared" si="0"/>
        <v>15.15</v>
      </c>
    </row>
    <row r="21" spans="1:23" x14ac:dyDescent="0.3">
      <c r="A21" t="s">
        <v>9</v>
      </c>
      <c r="B21" t="str">
        <f>VLOOKUP(A21,[1]Sheet1!$A$2:$H$70,3,FALSE)</f>
        <v>Cryo</v>
      </c>
      <c r="C21">
        <v>94.85</v>
      </c>
      <c r="D21">
        <v>90.6</v>
      </c>
      <c r="E21">
        <v>74.8</v>
      </c>
      <c r="F21">
        <v>69.900000000000006</v>
      </c>
      <c r="G21">
        <v>63.1</v>
      </c>
      <c r="H21">
        <v>47.4</v>
      </c>
      <c r="I21">
        <v>49</v>
      </c>
      <c r="J21">
        <v>40.6</v>
      </c>
      <c r="K21">
        <v>68.5</v>
      </c>
      <c r="L21">
        <v>18.600000000000001</v>
      </c>
      <c r="M21">
        <v>33.799999999999997</v>
      </c>
      <c r="N21">
        <v>31.5</v>
      </c>
      <c r="O21">
        <v>32.700000000000003</v>
      </c>
      <c r="P21">
        <v>33.299999999999997</v>
      </c>
      <c r="Q21">
        <v>26.5</v>
      </c>
      <c r="R21">
        <v>7.5</v>
      </c>
      <c r="S21">
        <v>19.7</v>
      </c>
      <c r="T21">
        <v>10.4</v>
      </c>
      <c r="U21">
        <v>12.2</v>
      </c>
      <c r="V21">
        <v>8.9</v>
      </c>
      <c r="W21" s="1">
        <f t="shared" si="0"/>
        <v>41.692500000000003</v>
      </c>
    </row>
    <row r="22" spans="1:23" x14ac:dyDescent="0.3">
      <c r="A22" t="s">
        <v>48</v>
      </c>
      <c r="B22" t="str">
        <f>VLOOKUP(A22,[1]Sheet1!$A$2:$H$70,3,FALSE)</f>
        <v>Geo</v>
      </c>
      <c r="C22" s="2"/>
      <c r="D22" s="2"/>
      <c r="E22" s="2"/>
      <c r="F22" s="2"/>
      <c r="G22" s="2"/>
      <c r="H22">
        <v>35</v>
      </c>
      <c r="I22">
        <v>32</v>
      </c>
      <c r="J22">
        <v>23.8</v>
      </c>
      <c r="K22">
        <v>3.6</v>
      </c>
      <c r="L22">
        <v>16.5</v>
      </c>
      <c r="M22">
        <v>3.9</v>
      </c>
      <c r="N22">
        <v>4.2</v>
      </c>
      <c r="O22">
        <v>4.7</v>
      </c>
      <c r="P22">
        <v>3.9</v>
      </c>
      <c r="Q22">
        <v>12.8</v>
      </c>
      <c r="R22">
        <v>3.4</v>
      </c>
      <c r="S22">
        <v>1.6</v>
      </c>
      <c r="T22">
        <v>2.7</v>
      </c>
      <c r="U22">
        <v>2</v>
      </c>
      <c r="V22">
        <v>1.2</v>
      </c>
      <c r="W22" s="1">
        <f t="shared" si="0"/>
        <v>10.086666666666666</v>
      </c>
    </row>
    <row r="23" spans="1:23" x14ac:dyDescent="0.3">
      <c r="A23" t="s">
        <v>10</v>
      </c>
      <c r="B23" t="str">
        <f>VLOOKUP(A23,[1]Sheet1!$A$2:$H$70,3,FALSE)</f>
        <v>Pyro</v>
      </c>
      <c r="C23" s="2"/>
      <c r="D23" s="2"/>
      <c r="E23" s="2"/>
      <c r="F23" s="2"/>
      <c r="G23">
        <v>67.599999999999994</v>
      </c>
      <c r="H23">
        <v>58.2</v>
      </c>
      <c r="I23">
        <v>52</v>
      </c>
      <c r="J23">
        <v>60.4</v>
      </c>
      <c r="K23">
        <v>23.9</v>
      </c>
      <c r="L23">
        <v>64.8</v>
      </c>
      <c r="M23">
        <v>80.8</v>
      </c>
      <c r="N23">
        <v>71</v>
      </c>
      <c r="O23">
        <v>41.8</v>
      </c>
      <c r="P23">
        <v>34.4</v>
      </c>
      <c r="Q23">
        <v>42.2</v>
      </c>
      <c r="R23">
        <v>30.5</v>
      </c>
      <c r="S23">
        <v>47.7</v>
      </c>
      <c r="T23">
        <v>33.299999999999997</v>
      </c>
      <c r="U23">
        <v>41.4</v>
      </c>
      <c r="V23">
        <v>22.3</v>
      </c>
      <c r="W23" s="1">
        <f t="shared" si="0"/>
        <v>48.268749999999997</v>
      </c>
    </row>
    <row r="24" spans="1:23" x14ac:dyDescent="0.3">
      <c r="A24" t="s">
        <v>11</v>
      </c>
      <c r="B24" t="str">
        <f>VLOOKUP(A24,[1]Sheet1!$A$2:$H$70,3,FALSE)</f>
        <v>Anemo</v>
      </c>
      <c r="C24">
        <v>43.7</v>
      </c>
      <c r="D24">
        <v>49.7</v>
      </c>
      <c r="E24">
        <v>28.6</v>
      </c>
      <c r="F24">
        <v>21.5</v>
      </c>
      <c r="G24">
        <v>18.899999999999999</v>
      </c>
      <c r="H24">
        <v>26.3</v>
      </c>
      <c r="I24">
        <v>13</v>
      </c>
      <c r="J24">
        <v>16.8</v>
      </c>
      <c r="K24">
        <v>14</v>
      </c>
      <c r="L24">
        <v>14.3</v>
      </c>
      <c r="M24">
        <v>10.6</v>
      </c>
      <c r="N24">
        <v>5.3</v>
      </c>
      <c r="O24">
        <v>2</v>
      </c>
      <c r="P24">
        <v>2.5</v>
      </c>
      <c r="Q24">
        <v>5.2</v>
      </c>
      <c r="R24">
        <v>2.4</v>
      </c>
      <c r="S24">
        <v>3.2</v>
      </c>
      <c r="T24">
        <v>2.6</v>
      </c>
      <c r="U24">
        <v>5.4</v>
      </c>
      <c r="V24">
        <v>2.1</v>
      </c>
      <c r="W24" s="1">
        <f t="shared" si="0"/>
        <v>14.405000000000001</v>
      </c>
    </row>
    <row r="25" spans="1:23" x14ac:dyDescent="0.3">
      <c r="A25" t="s">
        <v>12</v>
      </c>
      <c r="B25" t="str">
        <f>VLOOKUP(A25,[1]Sheet1!$A$2:$H$70,3,FALSE)</f>
        <v>Anemo</v>
      </c>
      <c r="C25" s="2"/>
      <c r="D25">
        <v>65.900000000000006</v>
      </c>
      <c r="E25">
        <v>88.8</v>
      </c>
      <c r="F25">
        <v>92.2</v>
      </c>
      <c r="G25">
        <v>88.4</v>
      </c>
      <c r="H25">
        <v>83.5</v>
      </c>
      <c r="I25">
        <v>79</v>
      </c>
      <c r="J25">
        <v>81.8</v>
      </c>
      <c r="K25">
        <v>89.8</v>
      </c>
      <c r="L25">
        <v>79.8</v>
      </c>
      <c r="M25">
        <v>94.1</v>
      </c>
      <c r="N25">
        <v>92.4</v>
      </c>
      <c r="O25">
        <v>84</v>
      </c>
      <c r="P25">
        <v>82.1</v>
      </c>
      <c r="Q25">
        <v>68.400000000000006</v>
      </c>
      <c r="R25">
        <v>65.8</v>
      </c>
      <c r="S25">
        <v>71.400000000000006</v>
      </c>
      <c r="T25">
        <v>67.099999999999994</v>
      </c>
      <c r="U25">
        <v>90.9</v>
      </c>
      <c r="V25">
        <v>80.900000000000006</v>
      </c>
      <c r="W25" s="1">
        <f t="shared" si="0"/>
        <v>81.384210526315783</v>
      </c>
    </row>
    <row r="26" spans="1:23" x14ac:dyDescent="0.3">
      <c r="A26" t="s">
        <v>49</v>
      </c>
      <c r="B26" t="str">
        <f>VLOOKUP(A26,[1]Sheet1!$A$2:$H$70,3,FALSE)</f>
        <v>Cryo</v>
      </c>
      <c r="C26">
        <v>10.1</v>
      </c>
      <c r="D26">
        <v>6.1</v>
      </c>
      <c r="E26">
        <v>2.5</v>
      </c>
      <c r="F26">
        <v>2.5</v>
      </c>
      <c r="G26">
        <v>3</v>
      </c>
      <c r="H26">
        <v>2.5</v>
      </c>
      <c r="I26">
        <v>3</v>
      </c>
      <c r="J26">
        <v>2.5</v>
      </c>
      <c r="K26">
        <v>5.0999999999999996</v>
      </c>
      <c r="L26">
        <v>0.7</v>
      </c>
      <c r="M26">
        <v>1.1000000000000001</v>
      </c>
      <c r="N26">
        <v>0.6</v>
      </c>
      <c r="O26">
        <v>0.8</v>
      </c>
      <c r="P26">
        <v>0.7</v>
      </c>
      <c r="Q26">
        <v>0.8</v>
      </c>
      <c r="R26">
        <v>0.4</v>
      </c>
      <c r="S26">
        <v>0.5</v>
      </c>
      <c r="T26">
        <v>0.2</v>
      </c>
      <c r="U26">
        <v>0.4</v>
      </c>
      <c r="V26">
        <v>0.4</v>
      </c>
      <c r="W26" s="1">
        <f t="shared" si="0"/>
        <v>2.1950000000000003</v>
      </c>
    </row>
    <row r="27" spans="1:23" x14ac:dyDescent="0.3">
      <c r="A27" t="s">
        <v>13</v>
      </c>
      <c r="B27" t="str">
        <f>VLOOKUP(A27,[1]Sheet1!$A$2:$H$70,3,FALSE)</f>
        <v>Cryo</v>
      </c>
      <c r="C27" s="2"/>
      <c r="D27" s="2"/>
      <c r="E27" s="2"/>
      <c r="F27" s="2"/>
      <c r="G27">
        <v>73.5</v>
      </c>
      <c r="H27">
        <v>61.5</v>
      </c>
      <c r="I27">
        <v>84</v>
      </c>
      <c r="J27">
        <v>52.5</v>
      </c>
      <c r="K27">
        <v>88.5</v>
      </c>
      <c r="L27">
        <v>30.9</v>
      </c>
      <c r="M27">
        <v>64.900000000000006</v>
      </c>
      <c r="N27">
        <v>66.2</v>
      </c>
      <c r="O27">
        <v>60.3</v>
      </c>
      <c r="P27">
        <v>55.5</v>
      </c>
      <c r="Q27">
        <v>34.700000000000003</v>
      </c>
      <c r="R27">
        <v>16.3</v>
      </c>
      <c r="S27">
        <v>42.3</v>
      </c>
      <c r="T27">
        <v>30.6</v>
      </c>
      <c r="U27">
        <v>44.9</v>
      </c>
      <c r="V27">
        <v>40.799999999999997</v>
      </c>
      <c r="W27" s="1">
        <f t="shared" si="0"/>
        <v>52.962499999999991</v>
      </c>
    </row>
    <row r="28" spans="1:23" x14ac:dyDescent="0.3">
      <c r="A28" t="s">
        <v>14</v>
      </c>
      <c r="B28" t="str">
        <f>VLOOKUP(A28,[1]Sheet1!$A$2:$H$70,3,FALSE)</f>
        <v>Hydro</v>
      </c>
      <c r="C28" s="2"/>
      <c r="D28" s="2"/>
      <c r="E28" s="2"/>
      <c r="F28" s="2"/>
      <c r="G28" s="2"/>
      <c r="H28" s="2"/>
      <c r="I28" s="2"/>
      <c r="J28" s="2"/>
      <c r="K28">
        <v>68.900000000000006</v>
      </c>
      <c r="L28">
        <v>33.299999999999997</v>
      </c>
      <c r="M28">
        <v>42.5</v>
      </c>
      <c r="N28">
        <v>34.5</v>
      </c>
      <c r="O28">
        <v>32.5</v>
      </c>
      <c r="P28">
        <v>35.6</v>
      </c>
      <c r="Q28">
        <v>30.2</v>
      </c>
      <c r="R28">
        <v>23.2</v>
      </c>
      <c r="S28">
        <v>25.2</v>
      </c>
      <c r="T28">
        <v>23.8</v>
      </c>
      <c r="U28">
        <v>24.1</v>
      </c>
      <c r="V28">
        <v>34.6</v>
      </c>
      <c r="W28" s="1">
        <f t="shared" si="0"/>
        <v>34.033333333333339</v>
      </c>
    </row>
    <row r="29" spans="1:23" x14ac:dyDescent="0.3">
      <c r="A29" t="s">
        <v>50</v>
      </c>
      <c r="B29" t="str">
        <f>VLOOKUP(A29,[1]Sheet1!$A$2:$H$70,3,FALSE)</f>
        <v>Dendro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>
        <v>0.9</v>
      </c>
      <c r="U29">
        <v>0.5</v>
      </c>
      <c r="V29">
        <v>1.1000000000000001</v>
      </c>
      <c r="W29" s="1">
        <f t="shared" si="0"/>
        <v>0.83333333333333337</v>
      </c>
    </row>
    <row r="30" spans="1:23" x14ac:dyDescent="0.3">
      <c r="A30" t="s">
        <v>15</v>
      </c>
      <c r="B30" t="str">
        <f>VLOOKUP(A30,[1]Sheet1!$A$2:$H$70,3,FALSE)</f>
        <v>Electro</v>
      </c>
      <c r="C30">
        <v>16.3</v>
      </c>
      <c r="D30">
        <v>12.5</v>
      </c>
      <c r="E30">
        <v>6.1</v>
      </c>
      <c r="F30">
        <v>6</v>
      </c>
      <c r="G30">
        <v>5.7</v>
      </c>
      <c r="H30">
        <v>3</v>
      </c>
      <c r="I30">
        <v>4</v>
      </c>
      <c r="J30">
        <v>2</v>
      </c>
      <c r="K30">
        <v>2</v>
      </c>
      <c r="L30">
        <v>1.6</v>
      </c>
      <c r="M30">
        <v>1.7</v>
      </c>
      <c r="N30">
        <v>2.6</v>
      </c>
      <c r="O30">
        <v>3.8</v>
      </c>
      <c r="P30">
        <v>7.9</v>
      </c>
      <c r="Q30">
        <v>12.2</v>
      </c>
      <c r="R30">
        <v>6.1</v>
      </c>
      <c r="S30">
        <v>5.2</v>
      </c>
      <c r="T30">
        <v>5.0999999999999996</v>
      </c>
      <c r="U30">
        <v>4.7</v>
      </c>
      <c r="V30">
        <v>4</v>
      </c>
      <c r="W30" s="1">
        <f t="shared" si="0"/>
        <v>5.6250000000000009</v>
      </c>
    </row>
    <row r="31" spans="1:23" x14ac:dyDescent="0.3">
      <c r="A31" t="s">
        <v>51</v>
      </c>
      <c r="B31" t="str">
        <f>VLOOKUP(A31,[1]Sheet1!$A$2:$H$70,3,FALSE)</f>
        <v>Dendro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>
        <v>4.3</v>
      </c>
      <c r="V31">
        <v>3.9</v>
      </c>
      <c r="W31" s="1">
        <f t="shared" si="0"/>
        <v>4.0999999999999996</v>
      </c>
    </row>
    <row r="32" spans="1:23" x14ac:dyDescent="0.3">
      <c r="A32" t="s">
        <v>16</v>
      </c>
      <c r="B32" t="str">
        <f>VLOOKUP(A32,[1]Sheet1!$A$2:$H$70,3,FALSE)</f>
        <v>Pyro</v>
      </c>
      <c r="C32">
        <v>37.5</v>
      </c>
      <c r="D32">
        <v>37</v>
      </c>
      <c r="E32">
        <v>18.100000000000001</v>
      </c>
      <c r="F32">
        <v>18</v>
      </c>
      <c r="G32">
        <v>13.4</v>
      </c>
      <c r="H32">
        <v>8</v>
      </c>
      <c r="I32">
        <v>5</v>
      </c>
      <c r="J32">
        <v>6.3</v>
      </c>
      <c r="K32">
        <v>3.6</v>
      </c>
      <c r="L32">
        <v>13.2</v>
      </c>
      <c r="M32">
        <v>19.399999999999999</v>
      </c>
      <c r="N32">
        <v>7.2</v>
      </c>
      <c r="O32">
        <v>3.5</v>
      </c>
      <c r="P32">
        <v>4.5999999999999996</v>
      </c>
      <c r="Q32">
        <v>2.8</v>
      </c>
      <c r="R32">
        <v>3.1</v>
      </c>
      <c r="S32">
        <v>5.7</v>
      </c>
      <c r="T32">
        <v>1.3</v>
      </c>
      <c r="U32">
        <v>11.5</v>
      </c>
      <c r="V32">
        <v>2.2000000000000002</v>
      </c>
      <c r="W32" s="1">
        <f t="shared" si="0"/>
        <v>11.069999999999999</v>
      </c>
    </row>
    <row r="33" spans="1:23" x14ac:dyDescent="0.3">
      <c r="A33" t="s">
        <v>67</v>
      </c>
      <c r="B33" t="str">
        <f>VLOOKUP(A33,[1]Sheet1!$A$2:$H$70,3,FALSE)</f>
        <v>Electro</v>
      </c>
      <c r="C33" s="2"/>
      <c r="D33" s="2"/>
      <c r="E33" s="2"/>
      <c r="F33">
        <v>6</v>
      </c>
      <c r="G33">
        <v>11.4</v>
      </c>
      <c r="H33">
        <v>12.4</v>
      </c>
      <c r="I33">
        <v>11</v>
      </c>
      <c r="J33">
        <v>10</v>
      </c>
      <c r="K33">
        <v>4.5999999999999996</v>
      </c>
      <c r="L33">
        <v>7.9</v>
      </c>
      <c r="M33">
        <v>6.7</v>
      </c>
      <c r="N33">
        <v>10.6</v>
      </c>
      <c r="O33">
        <v>8.1999999999999993</v>
      </c>
      <c r="P33">
        <v>7.2</v>
      </c>
      <c r="Q33">
        <v>8</v>
      </c>
      <c r="R33">
        <v>9.4</v>
      </c>
      <c r="S33">
        <v>7.2</v>
      </c>
      <c r="T33">
        <v>12.2</v>
      </c>
      <c r="U33">
        <v>12.4</v>
      </c>
      <c r="V33">
        <v>4.5999999999999996</v>
      </c>
      <c r="W33" s="1">
        <f t="shared" si="0"/>
        <v>8.8117647058823536</v>
      </c>
    </row>
    <row r="34" spans="1:23" x14ac:dyDescent="0.3">
      <c r="A34" t="s">
        <v>17</v>
      </c>
      <c r="B34" t="str">
        <f>VLOOKUP(A34,[1]Sheet1!$A$2:$H$70,3,FALSE)</f>
        <v>Electro</v>
      </c>
      <c r="C34" s="2"/>
      <c r="D34" s="2"/>
      <c r="E34" s="2"/>
      <c r="F34" s="2"/>
      <c r="G34" s="2"/>
      <c r="H34" s="2"/>
      <c r="I34" s="2"/>
      <c r="J34" s="2"/>
      <c r="K34" s="2"/>
      <c r="L34">
        <v>1.1000000000000001</v>
      </c>
      <c r="M34">
        <v>1.3</v>
      </c>
      <c r="N34">
        <v>14.9</v>
      </c>
      <c r="O34">
        <v>12.1</v>
      </c>
      <c r="P34">
        <v>23</v>
      </c>
      <c r="Q34">
        <v>34.9</v>
      </c>
      <c r="R34">
        <v>39.4</v>
      </c>
      <c r="S34">
        <v>39.5</v>
      </c>
      <c r="T34">
        <v>37.1</v>
      </c>
      <c r="U34">
        <v>47.8</v>
      </c>
      <c r="V34">
        <v>56.2</v>
      </c>
      <c r="W34" s="1">
        <f t="shared" si="0"/>
        <v>27.936363636363634</v>
      </c>
    </row>
    <row r="35" spans="1:23" x14ac:dyDescent="0.3">
      <c r="A35" t="s">
        <v>52</v>
      </c>
      <c r="B35" t="str">
        <f>VLOOKUP(A35,[1]Sheet1!$A$2:$H$70,3,FALSE)</f>
        <v>Cryo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>
        <v>2</v>
      </c>
      <c r="Q35">
        <v>1.9</v>
      </c>
      <c r="R35">
        <v>3.5</v>
      </c>
      <c r="S35">
        <v>3</v>
      </c>
      <c r="T35">
        <v>2.6</v>
      </c>
      <c r="U35">
        <v>2.7</v>
      </c>
      <c r="V35">
        <v>2.1</v>
      </c>
      <c r="W35" s="1">
        <f t="shared" si="0"/>
        <v>2.5428571428571431</v>
      </c>
    </row>
    <row r="36" spans="1:23" x14ac:dyDescent="0.3">
      <c r="A36" t="s">
        <v>53</v>
      </c>
      <c r="B36" t="str">
        <f>VLOOKUP(A36,[1]Sheet1!$A$2:$H$70,3,FALSE)</f>
        <v>Electro</v>
      </c>
      <c r="C36">
        <v>0.9</v>
      </c>
      <c r="D36">
        <v>0.4</v>
      </c>
      <c r="E36">
        <v>0.1</v>
      </c>
      <c r="F36">
        <v>0</v>
      </c>
      <c r="G36">
        <v>0.2</v>
      </c>
      <c r="H36">
        <v>0.1</v>
      </c>
      <c r="I36">
        <v>0</v>
      </c>
      <c r="J36">
        <v>0.3</v>
      </c>
      <c r="K36">
        <v>0.3</v>
      </c>
      <c r="L36">
        <v>0.6</v>
      </c>
      <c r="M36">
        <v>0.2</v>
      </c>
      <c r="N36">
        <v>0.1</v>
      </c>
      <c r="O36">
        <v>0.6</v>
      </c>
      <c r="P36">
        <v>0.8</v>
      </c>
      <c r="Q36">
        <v>0.1</v>
      </c>
      <c r="R36">
        <v>0.3</v>
      </c>
      <c r="S36">
        <v>0.1</v>
      </c>
      <c r="T36">
        <v>0.1</v>
      </c>
      <c r="U36">
        <v>0.1</v>
      </c>
      <c r="V36">
        <v>0.1</v>
      </c>
      <c r="W36" s="1">
        <f t="shared" si="0"/>
        <v>0.26999999999999991</v>
      </c>
    </row>
    <row r="37" spans="1:23" x14ac:dyDescent="0.3">
      <c r="A37" t="s">
        <v>54</v>
      </c>
      <c r="B37" t="str">
        <f>VLOOKUP(A37,[1]Sheet1!$A$2:$H$70,3,FALSE)</f>
        <v>Cryo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>
        <v>0.2</v>
      </c>
      <c r="T37">
        <v>0.1</v>
      </c>
      <c r="U37">
        <v>0.2</v>
      </c>
      <c r="V37">
        <v>0.5</v>
      </c>
      <c r="W37" s="1">
        <f t="shared" si="0"/>
        <v>0.25</v>
      </c>
    </row>
    <row r="38" spans="1:23" x14ac:dyDescent="0.3">
      <c r="A38" t="s">
        <v>18</v>
      </c>
      <c r="B38" t="str">
        <f>VLOOKUP(A38,[1]Sheet1!$A$2:$H$70,3,FALSE)</f>
        <v>Hydro</v>
      </c>
      <c r="C38">
        <v>41.2</v>
      </c>
      <c r="D38">
        <v>36.5</v>
      </c>
      <c r="E38">
        <v>57.6</v>
      </c>
      <c r="F38">
        <v>50.5</v>
      </c>
      <c r="G38">
        <v>41.1</v>
      </c>
      <c r="H38">
        <v>34.299999999999997</v>
      </c>
      <c r="I38">
        <v>44</v>
      </c>
      <c r="J38">
        <v>28.9</v>
      </c>
      <c r="K38">
        <v>44.6</v>
      </c>
      <c r="L38">
        <v>13.8</v>
      </c>
      <c r="M38">
        <v>25.6</v>
      </c>
      <c r="N38">
        <v>30.4</v>
      </c>
      <c r="O38">
        <v>22.8</v>
      </c>
      <c r="P38">
        <v>20.3</v>
      </c>
      <c r="Q38">
        <v>13.3</v>
      </c>
      <c r="R38">
        <v>7.8</v>
      </c>
      <c r="S38">
        <v>16.3</v>
      </c>
      <c r="T38">
        <v>13.3</v>
      </c>
      <c r="U38">
        <v>14.1</v>
      </c>
      <c r="V38">
        <v>15.6</v>
      </c>
      <c r="W38" s="1">
        <f t="shared" si="0"/>
        <v>28.6</v>
      </c>
    </row>
    <row r="39" spans="1:23" x14ac:dyDescent="0.3">
      <c r="A39" s="4" t="s">
        <v>19</v>
      </c>
      <c r="B39" s="4" t="str">
        <f>VLOOKUP(A39,[1]Sheet1!$A$2:$H$70,3,FALSE)</f>
        <v>Dendro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">
        <v>59.8</v>
      </c>
      <c r="Q39" s="4">
        <v>72</v>
      </c>
      <c r="R39" s="4">
        <v>83.1</v>
      </c>
      <c r="S39" s="4">
        <v>82.1</v>
      </c>
      <c r="T39" s="4">
        <v>87</v>
      </c>
      <c r="U39" s="4">
        <v>97.8</v>
      </c>
      <c r="V39" s="4">
        <v>91.2</v>
      </c>
      <c r="W39" s="1">
        <f t="shared" si="0"/>
        <v>81.857142857142861</v>
      </c>
    </row>
    <row r="40" spans="1:23" x14ac:dyDescent="0.3">
      <c r="A40" t="s">
        <v>20</v>
      </c>
      <c r="B40" t="str">
        <f>VLOOKUP(A40,[1]Sheet1!$A$2:$H$70,3,FALSE)</f>
        <v>Hydro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>
        <v>47.9</v>
      </c>
      <c r="P40">
        <v>56.5</v>
      </c>
      <c r="Q40">
        <v>46.9</v>
      </c>
      <c r="R40">
        <v>44.1</v>
      </c>
      <c r="S40">
        <v>27</v>
      </c>
      <c r="T40">
        <v>60.8</v>
      </c>
      <c r="U40">
        <v>21.4</v>
      </c>
      <c r="V40">
        <v>62.8</v>
      </c>
      <c r="W40" s="1">
        <f t="shared" si="0"/>
        <v>45.924999999999997</v>
      </c>
    </row>
    <row r="41" spans="1:23" x14ac:dyDescent="0.3">
      <c r="A41" t="s">
        <v>55</v>
      </c>
      <c r="B41" t="str">
        <f>VLOOKUP(A41,[1]Sheet1!$A$2:$H$70,3,FALSE)</f>
        <v>Geo</v>
      </c>
      <c r="C41">
        <v>13.5</v>
      </c>
      <c r="D41">
        <v>6.8</v>
      </c>
      <c r="E41">
        <v>10.199999999999999</v>
      </c>
      <c r="F41">
        <v>7.8</v>
      </c>
      <c r="G41">
        <v>5.3</v>
      </c>
      <c r="H41">
        <v>8</v>
      </c>
      <c r="I41">
        <v>3</v>
      </c>
      <c r="J41">
        <v>23.8</v>
      </c>
      <c r="K41">
        <v>1.4</v>
      </c>
      <c r="L41">
        <v>3.3</v>
      </c>
      <c r="M41">
        <v>2.9</v>
      </c>
      <c r="N41">
        <v>2</v>
      </c>
      <c r="O41">
        <v>0.9</v>
      </c>
      <c r="P41">
        <v>0.7</v>
      </c>
      <c r="Q41">
        <v>12.7</v>
      </c>
      <c r="R41">
        <v>0.2</v>
      </c>
      <c r="S41">
        <v>0.2</v>
      </c>
      <c r="T41">
        <v>0.1</v>
      </c>
      <c r="U41">
        <v>0.1</v>
      </c>
      <c r="V41">
        <v>0.1</v>
      </c>
      <c r="W41" s="1">
        <f t="shared" si="0"/>
        <v>5.15</v>
      </c>
    </row>
    <row r="42" spans="1:23" x14ac:dyDescent="0.3">
      <c r="A42" t="s">
        <v>56</v>
      </c>
      <c r="B42" t="str">
        <f>VLOOKUP(A42,[1]Sheet1!$A$2:$H$70,3,FALSE)</f>
        <v>Geo</v>
      </c>
      <c r="C42">
        <v>10.3</v>
      </c>
      <c r="D42">
        <v>5.0999999999999996</v>
      </c>
      <c r="E42">
        <v>5.5</v>
      </c>
      <c r="F42">
        <v>5.0999999999999996</v>
      </c>
      <c r="G42">
        <v>3</v>
      </c>
      <c r="H42">
        <v>7.8</v>
      </c>
      <c r="I42">
        <v>2</v>
      </c>
      <c r="J42">
        <v>5.7</v>
      </c>
      <c r="K42">
        <v>1.5</v>
      </c>
      <c r="L42">
        <v>2.6</v>
      </c>
      <c r="M42">
        <v>1.7</v>
      </c>
      <c r="N42">
        <v>1</v>
      </c>
      <c r="O42">
        <v>0.6</v>
      </c>
      <c r="P42">
        <v>0.7</v>
      </c>
      <c r="Q42">
        <v>2.5</v>
      </c>
      <c r="R42">
        <v>0.5</v>
      </c>
      <c r="S42">
        <v>0.2</v>
      </c>
      <c r="T42">
        <v>0.3</v>
      </c>
      <c r="U42">
        <v>0.2</v>
      </c>
      <c r="V42">
        <v>0.1</v>
      </c>
      <c r="W42" s="1">
        <f t="shared" si="0"/>
        <v>2.8200000000000007</v>
      </c>
    </row>
    <row r="43" spans="1:23" x14ac:dyDescent="0.3">
      <c r="A43" t="s">
        <v>21</v>
      </c>
      <c r="B43" t="str">
        <f>VLOOKUP(A43,[1]Sheet1!$A$2:$H$70,3,FALSE)</f>
        <v>Cryo</v>
      </c>
      <c r="C43">
        <v>14.9</v>
      </c>
      <c r="D43">
        <v>12.7</v>
      </c>
      <c r="E43">
        <v>8.1</v>
      </c>
      <c r="F43">
        <v>7.5</v>
      </c>
      <c r="G43">
        <v>2</v>
      </c>
      <c r="H43">
        <v>7.3</v>
      </c>
      <c r="I43">
        <v>2</v>
      </c>
      <c r="J43">
        <v>3</v>
      </c>
      <c r="K43">
        <v>2.4</v>
      </c>
      <c r="L43">
        <v>1.1000000000000001</v>
      </c>
      <c r="M43">
        <v>7.3</v>
      </c>
      <c r="N43">
        <v>4</v>
      </c>
      <c r="O43">
        <v>1.7</v>
      </c>
      <c r="P43">
        <v>1.9</v>
      </c>
      <c r="Q43">
        <v>1.7</v>
      </c>
      <c r="R43">
        <v>1.6</v>
      </c>
      <c r="S43">
        <v>0.9</v>
      </c>
      <c r="T43">
        <v>0.4</v>
      </c>
      <c r="U43">
        <v>0.3</v>
      </c>
      <c r="V43">
        <v>0.4</v>
      </c>
      <c r="W43" s="1">
        <f t="shared" si="0"/>
        <v>4.0600000000000005</v>
      </c>
    </row>
    <row r="44" spans="1:23" x14ac:dyDescent="0.3">
      <c r="A44" s="5" t="s">
        <v>22</v>
      </c>
      <c r="B44" s="5" t="str">
        <f>VLOOKUP(A44,[1]Sheet1!$A$2:$H$70,3,FALSE)</f>
        <v>Electro</v>
      </c>
      <c r="C44" s="2"/>
      <c r="D44" s="2"/>
      <c r="E44" s="2"/>
      <c r="F44" s="5">
        <v>47.9</v>
      </c>
      <c r="G44" s="5">
        <v>84</v>
      </c>
      <c r="H44" s="5">
        <v>84.6</v>
      </c>
      <c r="I44" s="5">
        <v>74</v>
      </c>
      <c r="J44" s="5">
        <v>81.7</v>
      </c>
      <c r="K44" s="5">
        <v>58.4</v>
      </c>
      <c r="L44" s="5">
        <v>73.3</v>
      </c>
      <c r="M44" s="5">
        <v>79.8</v>
      </c>
      <c r="N44" s="5">
        <v>77.5</v>
      </c>
      <c r="O44" s="5">
        <v>80.599999999999994</v>
      </c>
      <c r="P44" s="5">
        <v>78.400000000000006</v>
      </c>
      <c r="Q44" s="5">
        <v>65.5</v>
      </c>
      <c r="R44" s="5">
        <v>61</v>
      </c>
      <c r="S44" s="5">
        <v>73.900000000000006</v>
      </c>
      <c r="T44" s="5">
        <v>73.599999999999994</v>
      </c>
      <c r="U44" s="5">
        <v>54.7</v>
      </c>
      <c r="V44" s="5">
        <v>57.1</v>
      </c>
      <c r="W44" s="1">
        <f t="shared" si="0"/>
        <v>70.941176470588218</v>
      </c>
    </row>
    <row r="45" spans="1:23" x14ac:dyDescent="0.3">
      <c r="A45" t="s">
        <v>57</v>
      </c>
      <c r="B45" t="str">
        <f>VLOOKUP(A45,[1]Sheet1!$A$2:$H$70,3,FALSE)</f>
        <v>Electro</v>
      </c>
      <c r="C45">
        <v>6.9</v>
      </c>
      <c r="D45">
        <v>1.3</v>
      </c>
      <c r="E45">
        <v>0.2</v>
      </c>
      <c r="F45">
        <v>0</v>
      </c>
      <c r="G45">
        <v>0.2</v>
      </c>
      <c r="H45">
        <v>0.4</v>
      </c>
      <c r="I45">
        <v>0</v>
      </c>
      <c r="J45">
        <v>0</v>
      </c>
      <c r="K45">
        <v>0.3</v>
      </c>
      <c r="L45">
        <v>0.2</v>
      </c>
      <c r="M45">
        <v>0.2</v>
      </c>
      <c r="N45">
        <v>0.2</v>
      </c>
      <c r="O45">
        <v>0.2</v>
      </c>
      <c r="P45">
        <v>0.2</v>
      </c>
      <c r="Q45">
        <v>0.1</v>
      </c>
      <c r="R45">
        <v>0.1</v>
      </c>
      <c r="S45">
        <v>0.1</v>
      </c>
      <c r="T45">
        <v>0.1</v>
      </c>
      <c r="U45">
        <v>0.2</v>
      </c>
      <c r="V45">
        <v>0.1</v>
      </c>
      <c r="W45" s="1">
        <f t="shared" si="0"/>
        <v>0.54999999999999971</v>
      </c>
    </row>
    <row r="46" spans="1:23" x14ac:dyDescent="0.3">
      <c r="A46" t="s">
        <v>58</v>
      </c>
      <c r="B46" t="str">
        <f>VLOOKUP(A46,[1]Sheet1!$A$2:$H$70,3,FALSE)</f>
        <v>Cryo</v>
      </c>
      <c r="C46">
        <v>14.6</v>
      </c>
      <c r="D46">
        <v>4.4000000000000004</v>
      </c>
      <c r="E46">
        <v>4</v>
      </c>
      <c r="F46">
        <v>9</v>
      </c>
      <c r="G46">
        <v>12.4</v>
      </c>
      <c r="H46">
        <v>14.5</v>
      </c>
      <c r="I46">
        <v>20</v>
      </c>
      <c r="J46">
        <v>9.3000000000000007</v>
      </c>
      <c r="K46">
        <v>21.7</v>
      </c>
      <c r="L46">
        <v>7.7</v>
      </c>
      <c r="M46">
        <v>5.6</v>
      </c>
      <c r="N46">
        <v>6.9</v>
      </c>
      <c r="O46">
        <v>8.4</v>
      </c>
      <c r="P46">
        <v>7</v>
      </c>
      <c r="Q46">
        <v>3.8</v>
      </c>
      <c r="R46">
        <v>1.6</v>
      </c>
      <c r="S46">
        <v>3.6</v>
      </c>
      <c r="T46">
        <v>1.2</v>
      </c>
      <c r="U46">
        <v>1.8</v>
      </c>
      <c r="V46">
        <v>2.2999999999999998</v>
      </c>
      <c r="W46" s="1">
        <f t="shared" si="0"/>
        <v>7.99</v>
      </c>
    </row>
    <row r="47" spans="1:23" x14ac:dyDescent="0.3">
      <c r="A47" t="s">
        <v>23</v>
      </c>
      <c r="B47" t="str">
        <f>VLOOKUP(A47,[1]Sheet1!$A$2:$H$70,3,FALSE)</f>
        <v>Hydro</v>
      </c>
      <c r="C47" s="2"/>
      <c r="D47" s="2"/>
      <c r="E47" s="2"/>
      <c r="F47" s="2"/>
      <c r="G47">
        <v>39.5</v>
      </c>
      <c r="H47">
        <v>61.7</v>
      </c>
      <c r="I47">
        <v>74</v>
      </c>
      <c r="J47">
        <v>77.900000000000006</v>
      </c>
      <c r="K47">
        <v>89</v>
      </c>
      <c r="L47">
        <v>47</v>
      </c>
      <c r="M47">
        <v>59.8</v>
      </c>
      <c r="N47">
        <v>64.400000000000006</v>
      </c>
      <c r="O47">
        <v>74.2</v>
      </c>
      <c r="P47">
        <v>77.8</v>
      </c>
      <c r="Q47">
        <v>73</v>
      </c>
      <c r="R47">
        <v>54.7</v>
      </c>
      <c r="S47">
        <v>59.6</v>
      </c>
      <c r="T47">
        <v>69.3</v>
      </c>
      <c r="U47">
        <v>56.1</v>
      </c>
      <c r="V47">
        <v>77.900000000000006</v>
      </c>
      <c r="W47" s="1">
        <f t="shared" si="0"/>
        <v>65.993750000000006</v>
      </c>
    </row>
    <row r="48" spans="1:23" x14ac:dyDescent="0.3">
      <c r="A48" t="s">
        <v>59</v>
      </c>
      <c r="B48" t="str">
        <f>VLOOKUP(A48,[1]Sheet1!$A$2:$H$70,3,FALSE)</f>
        <v>Anemo</v>
      </c>
      <c r="C48" s="2"/>
      <c r="D48" s="2"/>
      <c r="E48">
        <v>0.2</v>
      </c>
      <c r="F48">
        <v>3</v>
      </c>
      <c r="G48">
        <v>2.5</v>
      </c>
      <c r="H48">
        <v>2.5</v>
      </c>
      <c r="I48">
        <v>1</v>
      </c>
      <c r="J48">
        <v>1</v>
      </c>
      <c r="K48">
        <v>0.8</v>
      </c>
      <c r="L48">
        <v>0.9</v>
      </c>
      <c r="M48">
        <v>0.4</v>
      </c>
      <c r="N48">
        <v>0.3</v>
      </c>
      <c r="O48">
        <v>0.1</v>
      </c>
      <c r="P48">
        <v>0.2</v>
      </c>
      <c r="Q48">
        <v>0.2</v>
      </c>
      <c r="R48">
        <v>0.2</v>
      </c>
      <c r="S48">
        <v>0.1</v>
      </c>
      <c r="T48">
        <v>0.1</v>
      </c>
      <c r="U48">
        <v>0.1</v>
      </c>
      <c r="V48">
        <v>0.1</v>
      </c>
      <c r="W48" s="1">
        <f t="shared" si="0"/>
        <v>0.76111111111111096</v>
      </c>
    </row>
    <row r="49" spans="1:23" x14ac:dyDescent="0.3">
      <c r="A49" t="s">
        <v>24</v>
      </c>
      <c r="B49" t="str">
        <f>VLOOKUP(A49,[1]Sheet1!$A$2:$H$70,3,FALSE)</f>
        <v>Cryo</v>
      </c>
      <c r="C49" s="2"/>
      <c r="D49" s="2"/>
      <c r="E49" s="2"/>
      <c r="F49" s="2"/>
      <c r="G49" s="2"/>
      <c r="H49" s="2"/>
      <c r="I49">
        <v>44.1</v>
      </c>
      <c r="J49">
        <v>38.299999999999997</v>
      </c>
      <c r="K49">
        <v>60</v>
      </c>
      <c r="L49">
        <v>24.8</v>
      </c>
      <c r="M49">
        <v>53.1</v>
      </c>
      <c r="N49">
        <v>64.400000000000006</v>
      </c>
      <c r="O49">
        <v>43.9</v>
      </c>
      <c r="P49">
        <v>41.4</v>
      </c>
      <c r="Q49">
        <v>24.5</v>
      </c>
      <c r="R49">
        <v>13.3</v>
      </c>
      <c r="S49">
        <v>35.700000000000003</v>
      </c>
      <c r="T49">
        <v>30.4</v>
      </c>
      <c r="U49">
        <v>43.4</v>
      </c>
      <c r="V49">
        <v>40.200000000000003</v>
      </c>
      <c r="W49" s="1">
        <f t="shared" si="0"/>
        <v>39.821428571428569</v>
      </c>
    </row>
    <row r="50" spans="1:23" x14ac:dyDescent="0.3">
      <c r="A50" t="s">
        <v>60</v>
      </c>
      <c r="B50" t="str">
        <f>VLOOKUP(A50,[1]Sheet1!$A$2:$H$70,3,FALSE)</f>
        <v>Anemo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>
        <v>1.1000000000000001</v>
      </c>
      <c r="N50">
        <v>0.3</v>
      </c>
      <c r="O50">
        <v>0.3</v>
      </c>
      <c r="P50">
        <v>0.5</v>
      </c>
      <c r="Q50">
        <v>0.2</v>
      </c>
      <c r="R50">
        <v>0.1</v>
      </c>
      <c r="S50">
        <v>0.1</v>
      </c>
      <c r="T50">
        <v>0.1</v>
      </c>
      <c r="U50">
        <v>0.1</v>
      </c>
      <c r="V50">
        <v>0.1</v>
      </c>
      <c r="W50" s="1">
        <f t="shared" si="0"/>
        <v>0.29000000000000009</v>
      </c>
    </row>
    <row r="51" spans="1:23" x14ac:dyDescent="0.3">
      <c r="A51" t="s">
        <v>25</v>
      </c>
      <c r="B51" t="str">
        <f>VLOOKUP(A51,[1]Sheet1!$A$2:$H$70,3,FALSE)</f>
        <v>Anemo</v>
      </c>
      <c r="C51">
        <v>28.5</v>
      </c>
      <c r="D51">
        <v>35</v>
      </c>
      <c r="E51">
        <v>13.6</v>
      </c>
      <c r="F51">
        <v>19.2</v>
      </c>
      <c r="G51">
        <v>29.2</v>
      </c>
      <c r="H51">
        <v>23.1</v>
      </c>
      <c r="I51">
        <v>24</v>
      </c>
      <c r="J51">
        <v>22.2</v>
      </c>
      <c r="K51">
        <v>26.1</v>
      </c>
      <c r="L51">
        <v>26.7</v>
      </c>
      <c r="M51">
        <v>17.8</v>
      </c>
      <c r="N51">
        <v>9.6999999999999993</v>
      </c>
      <c r="O51">
        <v>6.5</v>
      </c>
      <c r="P51">
        <v>6.3</v>
      </c>
      <c r="Q51">
        <v>2.6</v>
      </c>
      <c r="R51">
        <v>1.6</v>
      </c>
      <c r="S51">
        <v>3</v>
      </c>
      <c r="T51">
        <v>2.2999999999999998</v>
      </c>
      <c r="U51">
        <v>3.5</v>
      </c>
      <c r="V51">
        <v>0.7</v>
      </c>
      <c r="W51" s="1">
        <f t="shared" si="0"/>
        <v>15.080000000000002</v>
      </c>
    </row>
    <row r="52" spans="1:23" x14ac:dyDescent="0.3">
      <c r="A52" t="s">
        <v>26</v>
      </c>
      <c r="B52" t="str">
        <f>VLOOKUP(A52,[1]Sheet1!$A$2:$H$70,3,FALSE)</f>
        <v>Hydro</v>
      </c>
      <c r="C52">
        <v>37.200000000000003</v>
      </c>
      <c r="D52">
        <v>30</v>
      </c>
      <c r="E52">
        <v>34.1</v>
      </c>
      <c r="F52">
        <v>33.5</v>
      </c>
      <c r="G52">
        <v>38.700000000000003</v>
      </c>
      <c r="H52">
        <v>30.4</v>
      </c>
      <c r="I52">
        <v>29</v>
      </c>
      <c r="J52">
        <v>24.8</v>
      </c>
      <c r="K52">
        <v>28.6</v>
      </c>
      <c r="L52">
        <v>18.7</v>
      </c>
      <c r="M52">
        <v>40.6</v>
      </c>
      <c r="N52">
        <v>36.9</v>
      </c>
      <c r="O52">
        <v>30.1</v>
      </c>
      <c r="P52">
        <v>29.7</v>
      </c>
      <c r="Q52">
        <v>31.9</v>
      </c>
      <c r="R52">
        <v>29.4</v>
      </c>
      <c r="S52">
        <v>32.4</v>
      </c>
      <c r="T52">
        <v>30.1</v>
      </c>
      <c r="U52">
        <v>23.1</v>
      </c>
      <c r="V52">
        <v>47.4</v>
      </c>
      <c r="W52" s="1">
        <f t="shared" si="0"/>
        <v>31.830000000000002</v>
      </c>
    </row>
    <row r="53" spans="1:23" x14ac:dyDescent="0.3">
      <c r="A53" t="s">
        <v>61</v>
      </c>
      <c r="B53" t="str">
        <f>VLOOKUP(A53,[1]Sheet1!$A$2:$H$70,3,FALSE)</f>
        <v>Pyro</v>
      </c>
      <c r="C53" s="2"/>
      <c r="D53" s="2"/>
      <c r="E53" s="2"/>
      <c r="F53" s="2"/>
      <c r="G53">
        <v>4</v>
      </c>
      <c r="H53">
        <v>4.5</v>
      </c>
      <c r="I53">
        <v>6</v>
      </c>
      <c r="J53">
        <v>4.0999999999999996</v>
      </c>
      <c r="K53">
        <v>1.2</v>
      </c>
      <c r="L53">
        <v>3.4</v>
      </c>
      <c r="M53">
        <v>1.5</v>
      </c>
      <c r="N53">
        <v>0.8</v>
      </c>
      <c r="O53">
        <v>0.2</v>
      </c>
      <c r="P53">
        <v>0.5</v>
      </c>
      <c r="Q53">
        <v>0.6</v>
      </c>
      <c r="R53">
        <v>3.3</v>
      </c>
      <c r="S53">
        <v>1.1000000000000001</v>
      </c>
      <c r="T53">
        <v>0.8</v>
      </c>
      <c r="U53">
        <v>2.6</v>
      </c>
      <c r="V53">
        <v>0.6</v>
      </c>
      <c r="W53" s="1">
        <f t="shared" si="0"/>
        <v>2.2000000000000002</v>
      </c>
    </row>
    <row r="54" spans="1:23" x14ac:dyDescent="0.3">
      <c r="A54" t="s">
        <v>27</v>
      </c>
      <c r="B54" t="str">
        <f>VLOOKUP(A54,[1]Sheet1!$A$2:$H$70,3,FALSE)</f>
        <v>Dendro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>
        <v>19.100000000000001</v>
      </c>
      <c r="O54">
        <v>24.4</v>
      </c>
      <c r="P54">
        <v>16.600000000000001</v>
      </c>
      <c r="Q54">
        <v>13.1</v>
      </c>
      <c r="R54">
        <v>15.5</v>
      </c>
      <c r="S54">
        <v>22.3</v>
      </c>
      <c r="T54">
        <v>17.5</v>
      </c>
      <c r="U54">
        <v>9.3000000000000007</v>
      </c>
      <c r="V54">
        <v>11.8</v>
      </c>
      <c r="W54" s="1">
        <f t="shared" si="0"/>
        <v>16.622222222222224</v>
      </c>
    </row>
    <row r="55" spans="1:23" x14ac:dyDescent="0.3">
      <c r="A55" s="3" t="s">
        <v>28</v>
      </c>
      <c r="B55" s="3" t="str">
        <f>VLOOKUP(A55,[1]Sheet1!$A$2:$H$70,3,FALSE)</f>
        <v>Anemo</v>
      </c>
      <c r="C55" s="3">
        <v>92.3</v>
      </c>
      <c r="D55" s="3">
        <v>88.9</v>
      </c>
      <c r="E55" s="3">
        <v>64.3</v>
      </c>
      <c r="F55" s="3">
        <v>63.5</v>
      </c>
      <c r="G55" s="3">
        <v>58.9</v>
      </c>
      <c r="H55" s="3">
        <v>27.3</v>
      </c>
      <c r="I55" s="3">
        <v>22</v>
      </c>
      <c r="J55" s="3">
        <v>19.100000000000001</v>
      </c>
      <c r="K55" s="3">
        <v>76.7</v>
      </c>
      <c r="L55" s="3">
        <v>25.5</v>
      </c>
      <c r="M55" s="3">
        <v>46.6</v>
      </c>
      <c r="N55" s="3">
        <v>33.4</v>
      </c>
      <c r="O55" s="3">
        <v>27.7</v>
      </c>
      <c r="P55" s="3">
        <v>26.6</v>
      </c>
      <c r="Q55" s="3">
        <v>7.9</v>
      </c>
      <c r="R55" s="3">
        <v>4.9000000000000004</v>
      </c>
      <c r="S55" s="3">
        <v>6</v>
      </c>
      <c r="T55" s="3">
        <v>6.5</v>
      </c>
      <c r="U55" s="3">
        <v>19.3</v>
      </c>
      <c r="V55" s="3">
        <v>7</v>
      </c>
      <c r="W55" s="1">
        <f t="shared" si="0"/>
        <v>36.22</v>
      </c>
    </row>
    <row r="56" spans="1:23" x14ac:dyDescent="0.3">
      <c r="A56" t="s">
        <v>29</v>
      </c>
      <c r="B56" t="str">
        <f>VLOOKUP(A56,[1]Sheet1!$A$2:$H$70,3,FALSE)</f>
        <v>Anemo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>
        <v>28.4</v>
      </c>
      <c r="R56">
        <v>33.1</v>
      </c>
      <c r="S56">
        <v>13.1</v>
      </c>
      <c r="T56">
        <v>12.7</v>
      </c>
      <c r="U56">
        <v>14.7</v>
      </c>
      <c r="V56">
        <v>13.7</v>
      </c>
      <c r="W56" s="1">
        <f t="shared" si="0"/>
        <v>19.283333333333335</v>
      </c>
    </row>
    <row r="57" spans="1:23" x14ac:dyDescent="0.3">
      <c r="A57" t="s">
        <v>30</v>
      </c>
      <c r="B57" t="str">
        <f>VLOOKUP(A57,[1]Sheet1!$A$2:$H$70,3,FALSE)</f>
        <v>Pyro</v>
      </c>
      <c r="C57">
        <v>52.4</v>
      </c>
      <c r="D57">
        <v>35.4</v>
      </c>
      <c r="E57">
        <v>37</v>
      </c>
      <c r="F57">
        <v>45.1</v>
      </c>
      <c r="G57">
        <v>63.2</v>
      </c>
      <c r="H57">
        <v>64.2</v>
      </c>
      <c r="I57">
        <v>62</v>
      </c>
      <c r="J57">
        <v>59.5</v>
      </c>
      <c r="K57">
        <v>29.9</v>
      </c>
      <c r="L57">
        <v>67.099999999999994</v>
      </c>
      <c r="M57">
        <v>71</v>
      </c>
      <c r="N57">
        <v>61.8</v>
      </c>
      <c r="O57">
        <v>59.1</v>
      </c>
      <c r="P57">
        <v>43.8</v>
      </c>
      <c r="Q57">
        <v>54</v>
      </c>
      <c r="R57">
        <v>43</v>
      </c>
      <c r="S57">
        <v>69.8</v>
      </c>
      <c r="T57">
        <v>57.2</v>
      </c>
      <c r="U57">
        <v>69.400000000000006</v>
      </c>
      <c r="V57">
        <v>45.7</v>
      </c>
      <c r="W57" s="1">
        <f t="shared" si="0"/>
        <v>54.529999999999994</v>
      </c>
    </row>
    <row r="58" spans="1:23" x14ac:dyDescent="0.3">
      <c r="A58" t="s">
        <v>31</v>
      </c>
      <c r="B58" t="str">
        <f>VLOOKUP(A58,[1]Sheet1!$A$2:$H$70,3,FALSE)</f>
        <v>Anemo</v>
      </c>
      <c r="C58">
        <v>73</v>
      </c>
      <c r="D58">
        <v>68.400000000000006</v>
      </c>
      <c r="E58">
        <v>49.9</v>
      </c>
      <c r="F58">
        <v>49</v>
      </c>
      <c r="G58">
        <v>41.9</v>
      </c>
      <c r="H58">
        <v>37.9</v>
      </c>
      <c r="I58">
        <v>20</v>
      </c>
      <c r="J58">
        <v>19.7</v>
      </c>
      <c r="K58">
        <v>13.2</v>
      </c>
      <c r="L58">
        <v>21.3</v>
      </c>
      <c r="M58">
        <v>43.1</v>
      </c>
      <c r="N58">
        <v>26.7</v>
      </c>
      <c r="O58">
        <v>19.899999999999999</v>
      </c>
      <c r="P58">
        <v>19.3</v>
      </c>
      <c r="Q58">
        <v>17.100000000000001</v>
      </c>
      <c r="R58">
        <v>7.7</v>
      </c>
      <c r="S58">
        <v>7.3</v>
      </c>
      <c r="T58">
        <v>6.3</v>
      </c>
      <c r="U58">
        <v>4.7</v>
      </c>
      <c r="V58">
        <v>4.5</v>
      </c>
      <c r="W58" s="1">
        <f t="shared" si="0"/>
        <v>27.544999999999998</v>
      </c>
    </row>
    <row r="59" spans="1:23" x14ac:dyDescent="0.3">
      <c r="A59" t="s">
        <v>32</v>
      </c>
      <c r="B59" t="str">
        <f>VLOOKUP(A59,[1]Sheet1!$A$2:$H$70,3,FALSE)</f>
        <v>Hydro</v>
      </c>
      <c r="C59">
        <v>66.3</v>
      </c>
      <c r="D59">
        <v>68.2</v>
      </c>
      <c r="E59">
        <v>78.2</v>
      </c>
      <c r="F59">
        <v>75.3</v>
      </c>
      <c r="G59">
        <v>83.6</v>
      </c>
      <c r="H59">
        <v>80.599999999999994</v>
      </c>
      <c r="I59">
        <v>85</v>
      </c>
      <c r="J59">
        <v>79</v>
      </c>
      <c r="K59">
        <v>69.400000000000006</v>
      </c>
      <c r="L59">
        <v>72.7</v>
      </c>
      <c r="M59">
        <v>68</v>
      </c>
      <c r="N59">
        <v>67.099999999999994</v>
      </c>
      <c r="O59">
        <v>26.3</v>
      </c>
      <c r="P59">
        <v>55.4</v>
      </c>
      <c r="Q59">
        <v>58.3</v>
      </c>
      <c r="R59">
        <v>60.7</v>
      </c>
      <c r="S59">
        <v>71.5</v>
      </c>
      <c r="T59">
        <v>65.099999999999994</v>
      </c>
      <c r="U59">
        <v>71.2</v>
      </c>
      <c r="V59">
        <v>63.7</v>
      </c>
      <c r="W59" s="1">
        <f t="shared" si="0"/>
        <v>68.28</v>
      </c>
    </row>
    <row r="60" spans="1:23" x14ac:dyDescent="0.3">
      <c r="A60" t="s">
        <v>62</v>
      </c>
      <c r="B60" t="str">
        <f>VLOOKUP(A60,[1]Sheet1!$A$2:$H$70,3,FALSE)</f>
        <v>Pyro</v>
      </c>
      <c r="C60">
        <v>1.6</v>
      </c>
      <c r="D60">
        <v>0.5</v>
      </c>
      <c r="E60">
        <v>0.2</v>
      </c>
      <c r="F60">
        <v>0</v>
      </c>
      <c r="G60">
        <v>0.3</v>
      </c>
      <c r="H60">
        <v>0.1</v>
      </c>
      <c r="I60">
        <v>1</v>
      </c>
      <c r="J60">
        <v>0.2</v>
      </c>
      <c r="K60">
        <v>0.1</v>
      </c>
      <c r="L60">
        <v>0.4</v>
      </c>
      <c r="M60">
        <v>0.2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>
        <v>0.1</v>
      </c>
      <c r="W60" s="1">
        <f t="shared" si="0"/>
        <v>0.27499999999999986</v>
      </c>
    </row>
    <row r="61" spans="1:23" x14ac:dyDescent="0.3">
      <c r="A61" t="s">
        <v>33</v>
      </c>
      <c r="B61" t="str">
        <f>VLOOKUP(A61,[1]Sheet1!$A$2:$H$70,3,FALSE)</f>
        <v>Electro</v>
      </c>
      <c r="C61" s="2"/>
      <c r="D61" s="2"/>
      <c r="E61" s="2"/>
      <c r="F61" s="2"/>
      <c r="G61" s="2"/>
      <c r="H61" s="2"/>
      <c r="I61" s="2"/>
      <c r="J61">
        <v>60.9</v>
      </c>
      <c r="K61">
        <v>33</v>
      </c>
      <c r="L61">
        <v>31.8</v>
      </c>
      <c r="M61">
        <v>29.7</v>
      </c>
      <c r="N61">
        <v>28.3</v>
      </c>
      <c r="O61">
        <v>33.1</v>
      </c>
      <c r="P61">
        <v>38.1</v>
      </c>
      <c r="Q61">
        <v>35.9</v>
      </c>
      <c r="R61">
        <v>41.8</v>
      </c>
      <c r="S61">
        <v>53.4</v>
      </c>
      <c r="T61">
        <v>38.6</v>
      </c>
      <c r="U61">
        <v>29.6</v>
      </c>
      <c r="V61">
        <v>39.799999999999997</v>
      </c>
      <c r="W61" s="1">
        <f t="shared" si="0"/>
        <v>38.000000000000007</v>
      </c>
    </row>
    <row r="62" spans="1:23" x14ac:dyDescent="0.3">
      <c r="A62" t="s">
        <v>63</v>
      </c>
      <c r="B62" t="str">
        <f>VLOOKUP(A62,[1]Sheet1!$A$2:$H$70,3,FALSE)</f>
        <v>Pyro</v>
      </c>
      <c r="C62">
        <v>4</v>
      </c>
      <c r="D62">
        <v>2.2000000000000002</v>
      </c>
      <c r="E62">
        <v>1.2</v>
      </c>
      <c r="F62">
        <v>0.2</v>
      </c>
      <c r="G62">
        <v>2</v>
      </c>
      <c r="H62">
        <v>2.2000000000000002</v>
      </c>
      <c r="I62">
        <v>1</v>
      </c>
      <c r="J62">
        <v>0.3</v>
      </c>
      <c r="K62">
        <v>0.5</v>
      </c>
      <c r="L62">
        <v>2.9</v>
      </c>
      <c r="M62">
        <v>6.2</v>
      </c>
      <c r="N62">
        <v>1.9</v>
      </c>
      <c r="O62">
        <v>0.8</v>
      </c>
      <c r="P62">
        <v>0.8</v>
      </c>
      <c r="Q62">
        <v>0.6</v>
      </c>
      <c r="R62">
        <v>0.5</v>
      </c>
      <c r="S62">
        <v>0.9</v>
      </c>
      <c r="T62">
        <v>0.1</v>
      </c>
      <c r="U62">
        <v>4.2</v>
      </c>
      <c r="V62">
        <v>0.1</v>
      </c>
      <c r="W62" s="1">
        <f t="shared" si="0"/>
        <v>1.6300000000000001</v>
      </c>
    </row>
    <row r="63" spans="1:23" x14ac:dyDescent="0.3">
      <c r="A63" t="s">
        <v>34</v>
      </c>
      <c r="B63" t="str">
        <f>VLOOKUP(A63,[1]Sheet1!$A$2:$H$70,3,FALSE)</f>
        <v>Dendro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>
        <v>12</v>
      </c>
      <c r="S63">
        <v>7.3</v>
      </c>
      <c r="T63">
        <v>11</v>
      </c>
      <c r="U63">
        <v>4.7</v>
      </c>
      <c r="V63">
        <v>8.5</v>
      </c>
      <c r="W63" s="1">
        <f t="shared" si="0"/>
        <v>8.6999999999999993</v>
      </c>
    </row>
    <row r="64" spans="1:23" x14ac:dyDescent="0.3">
      <c r="A64" t="s">
        <v>35</v>
      </c>
      <c r="B64" t="str">
        <f>VLOOKUP(A64,[1]Sheet1!$A$2:$H$70,3,FALSE)</f>
        <v>Hydro</v>
      </c>
      <c r="C64" s="2"/>
      <c r="D64" s="2"/>
      <c r="E64" s="2"/>
      <c r="F64" s="2"/>
      <c r="G64" s="2"/>
      <c r="H64" s="2"/>
      <c r="I64" s="2"/>
      <c r="J64" s="2"/>
      <c r="K64" s="2"/>
      <c r="L64">
        <v>75.7</v>
      </c>
      <c r="M64">
        <v>87.1</v>
      </c>
      <c r="N64">
        <v>89</v>
      </c>
      <c r="O64">
        <v>71.7</v>
      </c>
      <c r="P64">
        <v>68.900000000000006</v>
      </c>
      <c r="Q64">
        <v>72.900000000000006</v>
      </c>
      <c r="R64">
        <v>61.9</v>
      </c>
      <c r="S64">
        <v>79.900000000000006</v>
      </c>
      <c r="T64">
        <v>86.6</v>
      </c>
      <c r="U64">
        <v>72.7</v>
      </c>
      <c r="V64">
        <v>70.900000000000006</v>
      </c>
      <c r="W64" s="1">
        <f t="shared" si="0"/>
        <v>76.11818181818181</v>
      </c>
    </row>
    <row r="65" spans="1:23" x14ac:dyDescent="0.3">
      <c r="A65" t="s">
        <v>36</v>
      </c>
      <c r="B65" t="str">
        <f>VLOOKUP(A65,[1]Sheet1!$A$2:$H$70,3,FALSE)</f>
        <v>Pyro</v>
      </c>
      <c r="C65" s="2"/>
      <c r="D65" s="2"/>
      <c r="E65" s="2"/>
      <c r="F65">
        <v>32.5</v>
      </c>
      <c r="G65">
        <v>28</v>
      </c>
      <c r="H65">
        <v>20</v>
      </c>
      <c r="I65">
        <v>27</v>
      </c>
      <c r="J65">
        <v>30.2</v>
      </c>
      <c r="K65">
        <v>8.8000000000000007</v>
      </c>
      <c r="L65">
        <v>48.9</v>
      </c>
      <c r="M65">
        <v>38.9</v>
      </c>
      <c r="N65">
        <v>44.3</v>
      </c>
      <c r="O65">
        <v>24.2</v>
      </c>
      <c r="P65">
        <v>24.9</v>
      </c>
      <c r="Q65">
        <v>34.799999999999997</v>
      </c>
      <c r="R65">
        <v>9</v>
      </c>
      <c r="S65">
        <v>18.600000000000001</v>
      </c>
      <c r="T65">
        <v>8.1999999999999993</v>
      </c>
      <c r="U65">
        <v>18.5</v>
      </c>
      <c r="V65">
        <v>4.9000000000000004</v>
      </c>
      <c r="W65" s="1">
        <f t="shared" si="0"/>
        <v>24.805882352941175</v>
      </c>
    </row>
    <row r="66" spans="1:23" x14ac:dyDescent="0.3">
      <c r="A66" t="s">
        <v>64</v>
      </c>
      <c r="B66" t="str">
        <f>VLOOKUP(A66,[1]Sheet1!$A$2:$H$70,3,FALSE)</f>
        <v>Geo</v>
      </c>
      <c r="C66" s="2"/>
      <c r="D66" s="2"/>
      <c r="E66" s="2"/>
      <c r="F66" s="2"/>
      <c r="G66" s="2"/>
      <c r="H66" s="2"/>
      <c r="I66">
        <v>21</v>
      </c>
      <c r="J66">
        <v>6.4</v>
      </c>
      <c r="K66">
        <v>3.6</v>
      </c>
      <c r="L66">
        <v>10</v>
      </c>
      <c r="M66">
        <v>8.5</v>
      </c>
      <c r="N66">
        <v>11</v>
      </c>
      <c r="O66">
        <v>5.4</v>
      </c>
      <c r="P66">
        <v>4.9000000000000004</v>
      </c>
      <c r="Q66">
        <v>13.8</v>
      </c>
      <c r="R66">
        <v>2.8</v>
      </c>
      <c r="S66">
        <v>3</v>
      </c>
      <c r="T66">
        <v>1.6</v>
      </c>
      <c r="U66">
        <v>1.7</v>
      </c>
      <c r="V66">
        <v>1.1000000000000001</v>
      </c>
      <c r="W66" s="1">
        <f t="shared" si="0"/>
        <v>6.7714285714285714</v>
      </c>
    </row>
    <row r="67" spans="1:23" x14ac:dyDescent="0.3">
      <c r="A67" s="8" t="s">
        <v>37</v>
      </c>
      <c r="B67" s="8" t="str">
        <f>VLOOKUP(A67,[1]Sheet1!$A$2:$H$70,3,FALSE)</f>
        <v>Geo</v>
      </c>
      <c r="C67" s="8">
        <v>83.5</v>
      </c>
      <c r="D67" s="8">
        <v>94.6</v>
      </c>
      <c r="E67" s="8">
        <v>95.8</v>
      </c>
      <c r="F67" s="8">
        <v>92.2</v>
      </c>
      <c r="G67" s="8">
        <v>85.2</v>
      </c>
      <c r="H67" s="8">
        <v>82.9</v>
      </c>
      <c r="I67" s="8">
        <v>68</v>
      </c>
      <c r="J67" s="8">
        <v>93.6</v>
      </c>
      <c r="K67" s="8">
        <v>56.4</v>
      </c>
      <c r="L67" s="8">
        <v>82.4</v>
      </c>
      <c r="M67" s="8">
        <v>88.9</v>
      </c>
      <c r="N67" s="8">
        <v>83.9</v>
      </c>
      <c r="O67" s="8">
        <v>67.2</v>
      </c>
      <c r="P67" s="8">
        <v>67.900000000000006</v>
      </c>
      <c r="Q67" s="8">
        <v>87.6</v>
      </c>
      <c r="R67" s="8">
        <v>77.8</v>
      </c>
      <c r="S67" s="8">
        <v>65.3</v>
      </c>
      <c r="T67" s="8">
        <v>65.7</v>
      </c>
      <c r="U67" s="8">
        <v>66.5</v>
      </c>
      <c r="V67" s="8">
        <v>51.7</v>
      </c>
      <c r="W67" s="1">
        <f t="shared" ref="W67" si="1">AVERAGE(C67:V67)</f>
        <v>77.85499999999999</v>
      </c>
    </row>
  </sheetData>
  <sortState xmlns:xlrd2="http://schemas.microsoft.com/office/spreadsheetml/2017/richdata2" ref="A2:W67">
    <sortCondition ref="A6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Sheehan Shams</dc:creator>
  <cp:lastModifiedBy>Sheehan Shams</cp:lastModifiedBy>
  <dcterms:created xsi:type="dcterms:W3CDTF">2015-06-05T18:17:20Z</dcterms:created>
  <dcterms:modified xsi:type="dcterms:W3CDTF">2023-08-16T04:15:46Z</dcterms:modified>
</cp:coreProperties>
</file>