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722151_student_rmit_edu_au/Documents/2024/Semester 2/Database Applications/Assignments/DatabaseApplicationsA1/Assignment 1/Sample Data/"/>
    </mc:Choice>
  </mc:AlternateContent>
  <xr:revisionPtr revIDLastSave="0" documentId="8_{9DB4CC4B-484C-EB4D-97E2-8C7BCD849F0A}" xr6:coauthVersionLast="47" xr6:coauthVersionMax="47" xr10:uidLastSave="{00000000-0000-0000-0000-000000000000}"/>
  <bookViews>
    <workbookView xWindow="20085" yWindow="-12975" windowWidth="14400" windowHeight="7290" xr2:uid="{9943EECA-B431-794E-8CDE-BA29E7B68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15" i="1"/>
  <c r="G15" i="1"/>
  <c r="F15" i="1"/>
  <c r="I15" i="1" s="1"/>
  <c r="H10" i="1"/>
  <c r="G10" i="1"/>
  <c r="F10" i="1"/>
  <c r="D10" i="1"/>
  <c r="H7" i="1"/>
  <c r="G7" i="1"/>
  <c r="F7" i="1"/>
  <c r="E7" i="1"/>
  <c r="D7" i="1"/>
  <c r="D12" i="1" s="1"/>
  <c r="H3" i="1"/>
  <c r="G3" i="1"/>
  <c r="F3" i="1"/>
  <c r="E3" i="1"/>
  <c r="D3" i="1"/>
  <c r="C3" i="1"/>
  <c r="G8" i="1" l="1"/>
  <c r="I7" i="1"/>
  <c r="H8" i="1"/>
  <c r="I10" i="1"/>
  <c r="E8" i="1"/>
  <c r="H12" i="1"/>
  <c r="G12" i="1"/>
  <c r="F8" i="1"/>
  <c r="F12" i="1"/>
  <c r="I12" i="1" s="1"/>
  <c r="D8" i="1"/>
  <c r="F13" i="1" l="1"/>
  <c r="D13" i="1"/>
  <c r="F17" i="1"/>
  <c r="G13" i="1"/>
  <c r="G17" i="1"/>
  <c r="G23" i="1" s="1"/>
  <c r="H13" i="1"/>
  <c r="H17" i="1"/>
  <c r="I17" i="1" l="1"/>
  <c r="H18" i="1"/>
  <c r="H23" i="1"/>
  <c r="H24" i="1" s="1"/>
  <c r="G18" i="1"/>
  <c r="F18" i="1"/>
  <c r="G24" i="1" l="1"/>
  <c r="I23" i="1"/>
</calcChain>
</file>

<file path=xl/sharedStrings.xml><?xml version="1.0" encoding="utf-8"?>
<sst xmlns="http://schemas.openxmlformats.org/spreadsheetml/2006/main" count="26" uniqueCount="21">
  <si>
    <t>Candidate-13321</t>
  </si>
  <si>
    <t>Candidate-17846</t>
  </si>
  <si>
    <t>Candidate-17258</t>
  </si>
  <si>
    <t>Candidate-20645</t>
  </si>
  <si>
    <t>Candidate-10268</t>
  </si>
  <si>
    <t>Candidate-20553</t>
  </si>
  <si>
    <t>First Count</t>
  </si>
  <si>
    <t>Votes</t>
  </si>
  <si>
    <t>Precentage</t>
  </si>
  <si>
    <t>Redistribute</t>
  </si>
  <si>
    <t>Second Count</t>
  </si>
  <si>
    <t>Redistibute</t>
  </si>
  <si>
    <t>71 votes redistributed among remaining candidates</t>
  </si>
  <si>
    <t>134 votes redistributed asmong remaining candidates</t>
  </si>
  <si>
    <t>Third Count</t>
  </si>
  <si>
    <t>Eliminated</t>
  </si>
  <si>
    <t>171 votes redistributed among remaining candidates</t>
  </si>
  <si>
    <t>Fouth count</t>
  </si>
  <si>
    <t>250 votes redistributed between two remaining candidates</t>
  </si>
  <si>
    <t>Fifth Count</t>
  </si>
  <si>
    <t>26 votes double counted. Needs fixing the last re-distribution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</si>
</sst>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0" fontId="0" fillId="0" borderId="4" xfId="0" applyNumberFormat="1" applyBorder="1"/>
    <xf numFmtId="10" fontId="0" fillId="3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0" borderId="3" xfId="0" applyBorder="1"/>
    <xf numFmtId="10" fontId="0" fillId="2" borderId="0" xfId="0" applyNumberFormat="1" applyFill="1"/>
    <xf numFmtId="10" fontId="0" fillId="0" borderId="5" xfId="0" applyNumberFormat="1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478D-AADD-F940-93C8-C9FD5CCFD4BB}">
  <dimension ref="A1:J75"/>
  <sheetViews>
    <sheetView tabSelected="1" workbookViewId="0">
      <selection activeCell="D1" sqref="D1"/>
    </sheetView>
  </sheetViews>
  <sheetFormatPr defaultColWidth="11" defaultRowHeight="15.75" x14ac:dyDescent="0.5"/>
  <cols>
    <col min="3" max="3" width="17.6875" customWidth="1"/>
    <col min="4" max="4" width="16.1875" customWidth="1"/>
    <col min="5" max="5" width="16.5" customWidth="1"/>
    <col min="6" max="6" width="15.8125" customWidth="1"/>
    <col min="7" max="7" width="16" customWidth="1"/>
    <col min="8" max="8" width="17.3125" customWidth="1"/>
  </cols>
  <sheetData>
    <row r="1" spans="1:10" ht="16.149999999999999" thickBot="1" x14ac:dyDescent="0.5500000000000000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5">
      <c r="A2" s="2" t="s">
        <v>6</v>
      </c>
      <c r="B2" s="3" t="s">
        <v>7</v>
      </c>
      <c r="C2" s="10">
        <v>71</v>
      </c>
      <c r="D2" s="3">
        <v>125</v>
      </c>
      <c r="E2" s="3">
        <v>113</v>
      </c>
      <c r="F2" s="3">
        <v>132</v>
      </c>
      <c r="G2" s="3">
        <v>241</v>
      </c>
      <c r="H2" s="11">
        <v>308</v>
      </c>
      <c r="I2">
        <f>SUM(C2:H2)</f>
        <v>990</v>
      </c>
    </row>
    <row r="3" spans="1:10" x14ac:dyDescent="0.5">
      <c r="A3" s="14"/>
      <c r="B3" t="s">
        <v>8</v>
      </c>
      <c r="C3" s="12">
        <f t="shared" ref="C3:H3" si="0">C2/SUM($C2:$H2)</f>
        <v>7.1717171717171721E-2</v>
      </c>
      <c r="D3" s="1">
        <f t="shared" si="0"/>
        <v>0.12626262626262627</v>
      </c>
      <c r="E3" s="1">
        <f t="shared" si="0"/>
        <v>0.11414141414141414</v>
      </c>
      <c r="F3" s="1">
        <f t="shared" si="0"/>
        <v>0.13333333333333333</v>
      </c>
      <c r="G3" s="1">
        <f t="shared" si="0"/>
        <v>0.24343434343434345</v>
      </c>
      <c r="H3" s="13">
        <f t="shared" si="0"/>
        <v>0.31111111111111112</v>
      </c>
    </row>
    <row r="4" spans="1:10" x14ac:dyDescent="0.5">
      <c r="A4" s="14"/>
      <c r="C4" s="15" t="s">
        <v>15</v>
      </c>
      <c r="H4" s="16"/>
    </row>
    <row r="5" spans="1:10" ht="16.149999999999999" thickBot="1" x14ac:dyDescent="0.55000000000000004">
      <c r="A5" s="7" t="s">
        <v>9</v>
      </c>
      <c r="B5" s="8"/>
      <c r="C5" s="17"/>
      <c r="D5" s="8">
        <v>14</v>
      </c>
      <c r="E5" s="8">
        <v>21</v>
      </c>
      <c r="F5" s="8">
        <v>14</v>
      </c>
      <c r="G5" s="8">
        <v>7</v>
      </c>
      <c r="H5" s="9">
        <v>15</v>
      </c>
      <c r="J5" t="s">
        <v>12</v>
      </c>
    </row>
    <row r="6" spans="1:10" ht="16.149999999999999" thickBot="1" x14ac:dyDescent="0.55000000000000004"/>
    <row r="7" spans="1:10" x14ac:dyDescent="0.5">
      <c r="A7" s="2" t="s">
        <v>10</v>
      </c>
      <c r="B7" s="3"/>
      <c r="C7" s="3"/>
      <c r="D7" s="3">
        <f>D2+D5</f>
        <v>139</v>
      </c>
      <c r="E7" s="10">
        <f t="shared" ref="E7:H7" si="1">E2+E5</f>
        <v>134</v>
      </c>
      <c r="F7" s="3">
        <f t="shared" si="1"/>
        <v>146</v>
      </c>
      <c r="G7" s="3">
        <f t="shared" si="1"/>
        <v>248</v>
      </c>
      <c r="H7" s="11">
        <f t="shared" si="1"/>
        <v>323</v>
      </c>
      <c r="I7">
        <f>SUM(D7:H7)</f>
        <v>990</v>
      </c>
    </row>
    <row r="8" spans="1:10" x14ac:dyDescent="0.5">
      <c r="A8" s="14"/>
      <c r="D8" s="1">
        <f>D7/SUM($C7:$H7)</f>
        <v>0.14040404040404039</v>
      </c>
      <c r="E8" s="12">
        <f t="shared" ref="E8:H8" si="2">E7/SUM($C7:$H7)</f>
        <v>0.13535353535353536</v>
      </c>
      <c r="F8" s="1">
        <f t="shared" si="2"/>
        <v>0.14747474747474748</v>
      </c>
      <c r="G8" s="1">
        <f t="shared" si="2"/>
        <v>0.25050505050505051</v>
      </c>
      <c r="H8" s="13">
        <f t="shared" si="2"/>
        <v>0.32626262626262625</v>
      </c>
    </row>
    <row r="9" spans="1:10" x14ac:dyDescent="0.5">
      <c r="A9" s="14"/>
      <c r="E9" s="15" t="s">
        <v>15</v>
      </c>
      <c r="H9" s="16"/>
    </row>
    <row r="10" spans="1:10" ht="16.149999999999999" thickBot="1" x14ac:dyDescent="0.55000000000000004">
      <c r="A10" s="7" t="s">
        <v>11</v>
      </c>
      <c r="B10" s="8"/>
      <c r="C10" s="8"/>
      <c r="D10" s="8">
        <f>22+5+5</f>
        <v>32</v>
      </c>
      <c r="E10" s="17"/>
      <c r="F10" s="8">
        <f>26+7+8</f>
        <v>41</v>
      </c>
      <c r="G10" s="8">
        <f>18+2+3</f>
        <v>23</v>
      </c>
      <c r="H10" s="9">
        <f>24+7+7</f>
        <v>38</v>
      </c>
      <c r="I10">
        <f>SUM(D10:H10)</f>
        <v>134</v>
      </c>
      <c r="J10" t="s">
        <v>13</v>
      </c>
    </row>
    <row r="11" spans="1:10" ht="16.149999999999999" thickBot="1" x14ac:dyDescent="0.55000000000000004"/>
    <row r="12" spans="1:10" x14ac:dyDescent="0.5">
      <c r="A12" s="2" t="s">
        <v>14</v>
      </c>
      <c r="B12" s="3"/>
      <c r="C12" s="3"/>
      <c r="D12" s="10">
        <f>D7+D10</f>
        <v>171</v>
      </c>
      <c r="E12" s="3"/>
      <c r="F12" s="3">
        <f>F7+F10</f>
        <v>187</v>
      </c>
      <c r="G12" s="3">
        <f>G7+G10</f>
        <v>271</v>
      </c>
      <c r="H12" s="11">
        <f>H7+H10</f>
        <v>361</v>
      </c>
      <c r="I12">
        <f>SUM(D12:H12)</f>
        <v>990</v>
      </c>
    </row>
    <row r="13" spans="1:10" s="1" customFormat="1" x14ac:dyDescent="0.5">
      <c r="A13" s="5"/>
      <c r="D13" s="12">
        <f>D12/SUM($C12:$H12)</f>
        <v>0.17272727272727273</v>
      </c>
      <c r="F13" s="1">
        <f>F12/SUM($C12:$H12)</f>
        <v>0.18888888888888888</v>
      </c>
      <c r="G13" s="1">
        <f>G12/SUM($C12:$H12)</f>
        <v>0.27373737373737372</v>
      </c>
      <c r="H13" s="13">
        <f>H12/SUM($C12:$H12)</f>
        <v>0.36464646464646466</v>
      </c>
    </row>
    <row r="14" spans="1:10" x14ac:dyDescent="0.5">
      <c r="A14" s="14"/>
      <c r="D14" s="15" t="s">
        <v>15</v>
      </c>
      <c r="H14" s="16"/>
    </row>
    <row r="15" spans="1:10" ht="16.149999999999999" thickBot="1" x14ac:dyDescent="0.55000000000000004">
      <c r="A15" s="7" t="s">
        <v>9</v>
      </c>
      <c r="B15" s="8"/>
      <c r="C15" s="8"/>
      <c r="D15" s="17"/>
      <c r="E15" s="8"/>
      <c r="F15" s="8">
        <f>28+6+4+10+1+6+0+8+0+0</f>
        <v>63</v>
      </c>
      <c r="G15" s="8">
        <f>14+4+2+1+0+6+0+3+0+0</f>
        <v>30</v>
      </c>
      <c r="H15" s="9">
        <f>33+9+0+8+5+8+2+7+5+1</f>
        <v>78</v>
      </c>
      <c r="I15">
        <f>SUM(F15:H15)</f>
        <v>171</v>
      </c>
      <c r="J15" t="s">
        <v>16</v>
      </c>
    </row>
    <row r="16" spans="1:10" ht="16.149999999999999" thickBot="1" x14ac:dyDescent="0.55000000000000004"/>
    <row r="17" spans="1:10" x14ac:dyDescent="0.5">
      <c r="A17" s="2" t="s">
        <v>17</v>
      </c>
      <c r="B17" s="3"/>
      <c r="C17" s="3"/>
      <c r="D17" s="3"/>
      <c r="E17" s="3"/>
      <c r="F17" s="10">
        <f>F12+F15</f>
        <v>250</v>
      </c>
      <c r="G17" s="3">
        <f>G12+G15</f>
        <v>301</v>
      </c>
      <c r="H17" s="11">
        <f>H12+H15</f>
        <v>439</v>
      </c>
      <c r="I17">
        <f>SUM(F17:H17)</f>
        <v>990</v>
      </c>
    </row>
    <row r="18" spans="1:10" s="1" customFormat="1" x14ac:dyDescent="0.5">
      <c r="A18" s="5"/>
      <c r="F18" s="12">
        <f>F17/SUM($F17:$H17)</f>
        <v>0.25252525252525254</v>
      </c>
      <c r="G18" s="1">
        <f t="shared" ref="G18:H18" si="3">G17/SUM($F17:$H17)</f>
        <v>0.30404040404040406</v>
      </c>
      <c r="H18" s="13">
        <f t="shared" si="3"/>
        <v>0.44343434343434346</v>
      </c>
    </row>
    <row r="19" spans="1:10" x14ac:dyDescent="0.5">
      <c r="A19" s="14"/>
      <c r="F19" s="15" t="s">
        <v>15</v>
      </c>
      <c r="H19" s="16"/>
    </row>
    <row r="20" spans="1:10" ht="16.149999999999999" thickBot="1" x14ac:dyDescent="0.55000000000000004">
      <c r="A20" s="7" t="s">
        <v>9</v>
      </c>
      <c r="B20" s="8"/>
      <c r="C20" s="8"/>
      <c r="D20" s="8"/>
      <c r="E20" s="8"/>
      <c r="F20" s="8"/>
      <c r="G20" s="8">
        <v>131</v>
      </c>
      <c r="H20" s="9">
        <v>145</v>
      </c>
      <c r="J20" t="s">
        <v>18</v>
      </c>
    </row>
    <row r="22" spans="1:10" ht="16.149999999999999" thickBot="1" x14ac:dyDescent="0.55000000000000004"/>
    <row r="23" spans="1:10" x14ac:dyDescent="0.5">
      <c r="A23" s="2" t="s">
        <v>19</v>
      </c>
      <c r="B23" s="3"/>
      <c r="C23" s="3"/>
      <c r="D23" s="3"/>
      <c r="E23" s="3"/>
      <c r="F23" s="3"/>
      <c r="G23" s="3">
        <f>G17+G20</f>
        <v>432</v>
      </c>
      <c r="H23" s="4">
        <f>H17+H20</f>
        <v>584</v>
      </c>
      <c r="I23">
        <f>SUM(F23:H23)</f>
        <v>1016</v>
      </c>
      <c r="J23" t="s">
        <v>20</v>
      </c>
    </row>
    <row r="24" spans="1:10" s="1" customFormat="1" x14ac:dyDescent="0.5">
      <c r="A24" s="5"/>
      <c r="G24" s="1">
        <f>G23/SUM($G23:$H23)</f>
        <v>0.42519685039370081</v>
      </c>
      <c r="H24" s="6">
        <f>H23/SUM($G23:$H23)</f>
        <v>0.57480314960629919</v>
      </c>
    </row>
    <row r="25" spans="1:10" ht="16.149999999999999" thickBot="1" x14ac:dyDescent="0.55000000000000004">
      <c r="A25" s="7"/>
      <c r="B25" s="8"/>
      <c r="C25" s="8"/>
      <c r="D25" s="8"/>
      <c r="E25" s="8"/>
      <c r="F25" s="8"/>
      <c r="G25" s="8"/>
      <c r="H25" s="9"/>
    </row>
    <row r="74" spans="7:8" x14ac:dyDescent="0.5">
      <c r="G74">
        <v>1</v>
      </c>
      <c r="H74">
        <v>0</v>
      </c>
    </row>
    <row r="75" spans="7:8" x14ac:dyDescent="0.5">
      <c r="G75">
        <v>0</v>
      </c>
      <c r="H75">
        <v>4</v>
      </c>
    </row>
  </sheetData>
  <pageMargins left="0.7" right="0.7" top="0.75" bottom="0.75" header="0.3" footer="0.3"/>
  <pageSetup paperSize="9" orientation="portrait" horizontalDpi="300" verticalDpi="300" r:id="rId1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Cayetano</cp:lastModifiedBy>
  <dcterms:created xsi:type="dcterms:W3CDTF">2023-08-25T04:03:32Z</dcterms:created>
  <dcterms:modified xsi:type="dcterms:W3CDTF">2024-09-12T11:17:35Z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2023-08-25T09:48:00Z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71beadf4-5113-47ae-9046-93a693c1f1e5</vt:lpwstr>
  </property>
  <property fmtid="{D5CDD505-2E9C-101B-9397-08002B2CF9AE}" pid="8" name="MSIP_Label_8c3d088b-6243-4963-a2e2-8b321ab7f8fc_ContentBits">
    <vt:lpwstr>1</vt:lpwstr>
  </property>
</Properties>
</file>