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3" l="1"/>
  <c r="N20" i="3"/>
  <c r="N21" i="3"/>
  <c r="N19" i="3"/>
  <c r="N18" i="3"/>
  <c r="L21" i="3"/>
  <c r="J21" i="3"/>
  <c r="K21" i="3"/>
  <c r="L20" i="3"/>
  <c r="K20" i="3"/>
  <c r="J20" i="3"/>
  <c r="L19" i="3"/>
  <c r="K19" i="3"/>
  <c r="J19" i="3"/>
  <c r="I20" i="3"/>
  <c r="I21" i="3"/>
  <c r="I19" i="3"/>
  <c r="L18" i="3"/>
  <c r="K18" i="3"/>
  <c r="J18" i="3"/>
  <c r="I18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C12" i="3"/>
  <c r="D12" i="3"/>
  <c r="E12" i="3"/>
  <c r="F12" i="3"/>
  <c r="G12" i="3"/>
  <c r="H12" i="3"/>
  <c r="I12" i="3"/>
  <c r="J12" i="3"/>
  <c r="K12" i="3"/>
  <c r="B12" i="3"/>
  <c r="B11" i="3"/>
  <c r="B5" i="3"/>
  <c r="C11" i="3"/>
  <c r="D11" i="3"/>
  <c r="E11" i="3"/>
  <c r="F11" i="3"/>
  <c r="G11" i="3"/>
  <c r="H11" i="3"/>
  <c r="I11" i="3"/>
  <c r="J11" i="3"/>
  <c r="K11" i="3"/>
  <c r="B10" i="3"/>
  <c r="C10" i="3"/>
  <c r="D10" i="3"/>
  <c r="E10" i="3"/>
  <c r="F10" i="3"/>
  <c r="G10" i="3"/>
  <c r="H10" i="3"/>
  <c r="I10" i="3"/>
  <c r="J10" i="3"/>
  <c r="K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C7" i="3"/>
  <c r="D7" i="3"/>
  <c r="E7" i="3"/>
  <c r="F7" i="3"/>
  <c r="G7" i="3"/>
  <c r="H7" i="3"/>
  <c r="I7" i="3"/>
  <c r="J7" i="3"/>
  <c r="K7" i="3"/>
  <c r="B7" i="3"/>
  <c r="C6" i="3"/>
  <c r="D6" i="3"/>
  <c r="E6" i="3"/>
  <c r="F6" i="3"/>
  <c r="G6" i="3"/>
  <c r="H6" i="3"/>
  <c r="I6" i="3"/>
  <c r="J6" i="3"/>
  <c r="K6" i="3"/>
  <c r="B6" i="3"/>
  <c r="C5" i="3"/>
  <c r="D5" i="3"/>
  <c r="E5" i="3"/>
  <c r="F5" i="3"/>
  <c r="G5" i="3"/>
  <c r="H5" i="3"/>
  <c r="I5" i="3"/>
  <c r="J5" i="3"/>
  <c r="K5" i="3"/>
  <c r="C4" i="3"/>
  <c r="D4" i="3"/>
  <c r="E4" i="3"/>
  <c r="F4" i="3"/>
  <c r="G4" i="3"/>
  <c r="H4" i="3"/>
  <c r="I4" i="3"/>
  <c r="J4" i="3"/>
  <c r="K4" i="3"/>
  <c r="B4" i="3"/>
  <c r="C3" i="3"/>
  <c r="D3" i="3"/>
  <c r="E3" i="3"/>
  <c r="F3" i="3"/>
  <c r="G3" i="3"/>
  <c r="H3" i="3"/>
  <c r="I3" i="3"/>
  <c r="J3" i="3"/>
  <c r="K3" i="3"/>
  <c r="B3" i="3"/>
  <c r="Y3" i="2" l="1"/>
  <c r="P3" i="2"/>
  <c r="H23" i="2"/>
  <c r="B12" i="2"/>
  <c r="C12" i="2"/>
  <c r="D12" i="2"/>
  <c r="E12" i="2"/>
  <c r="F12" i="2"/>
  <c r="G12" i="2"/>
  <c r="H12" i="2"/>
  <c r="I12" i="2"/>
  <c r="J12" i="2"/>
  <c r="K12" i="2"/>
  <c r="B13" i="2"/>
  <c r="L13" i="2" s="1"/>
  <c r="C13" i="2"/>
  <c r="D13" i="2"/>
  <c r="E13" i="2"/>
  <c r="F13" i="2"/>
  <c r="G13" i="2"/>
  <c r="H13" i="2"/>
  <c r="I13" i="2"/>
  <c r="J13" i="2"/>
  <c r="K13" i="2"/>
  <c r="B14" i="2"/>
  <c r="C14" i="2"/>
  <c r="D14" i="2"/>
  <c r="E14" i="2"/>
  <c r="F14" i="2"/>
  <c r="G14" i="2"/>
  <c r="H14" i="2"/>
  <c r="I14" i="2"/>
  <c r="J14" i="2"/>
  <c r="K14" i="2"/>
  <c r="B15" i="2"/>
  <c r="C15" i="2"/>
  <c r="D15" i="2"/>
  <c r="E15" i="2"/>
  <c r="F15" i="2"/>
  <c r="G15" i="2"/>
  <c r="H15" i="2"/>
  <c r="I15" i="2"/>
  <c r="J15" i="2"/>
  <c r="K15" i="2"/>
  <c r="B16" i="2"/>
  <c r="C16" i="2"/>
  <c r="D16" i="2"/>
  <c r="E16" i="2"/>
  <c r="F16" i="2"/>
  <c r="G16" i="2"/>
  <c r="H16" i="2"/>
  <c r="I16" i="2"/>
  <c r="J16" i="2"/>
  <c r="K16" i="2"/>
  <c r="B17" i="2"/>
  <c r="C17" i="2"/>
  <c r="D17" i="2"/>
  <c r="E17" i="2"/>
  <c r="F17" i="2"/>
  <c r="G17" i="2"/>
  <c r="H17" i="2"/>
  <c r="I17" i="2"/>
  <c r="J17" i="2"/>
  <c r="K17" i="2"/>
  <c r="B4" i="2"/>
  <c r="B19" i="2" s="1"/>
  <c r="B5" i="2"/>
  <c r="B20" i="2" s="1"/>
  <c r="C5" i="2"/>
  <c r="C20" i="2" s="1"/>
  <c r="D5" i="2"/>
  <c r="D20" i="2" s="1"/>
  <c r="E5" i="2"/>
  <c r="E20" i="2" s="1"/>
  <c r="F5" i="2"/>
  <c r="F20" i="2" s="1"/>
  <c r="G5" i="2"/>
  <c r="G20" i="2" s="1"/>
  <c r="H5" i="2"/>
  <c r="H20" i="2" s="1"/>
  <c r="I5" i="2"/>
  <c r="I20" i="2" s="1"/>
  <c r="J5" i="2"/>
  <c r="J20" i="2" s="1"/>
  <c r="K5" i="2"/>
  <c r="K20" i="2" s="1"/>
  <c r="B6" i="2"/>
  <c r="B21" i="2" s="1"/>
  <c r="C6" i="2"/>
  <c r="D6" i="2"/>
  <c r="D21" i="2" s="1"/>
  <c r="E6" i="2"/>
  <c r="E21" i="2" s="1"/>
  <c r="F6" i="2"/>
  <c r="F21" i="2" s="1"/>
  <c r="G6" i="2"/>
  <c r="G21" i="2" s="1"/>
  <c r="H6" i="2"/>
  <c r="H21" i="2" s="1"/>
  <c r="I6" i="2"/>
  <c r="I21" i="2" s="1"/>
  <c r="J6" i="2"/>
  <c r="J21" i="2" s="1"/>
  <c r="K6" i="2"/>
  <c r="K21" i="2" s="1"/>
  <c r="B7" i="2"/>
  <c r="B22" i="2" s="1"/>
  <c r="C7" i="2"/>
  <c r="C22" i="2" s="1"/>
  <c r="D7" i="2"/>
  <c r="D22" i="2" s="1"/>
  <c r="E7" i="2"/>
  <c r="E22" i="2" s="1"/>
  <c r="F7" i="2"/>
  <c r="F22" i="2" s="1"/>
  <c r="G7" i="2"/>
  <c r="G22" i="2" s="1"/>
  <c r="H7" i="2"/>
  <c r="H22" i="2" s="1"/>
  <c r="I7" i="2"/>
  <c r="I22" i="2" s="1"/>
  <c r="J7" i="2"/>
  <c r="J22" i="2" s="1"/>
  <c r="K7" i="2"/>
  <c r="K22" i="2" s="1"/>
  <c r="B8" i="2"/>
  <c r="B23" i="2" s="1"/>
  <c r="C8" i="2"/>
  <c r="C23" i="2" s="1"/>
  <c r="D8" i="2"/>
  <c r="D23" i="2" s="1"/>
  <c r="E8" i="2"/>
  <c r="E23" i="2" s="1"/>
  <c r="F8" i="2"/>
  <c r="F23" i="2" s="1"/>
  <c r="G8" i="2"/>
  <c r="G23" i="2" s="1"/>
  <c r="H8" i="2"/>
  <c r="I8" i="2"/>
  <c r="I23" i="2" s="1"/>
  <c r="J8" i="2"/>
  <c r="J23" i="2" s="1"/>
  <c r="K8" i="2"/>
  <c r="K23" i="2" s="1"/>
  <c r="B9" i="2"/>
  <c r="B24" i="2" s="1"/>
  <c r="C9" i="2"/>
  <c r="C24" i="2" s="1"/>
  <c r="D9" i="2"/>
  <c r="D24" i="2" s="1"/>
  <c r="E9" i="2"/>
  <c r="E24" i="2" s="1"/>
  <c r="F9" i="2"/>
  <c r="F24" i="2" s="1"/>
  <c r="G9" i="2"/>
  <c r="G24" i="2" s="1"/>
  <c r="H9" i="2"/>
  <c r="H24" i="2" s="1"/>
  <c r="I9" i="2"/>
  <c r="I24" i="2" s="1"/>
  <c r="J9" i="2"/>
  <c r="J24" i="2" s="1"/>
  <c r="K9" i="2"/>
  <c r="K24" i="2" s="1"/>
  <c r="B10" i="2"/>
  <c r="B25" i="2" s="1"/>
  <c r="C10" i="2"/>
  <c r="D10" i="2"/>
  <c r="D25" i="2" s="1"/>
  <c r="E10" i="2"/>
  <c r="E25" i="2" s="1"/>
  <c r="F10" i="2"/>
  <c r="F25" i="2" s="1"/>
  <c r="G10" i="2"/>
  <c r="G25" i="2" s="1"/>
  <c r="H10" i="2"/>
  <c r="H25" i="2" s="1"/>
  <c r="I10" i="2"/>
  <c r="I25" i="2" s="1"/>
  <c r="J10" i="2"/>
  <c r="J25" i="2" s="1"/>
  <c r="K10" i="2"/>
  <c r="K25" i="2" s="1"/>
  <c r="B11" i="2"/>
  <c r="C11" i="2"/>
  <c r="D11" i="2"/>
  <c r="E11" i="2"/>
  <c r="F11" i="2"/>
  <c r="G11" i="2"/>
  <c r="H11" i="2"/>
  <c r="I11" i="2"/>
  <c r="J11" i="2"/>
  <c r="K11" i="2"/>
  <c r="C4" i="2"/>
  <c r="C19" i="2" s="1"/>
  <c r="D4" i="2"/>
  <c r="D19" i="2" s="1"/>
  <c r="E4" i="2"/>
  <c r="E19" i="2" s="1"/>
  <c r="F4" i="2"/>
  <c r="F19" i="2" s="1"/>
  <c r="G4" i="2"/>
  <c r="G19" i="2" s="1"/>
  <c r="H4" i="2"/>
  <c r="H19" i="2" s="1"/>
  <c r="I4" i="2"/>
  <c r="I19" i="2" s="1"/>
  <c r="J4" i="2"/>
  <c r="J19" i="2" s="1"/>
  <c r="K4" i="2"/>
  <c r="K19" i="2" s="1"/>
  <c r="L12" i="2" l="1"/>
  <c r="L15" i="2"/>
  <c r="U10" i="2" s="1"/>
  <c r="L11" i="2"/>
  <c r="S8" i="2" s="1"/>
  <c r="L7" i="2"/>
  <c r="Q6" i="2" s="1"/>
  <c r="L10" i="2"/>
  <c r="W3" i="2" s="1"/>
  <c r="L6" i="2"/>
  <c r="R4" i="2" s="1"/>
  <c r="L17" i="2"/>
  <c r="W10" i="2" s="1"/>
  <c r="L16" i="2"/>
  <c r="W9" i="2" s="1"/>
  <c r="L14" i="2"/>
  <c r="L20" i="2"/>
  <c r="Y5" i="2" s="1"/>
  <c r="L19" i="2"/>
  <c r="Y4" i="2" s="1"/>
  <c r="R10" i="2"/>
  <c r="W5" i="2"/>
  <c r="V6" i="2"/>
  <c r="U7" i="2"/>
  <c r="T8" i="2"/>
  <c r="S9" i="2"/>
  <c r="L22" i="2"/>
  <c r="Y7" i="2" s="1"/>
  <c r="S10" i="2"/>
  <c r="T9" i="2"/>
  <c r="W6" i="2"/>
  <c r="V7" i="2"/>
  <c r="U8" i="2"/>
  <c r="L23" i="2"/>
  <c r="Y8" i="2" s="1"/>
  <c r="L24" i="2"/>
  <c r="Y9" i="2" s="1"/>
  <c r="V9" i="2"/>
  <c r="W8" i="2"/>
  <c r="Q10" i="2"/>
  <c r="W4" i="2"/>
  <c r="V5" i="2"/>
  <c r="U6" i="2"/>
  <c r="T7" i="2"/>
  <c r="R9" i="2"/>
  <c r="R5" i="2"/>
  <c r="T3" i="2"/>
  <c r="T10" i="2"/>
  <c r="U9" i="2"/>
  <c r="W7" i="2"/>
  <c r="V8" i="2"/>
  <c r="L9" i="2"/>
  <c r="L8" i="2"/>
  <c r="C25" i="2"/>
  <c r="L25" i="2" s="1"/>
  <c r="Y10" i="2" s="1"/>
  <c r="C21" i="2"/>
  <c r="L21" i="2" s="1"/>
  <c r="Y6" i="2" s="1"/>
  <c r="L5" i="2"/>
  <c r="L4" i="2"/>
  <c r="V10" i="2" l="1"/>
  <c r="S4" i="2"/>
  <c r="S3" i="2"/>
  <c r="P6" i="2"/>
  <c r="Q5" i="2"/>
  <c r="U5" i="2"/>
  <c r="P10" i="2"/>
  <c r="R8" i="2"/>
  <c r="S7" i="2"/>
  <c r="V4" i="2"/>
  <c r="T6" i="2"/>
  <c r="P7" i="2"/>
  <c r="Q9" i="2"/>
  <c r="P4" i="2"/>
  <c r="Q3" i="2"/>
  <c r="T4" i="2"/>
  <c r="S5" i="2"/>
  <c r="R6" i="2"/>
  <c r="Q7" i="2"/>
  <c r="U3" i="2"/>
  <c r="P8" i="2"/>
  <c r="P9" i="2"/>
  <c r="U4" i="2"/>
  <c r="T5" i="2"/>
  <c r="S6" i="2"/>
  <c r="V3" i="2"/>
  <c r="R7" i="2"/>
  <c r="Q8" i="2"/>
  <c r="R3" i="2"/>
  <c r="Q4" i="2"/>
  <c r="P5" i="2"/>
  <c r="L2" i="1"/>
  <c r="O12" i="2" l="1" a="1"/>
  <c r="O12" i="2" l="1"/>
  <c r="O13" i="2"/>
  <c r="O19" i="2"/>
  <c r="O14" i="2"/>
  <c r="O18" i="2"/>
  <c r="O17" i="2"/>
  <c r="O16" i="2"/>
  <c r="O15" i="2"/>
  <c r="Q27" i="2" l="1"/>
  <c r="Q28" i="2" s="1"/>
  <c r="Y27" i="2"/>
  <c r="V27" i="2"/>
  <c r="V28" i="2" s="1"/>
  <c r="X27" i="2"/>
  <c r="X28" i="2" s="1"/>
  <c r="T27" i="2"/>
  <c r="T28" i="2" s="1"/>
  <c r="S27" i="2"/>
  <c r="S28" i="2" s="1"/>
  <c r="O27" i="2"/>
  <c r="O28" i="2" s="1"/>
  <c r="O29" i="2" s="1"/>
  <c r="R27" i="2"/>
  <c r="R28" i="2" s="1"/>
  <c r="W27" i="2"/>
  <c r="W28" i="2" s="1"/>
  <c r="U27" i="2"/>
  <c r="U28" i="2" s="1"/>
  <c r="P27" i="2"/>
  <c r="P28" i="2" s="1"/>
</calcChain>
</file>

<file path=xl/sharedStrings.xml><?xml version="1.0" encoding="utf-8"?>
<sst xmlns="http://schemas.openxmlformats.org/spreadsheetml/2006/main" count="32" uniqueCount="27">
  <si>
    <t>x</t>
  </si>
  <si>
    <t>y</t>
  </si>
  <si>
    <t>сумма</t>
  </si>
  <si>
    <t>1/x^n</t>
  </si>
  <si>
    <t>y/x^n</t>
  </si>
  <si>
    <t>Q</t>
  </si>
  <si>
    <t>Qmax</t>
  </si>
  <si>
    <t>a</t>
  </si>
  <si>
    <t>b</t>
  </si>
  <si>
    <t>c</t>
  </si>
  <si>
    <t>d</t>
  </si>
  <si>
    <t>e</t>
  </si>
  <si>
    <t>f</t>
  </si>
  <si>
    <t>g</t>
  </si>
  <si>
    <t>h</t>
  </si>
  <si>
    <t>x_i</t>
  </si>
  <si>
    <t>2x_i</t>
  </si>
  <si>
    <t>3x_i</t>
  </si>
  <si>
    <t>x_i^2</t>
  </si>
  <si>
    <t>2x_i^2</t>
  </si>
  <si>
    <t>3x_i^2</t>
  </si>
  <si>
    <t>x_i 2x_i</t>
  </si>
  <si>
    <t>x_i 3x_i</t>
  </si>
  <si>
    <t>2x_i 3x_i</t>
  </si>
  <si>
    <t>y x_i</t>
  </si>
  <si>
    <t>y 2x_i</t>
  </si>
  <si>
    <t>y 3x_i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</si>
</sst>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Лист1!$B$1:$K$1</c:f>
              <c:numCache>
                <c:formatCode>General</c:formatCode>
                <c:ptCount val="10"/>
                <c:pt idx="0">
                  <c:v>1100</c:v>
                </c:pt>
                <c:pt idx="1">
                  <c:v>1200</c:v>
                </c:pt>
                <c:pt idx="2">
                  <c:v>1300</c:v>
                </c:pt>
                <c:pt idx="3">
                  <c:v>1500</c:v>
                </c:pt>
                <c:pt idx="4">
                  <c:v>1700</c:v>
                </c:pt>
                <c:pt idx="5">
                  <c:v>1800</c:v>
                </c:pt>
                <c:pt idx="6">
                  <c:v>2000</c:v>
                </c:pt>
                <c:pt idx="7">
                  <c:v>2400</c:v>
                </c:pt>
                <c:pt idx="8">
                  <c:v>2700</c:v>
                </c:pt>
                <c:pt idx="9">
                  <c:v>2900</c:v>
                </c:pt>
              </c:numCache>
            </c:numRef>
          </c:xVal>
          <c:yVal>
            <c:numRef>
              <c:f>Лист1!$B$2:$K$2</c:f>
              <c:numCache>
                <c:formatCode>General</c:formatCode>
                <c:ptCount val="10"/>
                <c:pt idx="0">
                  <c:v>369</c:v>
                </c:pt>
                <c:pt idx="1">
                  <c:v>357</c:v>
                </c:pt>
                <c:pt idx="2">
                  <c:v>324</c:v>
                </c:pt>
                <c:pt idx="3">
                  <c:v>293</c:v>
                </c:pt>
                <c:pt idx="4">
                  <c:v>245</c:v>
                </c:pt>
                <c:pt idx="5">
                  <c:v>233</c:v>
                </c:pt>
                <c:pt idx="6">
                  <c:v>202</c:v>
                </c:pt>
                <c:pt idx="7">
                  <c:v>162</c:v>
                </c:pt>
                <c:pt idx="8">
                  <c:v>151</c:v>
                </c:pt>
                <c:pt idx="9">
                  <c:v>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5-4C57-8431-5882D943B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54207"/>
        <c:axId val="151355039"/>
      </c:scatterChart>
      <c:valAx>
        <c:axId val="15135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55039"/>
        <c:crosses val="autoZero"/>
        <c:crossBetween val="midCat"/>
      </c:valAx>
      <c:valAx>
        <c:axId val="15135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5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15026246719158"/>
          <c:y val="9.7222222222222224E-2"/>
          <c:w val="0.80784973753280842"/>
          <c:h val="0.79037766112569263"/>
        </c:manualLayout>
      </c:layout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Лист2!$B$1:$K$1</c:f>
              <c:numCache>
                <c:formatCode>General</c:formatCode>
                <c:ptCount val="10"/>
                <c:pt idx="0">
                  <c:v>1100</c:v>
                </c:pt>
                <c:pt idx="1">
                  <c:v>1200</c:v>
                </c:pt>
                <c:pt idx="2">
                  <c:v>1300</c:v>
                </c:pt>
                <c:pt idx="3">
                  <c:v>1500</c:v>
                </c:pt>
                <c:pt idx="4">
                  <c:v>1700</c:v>
                </c:pt>
                <c:pt idx="5">
                  <c:v>1800</c:v>
                </c:pt>
                <c:pt idx="6">
                  <c:v>2000</c:v>
                </c:pt>
                <c:pt idx="7">
                  <c:v>2400</c:v>
                </c:pt>
                <c:pt idx="8">
                  <c:v>2700</c:v>
                </c:pt>
                <c:pt idx="9">
                  <c:v>2900</c:v>
                </c:pt>
              </c:numCache>
            </c:numRef>
          </c:xVal>
          <c:yVal>
            <c:numRef>
              <c:f>Лист2!$B$2:$K$2</c:f>
              <c:numCache>
                <c:formatCode>General</c:formatCode>
                <c:ptCount val="10"/>
                <c:pt idx="0">
                  <c:v>369</c:v>
                </c:pt>
                <c:pt idx="1">
                  <c:v>357</c:v>
                </c:pt>
                <c:pt idx="2">
                  <c:v>324</c:v>
                </c:pt>
                <c:pt idx="3">
                  <c:v>293</c:v>
                </c:pt>
                <c:pt idx="4">
                  <c:v>245</c:v>
                </c:pt>
                <c:pt idx="5">
                  <c:v>233</c:v>
                </c:pt>
                <c:pt idx="6">
                  <c:v>202</c:v>
                </c:pt>
                <c:pt idx="7">
                  <c:v>162</c:v>
                </c:pt>
                <c:pt idx="8">
                  <c:v>151</c:v>
                </c:pt>
                <c:pt idx="9">
                  <c:v>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EF-48D6-93B4-F7A1E7911F2F}"/>
            </c:ext>
          </c:extLst>
        </c:ser>
        <c:ser>
          <c:idx val="1"/>
          <c:order val="1"/>
          <c:tx>
            <c:v>полученные данные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Лист2!$O$26:$Y$26</c:f>
              <c:numCache>
                <c:formatCode>General</c:formatCode>
                <c:ptCount val="11"/>
                <c:pt idx="0">
                  <c:v>1100</c:v>
                </c:pt>
                <c:pt idx="1">
                  <c:v>1200</c:v>
                </c:pt>
                <c:pt idx="2">
                  <c:v>1300</c:v>
                </c:pt>
                <c:pt idx="3">
                  <c:v>1500</c:v>
                </c:pt>
                <c:pt idx="4">
                  <c:v>1700</c:v>
                </c:pt>
                <c:pt idx="5">
                  <c:v>1800</c:v>
                </c:pt>
                <c:pt idx="6">
                  <c:v>2000</c:v>
                </c:pt>
                <c:pt idx="7">
                  <c:v>2400</c:v>
                </c:pt>
                <c:pt idx="8">
                  <c:v>2700</c:v>
                </c:pt>
                <c:pt idx="9">
                  <c:v>2900</c:v>
                </c:pt>
                <c:pt idx="10">
                  <c:v>3000</c:v>
                </c:pt>
              </c:numCache>
            </c:numRef>
          </c:xVal>
          <c:yVal>
            <c:numRef>
              <c:f>Лист2!$O$27:$Y$27</c:f>
              <c:numCache>
                <c:formatCode>General</c:formatCode>
                <c:ptCount val="11"/>
                <c:pt idx="0">
                  <c:v>368.9924757926492</c:v>
                </c:pt>
                <c:pt idx="1">
                  <c:v>356.55029090901371</c:v>
                </c:pt>
                <c:pt idx="2">
                  <c:v>324.79876212548697</c:v>
                </c:pt>
                <c:pt idx="3">
                  <c:v>290.84246421982243</c:v>
                </c:pt>
                <c:pt idx="4">
                  <c:v>249.30971786875307</c:v>
                </c:pt>
                <c:pt idx="5">
                  <c:v>230.16718478548501</c:v>
                </c:pt>
                <c:pt idx="6">
                  <c:v>200.80555047717098</c:v>
                </c:pt>
                <c:pt idx="7">
                  <c:v>163.70976863504529</c:v>
                </c:pt>
                <c:pt idx="8">
                  <c:v>149.0771980708339</c:v>
                </c:pt>
                <c:pt idx="9">
                  <c:v>152.48391158796767</c:v>
                </c:pt>
                <c:pt idx="10">
                  <c:v>160.17123216742618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EEF-48D6-93B4-F7A1E7911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178815"/>
        <c:axId val="1303177151"/>
      </c:scatterChart>
      <c:valAx>
        <c:axId val="130317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6122090988626419"/>
              <c:y val="0.869999270924467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177151"/>
        <c:crosses val="autoZero"/>
        <c:crossBetween val="midCat"/>
      </c:valAx>
      <c:valAx>
        <c:axId val="130317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8.3333333333333329E-2"/>
              <c:y val="1.1956838728492273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17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092497812773404"/>
          <c:y val="0.69039297171186931"/>
          <c:w val="0.651483377077865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Лист3!$B$1:$K$1</c:f>
              <c:numCache>
                <c:formatCode>General</c:formatCode>
                <c:ptCount val="10"/>
                <c:pt idx="0">
                  <c:v>1.2</c:v>
                </c:pt>
                <c:pt idx="1">
                  <c:v>2</c:v>
                </c:pt>
                <c:pt idx="2">
                  <c:v>2.6</c:v>
                </c:pt>
                <c:pt idx="3">
                  <c:v>3.2</c:v>
                </c:pt>
                <c:pt idx="4">
                  <c:v>3.6</c:v>
                </c:pt>
                <c:pt idx="5">
                  <c:v>4.0999999999999996</c:v>
                </c:pt>
                <c:pt idx="6">
                  <c:v>5</c:v>
                </c:pt>
                <c:pt idx="7">
                  <c:v>5.9</c:v>
                </c:pt>
                <c:pt idx="8">
                  <c:v>7.2</c:v>
                </c:pt>
                <c:pt idx="9">
                  <c:v>7.3</c:v>
                </c:pt>
              </c:numCache>
            </c:numRef>
          </c:xVal>
          <c:yVal>
            <c:numRef>
              <c:f>Лист3!$B$2:$K$2</c:f>
              <c:numCache>
                <c:formatCode>General</c:formatCode>
                <c:ptCount val="10"/>
                <c:pt idx="0">
                  <c:v>120</c:v>
                </c:pt>
                <c:pt idx="1">
                  <c:v>250</c:v>
                </c:pt>
                <c:pt idx="2">
                  <c:v>322</c:v>
                </c:pt>
                <c:pt idx="3">
                  <c:v>365</c:v>
                </c:pt>
                <c:pt idx="4">
                  <c:v>430</c:v>
                </c:pt>
                <c:pt idx="5">
                  <c:v>480</c:v>
                </c:pt>
                <c:pt idx="6">
                  <c:v>555</c:v>
                </c:pt>
                <c:pt idx="7">
                  <c:v>605</c:v>
                </c:pt>
                <c:pt idx="8">
                  <c:v>643</c:v>
                </c:pt>
                <c:pt idx="9">
                  <c:v>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4A-471D-8E02-F18110114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179743"/>
        <c:axId val="1475189727"/>
      </c:scatterChart>
      <c:valAx>
        <c:axId val="147517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5189727"/>
        <c:crosses val="autoZero"/>
        <c:crossBetween val="midCat"/>
      </c:valAx>
      <c:valAx>
        <c:axId val="147518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517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514350</xdr:colOff>
      <xdr:row>21</xdr:row>
      <xdr:rowOff>47625</xdr:rowOff>
    </xdr:from>
    <xdr:to>
      <xdr:col>20</xdr:col>
      <xdr:colOff>666750</xdr:colOff>
      <xdr:row>35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163285</xdr:colOff>
      <xdr:row>8</xdr:row>
      <xdr:rowOff>183697</xdr:rowOff>
    </xdr:from>
    <xdr:ext cx="7574702" cy="3077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907971" y="1707697"/>
              <a:ext cx="7574702" cy="307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/>
                          <m:e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𝑎𝑛</m:t>
                            </m:r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unc>
                                      <m:func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</m:fName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4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func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m:rPr>
                                            <m:brk m:alnAt="23"/>
                                          </m:r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8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nary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16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32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e>
                          <m:e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</m:den>
                                    </m:f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unc>
                                      <m:func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</m:fName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8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func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m:rPr>
                                            <m:brk m:alnAt="23"/>
                                          </m:r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16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nary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32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𝑓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64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  <m:e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</m:den>
                                    </m:f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unc>
                                      <m:func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</m:fName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8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func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m:rPr>
                                            <m:brk m:alnAt="23"/>
                                          </m:r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16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nary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32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𝑓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64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sin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e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8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</m:den>
                                    </m:f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unc>
                                      <m:func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</m:fName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8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func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m:rPr>
                                            <m:brk m:alnAt="23"/>
                                          </m:r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16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nary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32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𝑓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64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8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16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</m:den>
                                    </m:f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unc>
                                      <m:func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</m:fName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8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func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m:rPr>
                                            <m:brk m:alnAt="23"/>
                                          </m:r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16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nary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32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𝑓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64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16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  <m:e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6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</m:den>
                                    </m:f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unc>
                                      <m:func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</m:fName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12</m:t>
                                                </m:r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8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func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m:rPr>
                                            <m:brk m:alnAt="23"/>
                                          </m:r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25</m:t>
                                                </m:r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6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nary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51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𝑓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102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32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907971" y="1707697"/>
              <a:ext cx="7574702" cy="307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</a:t>
              </a:r>
              <a:r>
                <a:rPr lang="ru-RU" sz="1100" b="0" i="0">
                  <a:latin typeface="Cambria Math" panose="02040503050406030204" pitchFamily="18" charset="0"/>
                </a:rPr>
                <a:t>█(</a:t>
              </a:r>
              <a:r>
                <a:rPr lang="en-US" sz="1100" b="0" i="0">
                  <a:latin typeface="Cambria Math" panose="02040503050406030204" pitchFamily="18" charset="0"/>
                </a:rPr>
                <a:t>@𝑄_𝑎^′=𝑎𝑛</a:t>
              </a:r>
              <a:r>
                <a:rPr lang="ru-RU" sz="1100" b="0" i="0">
                  <a:latin typeface="Cambria Math" panose="02040503050406030204" pitchFamily="18" charset="0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∑_(𝑖=1)^𝑛▒〖sin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2)+𝑐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∑_(𝑖=1)^𝑛▒〖sin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4)+𝑑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∑_(𝑖=1)^𝑛▒sin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+𝑒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+𝑓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</a:t>
              </a:r>
              <a:r>
                <a:rPr lang="en-US" sz="1100" b="0" i="0">
                  <a:latin typeface="Cambria Math" panose="02040503050406030204" pitchFamily="18" charset="0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𝑄_𝑏^′=𝑎∑_(𝑖=1)^𝑛▒〖sin(𝑥/2)〗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𝑏∑_(𝑖=1)^𝑛▒〖sin(𝑥/4)+𝑐 ∑_(𝑖=1)^𝑛▒〖sin⁡(𝑥/8)+𝑑 ∑_(𝑖=1)^𝑛▒sin(𝑥/16)   〗+𝑒 ∑_(𝑖=1)^𝑛▒〖sin(𝑥/32)〗〗+𝑓 ∑_(𝑖=1)^𝑛▒〖sin(𝑥/64)〗= ∑_(𝑖=1)^𝑛▒〖𝑦_𝑖 sin(𝑥/2)〗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^′=𝑎∑_(𝑖=1)^𝑛▒〖sin(𝑥/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𝑏∑_(𝑖=1)^𝑛▒〖sin(𝑥/4)+𝑐 ∑_(𝑖=1)^𝑛▒〖sin⁡(𝑥/8)+𝑑 ∑_(𝑖=1)^𝑛▒sin(𝑥/16)   〗+𝑒 ∑_(𝑖=1)^𝑛▒〖sin(𝑥/32)〗〗+𝑓 ∑_(𝑖=1)^𝑛▒〖sin(𝑥/64)〗= ∑_(𝑖=1)^𝑛▒𝑦_𝑖  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^′=𝑎∑_(𝑖=1)^𝑛▒〖sin(𝑥/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𝑏∑_(𝑖=1)^𝑛▒〖sin(𝑥/4)+𝑐 ∑_(𝑖=1)^𝑛▒〖sin⁡(𝑥/8)+𝑑 ∑_(𝑖=1)^𝑛▒sin(𝑥/16)   〗+𝑒 ∑_(𝑖=1)^𝑛▒〖sin(𝑥/32)〗〗+𝑓 ∑_(𝑖=1)^𝑛▒〖sin(𝑥/64)〗= ∑_(𝑖=1)^𝑛▒〖𝑦_𝑖 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^′=𝑎∑_(𝑖=1)^𝑛▒〖sin(𝑥/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𝑏∑_(𝑖=1)^𝑛▒〖sin(𝑥/4)+𝑐 ∑_(𝑖=1)^𝑛▒〖sin⁡(𝑥/8)+𝑑 ∑_(𝑖=1)^𝑛▒sin(𝑥/16)   〗+𝑒 ∑_(𝑖=1)^𝑛▒〖sin(𝑥/32)〗〗+𝑓 ∑_(𝑖=1)^𝑛▒〖sin(𝑥/64)〗= ∑_(𝑖=1)^𝑛▒〖𝑦_𝑖 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^′=𝑎∑_(𝑖=1)^𝑛▒〖sin(𝑥/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𝑏∑_(𝑖=1)^𝑛▒〖sin(𝑥/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4)+𝑐 ∑_(𝑖=1)^𝑛▒〖sin⁡(𝑥/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8)+𝑑 ∑_(𝑖=1)^𝑛▒sin(𝑥/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  〗+𝑒 ∑_(𝑖=1)^𝑛▒〖sin(𝑥/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2)〗〗+𝑓 ∑_(𝑖=1)^𝑛▒〖sin(𝑥/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4)〗= ∑_(𝑖=1)^𝑛▒〖𝑦_𝑖 sin(𝑥/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┤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25</xdr:row>
      <xdr:rowOff>19050</xdr:rowOff>
    </xdr:from>
    <xdr:to>
      <xdr:col>7</xdr:col>
      <xdr:colOff>323850</xdr:colOff>
      <xdr:row>39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10</xdr:row>
      <xdr:rowOff>142875</xdr:rowOff>
    </xdr:from>
    <xdr:to>
      <xdr:col>24</xdr:col>
      <xdr:colOff>314325</xdr:colOff>
      <xdr:row>25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465993</xdr:colOff>
      <xdr:row>1</xdr:row>
      <xdr:rowOff>76200</xdr:rowOff>
    </xdr:from>
    <xdr:ext cx="5235279" cy="1960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8371743" y="266700"/>
              <a:ext cx="5235279" cy="196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𝑎𝑛</m:t>
                            </m:r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rad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rad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=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rad>
                              </m:e>
                            </m:nary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rad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rad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=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e>
                          <m:e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с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rad>
                              </m:e>
                            </m:nary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rad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rad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=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e>
                          <m:e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rad>
                              </m:e>
                            </m:nary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rad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rad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=</m:t>
                            </m:r>
                            <m:nary>
                              <m:naryPr>
                                <m:chr m:val="∑"/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ad>
                                      <m:radPr>
                                        <m:degHide m:val="on"/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rad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8371743" y="266700"/>
              <a:ext cx="5235279" cy="196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</a:t>
              </a:r>
              <a:r>
                <a:rPr lang="ru-RU" sz="1100" b="0" i="0">
                  <a:latin typeface="Cambria Math" panose="02040503050406030204" pitchFamily="18" charset="0"/>
                </a:rPr>
                <a:t>█(</a:t>
              </a:r>
              <a:r>
                <a:rPr lang="en-US" sz="1100" b="0" i="0">
                  <a:latin typeface="Cambria Math" panose="02040503050406030204" pitchFamily="18" charset="0"/>
                </a:rPr>
                <a:t>𝑄_𝑎^′=𝑎𝑛</a:t>
              </a:r>
              <a:r>
                <a:rPr lang="ru-RU" sz="1100" b="0" i="0">
                  <a:latin typeface="Cambria Math" panose="02040503050406030204" pitchFamily="18" charset="0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𝑏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∑24_(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+𝑐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+𝑑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=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ru-RU" sz="1100" b="0" i="0">
                  <a:latin typeface="Cambria Math" panose="02040503050406030204" pitchFamily="18" charset="0"/>
                </a:rPr>
                <a:t> @</a:t>
              </a:r>
              <a:r>
                <a:rPr lang="en-US" sz="1100" b="0" i="0">
                  <a:latin typeface="Cambria Math" panose="02040503050406030204" pitchFamily="18" charset="0"/>
                </a:rPr>
                <a:t>𝑄_𝑏^′=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〗+𝑐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2𝑥_𝑖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𝑥〗_𝑖+𝑑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3𝑥_𝑖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〗  =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^𝑛▒〖𝑦_𝑖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^′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 〗+𝑐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2𝑥_𝑖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𝑥〗_𝑖+𝑑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3𝑥_𝑖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〗  =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^𝑛▒〖𝑦_𝑖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′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 〗+𝑐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2𝑥_𝑖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𝑥〗_𝑖+𝑑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3𝑥_𝑖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〗  =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^𝑛▒〖𝑦_𝑖 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𝑥〗_𝑖 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┤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topLeftCell="B1" zoomScale="115" zoomScaleNormal="115" workbookViewId="0">
      <selection activeCell="S11" sqref="S11"/>
    </sheetView>
  </sheetViews>
  <sheetFormatPr defaultRowHeight="15" x14ac:dyDescent="0.25"/>
  <cols>
    <col min="1" max="1" width="10.42578125" bestFit="1" customWidth="1"/>
    <col min="8" max="8" width="12" bestFit="1" customWidth="1"/>
    <col min="14" max="14" width="12.7109375" bestFit="1" customWidth="1"/>
    <col min="17" max="23" width="12" bestFit="1" customWidth="1"/>
  </cols>
  <sheetData>
    <row r="1" spans="1:23" x14ac:dyDescent="0.25">
      <c r="A1" t="s">
        <v>0</v>
      </c>
      <c r="B1">
        <v>1100</v>
      </c>
      <c r="C1">
        <v>1200</v>
      </c>
      <c r="D1">
        <v>1300</v>
      </c>
      <c r="E1">
        <v>1500</v>
      </c>
      <c r="F1">
        <v>1700</v>
      </c>
      <c r="G1">
        <v>1800</v>
      </c>
      <c r="H1">
        <v>2000</v>
      </c>
      <c r="I1">
        <v>2400</v>
      </c>
      <c r="J1">
        <v>2700</v>
      </c>
      <c r="K1">
        <v>2900</v>
      </c>
      <c r="L1" t="s">
        <v>2</v>
      </c>
    </row>
    <row r="2" spans="1:23" x14ac:dyDescent="0.25">
      <c r="A2" t="s">
        <v>1</v>
      </c>
      <c r="B2">
        <v>369</v>
      </c>
      <c r="C2">
        <v>357</v>
      </c>
      <c r="D2">
        <v>324</v>
      </c>
      <c r="E2">
        <v>293</v>
      </c>
      <c r="F2">
        <v>245</v>
      </c>
      <c r="G2">
        <v>233</v>
      </c>
      <c r="H2">
        <v>202</v>
      </c>
      <c r="I2">
        <v>162</v>
      </c>
      <c r="J2">
        <v>151</v>
      </c>
      <c r="K2">
        <v>152</v>
      </c>
      <c r="L2">
        <f>SUM(B2:K2)</f>
        <v>2488</v>
      </c>
    </row>
    <row r="4" spans="1:23" x14ac:dyDescent="0.25"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O12" s="1"/>
      <c r="P12" s="1"/>
      <c r="Q12" s="1"/>
      <c r="R12" s="1"/>
      <c r="S12" s="1"/>
      <c r="T12" s="1"/>
      <c r="U12" s="1"/>
      <c r="V12" s="1"/>
      <c r="W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opLeftCell="A7" workbookViewId="0">
      <selection activeCell="Q14" sqref="Q14"/>
    </sheetView>
  </sheetViews>
  <sheetFormatPr defaultRowHeight="15" x14ac:dyDescent="0.25"/>
  <cols>
    <col min="14" max="14" width="12.7109375" bestFit="1" customWidth="1"/>
    <col min="15" max="15" width="12" bestFit="1" customWidth="1"/>
    <col min="18" max="24" width="12" bestFit="1" customWidth="1"/>
  </cols>
  <sheetData>
    <row r="1" spans="1:25" x14ac:dyDescent="0.25">
      <c r="A1" t="s">
        <v>0</v>
      </c>
      <c r="B1">
        <v>1100</v>
      </c>
      <c r="C1">
        <v>1200</v>
      </c>
      <c r="D1">
        <v>1300</v>
      </c>
      <c r="E1">
        <v>1500</v>
      </c>
      <c r="F1">
        <v>1700</v>
      </c>
      <c r="G1">
        <v>1800</v>
      </c>
      <c r="H1">
        <v>2000</v>
      </c>
      <c r="I1">
        <v>2400</v>
      </c>
      <c r="J1">
        <v>2700</v>
      </c>
      <c r="K1">
        <v>2900</v>
      </c>
      <c r="L1">
        <v>3000</v>
      </c>
    </row>
    <row r="2" spans="1:25" x14ac:dyDescent="0.25">
      <c r="A2" t="s">
        <v>1</v>
      </c>
      <c r="B2">
        <v>369</v>
      </c>
      <c r="C2">
        <v>357</v>
      </c>
      <c r="D2">
        <v>324</v>
      </c>
      <c r="E2">
        <v>293</v>
      </c>
      <c r="F2">
        <v>245</v>
      </c>
      <c r="G2">
        <v>233</v>
      </c>
      <c r="H2">
        <v>202</v>
      </c>
      <c r="I2">
        <v>162</v>
      </c>
      <c r="J2">
        <v>151</v>
      </c>
      <c r="K2">
        <v>152</v>
      </c>
    </row>
    <row r="3" spans="1:25" x14ac:dyDescent="0.25">
      <c r="A3" t="s">
        <v>3</v>
      </c>
      <c r="L3" t="s">
        <v>2</v>
      </c>
      <c r="P3">
        <f>10</f>
        <v>10</v>
      </c>
      <c r="Q3">
        <f>L4</f>
        <v>5.9539771512388141E-3</v>
      </c>
      <c r="R3">
        <f>L5</f>
        <v>3.8914052693349737E-6</v>
      </c>
      <c r="S3">
        <f>L6</f>
        <v>2.7456356423585046E-9</v>
      </c>
      <c r="T3">
        <f>L7</f>
        <v>2.0535116730021516E-12</v>
      </c>
      <c r="U3">
        <f>L8</f>
        <v>1.6028202327315747E-15</v>
      </c>
      <c r="V3">
        <f>L9</f>
        <v>1.2902901270376666E-18</v>
      </c>
      <c r="W3">
        <f>L10</f>
        <v>1.0623663855887601E-21</v>
      </c>
      <c r="Y3">
        <f>SUM(B2:K2)</f>
        <v>2488</v>
      </c>
    </row>
    <row r="4" spans="1:25" x14ac:dyDescent="0.25">
      <c r="A4">
        <v>1</v>
      </c>
      <c r="B4">
        <f>1/B$1^$A4</f>
        <v>9.0909090909090909E-4</v>
      </c>
      <c r="C4">
        <f>1/C$1^$A4</f>
        <v>8.3333333333333339E-4</v>
      </c>
      <c r="D4">
        <f>1/D$1^$A4</f>
        <v>7.6923076923076923E-4</v>
      </c>
      <c r="E4">
        <f>1/E$1^$A4</f>
        <v>6.6666666666666664E-4</v>
      </c>
      <c r="F4">
        <f>1/F$1^$A4</f>
        <v>5.8823529411764701E-4</v>
      </c>
      <c r="G4">
        <f>1/G$1^$A4</f>
        <v>5.5555555555555556E-4</v>
      </c>
      <c r="H4">
        <f>1/H$1^$A4</f>
        <v>5.0000000000000001E-4</v>
      </c>
      <c r="I4">
        <f>1/I$1^$A4</f>
        <v>4.1666666666666669E-4</v>
      </c>
      <c r="J4">
        <f>1/J$1^$A4</f>
        <v>3.7037037037037035E-4</v>
      </c>
      <c r="K4">
        <f>1/K$1^$A4</f>
        <v>3.4482758620689653E-4</v>
      </c>
      <c r="L4">
        <f>SUM(B4:K4)</f>
        <v>5.9539771512388141E-3</v>
      </c>
      <c r="P4">
        <f>L4</f>
        <v>5.9539771512388141E-3</v>
      </c>
      <c r="Q4">
        <f>L5</f>
        <v>3.8914052693349737E-6</v>
      </c>
      <c r="R4">
        <f>L6</f>
        <v>2.7456356423585046E-9</v>
      </c>
      <c r="S4">
        <f>L7</f>
        <v>2.0535116730021516E-12</v>
      </c>
      <c r="T4">
        <f>L8</f>
        <v>1.6028202327315747E-15</v>
      </c>
      <c r="U4">
        <f>L9</f>
        <v>1.2902901270376666E-18</v>
      </c>
      <c r="V4">
        <f>L10</f>
        <v>1.0623663855887601E-21</v>
      </c>
      <c r="W4">
        <f>L11</f>
        <v>8.8946183032911541E-25</v>
      </c>
      <c r="Y4">
        <f>L19</f>
        <v>1.6279204585512903</v>
      </c>
    </row>
    <row r="5" spans="1:25" x14ac:dyDescent="0.25">
      <c r="A5">
        <v>2</v>
      </c>
      <c r="B5">
        <f>1/B$1^$A5</f>
        <v>8.264462809917355E-7</v>
      </c>
      <c r="C5">
        <f>1/C$1^$A5</f>
        <v>6.9444444444444448E-7</v>
      </c>
      <c r="D5">
        <f>1/D$1^$A5</f>
        <v>5.917159763313609E-7</v>
      </c>
      <c r="E5">
        <f>1/E$1^$A5</f>
        <v>4.4444444444444444E-7</v>
      </c>
      <c r="F5">
        <f>1/F$1^$A5</f>
        <v>3.4602076124567474E-7</v>
      </c>
      <c r="G5">
        <f>1/G$1^$A5</f>
        <v>3.0864197530864198E-7</v>
      </c>
      <c r="H5">
        <f>1/H$1^$A5</f>
        <v>2.4999999999999999E-7</v>
      </c>
      <c r="I5">
        <f>1/I$1^$A5</f>
        <v>1.7361111111111112E-7</v>
      </c>
      <c r="J5">
        <f>1/J$1^$A5</f>
        <v>1.3717421124828532E-7</v>
      </c>
      <c r="K5">
        <f>1/K$1^$A5</f>
        <v>1.1890606420927467E-7</v>
      </c>
      <c r="L5">
        <f t="shared" ref="L5:L27" si="0">SUM(B5:K5)</f>
        <v>3.8914052693349737E-6</v>
      </c>
      <c r="P5">
        <f>L5</f>
        <v>3.8914052693349737E-6</v>
      </c>
      <c r="Q5">
        <f>L6</f>
        <v>2.7456356423585046E-9</v>
      </c>
      <c r="R5">
        <f>L7</f>
        <v>2.0535116730021516E-12</v>
      </c>
      <c r="S5">
        <f>L8</f>
        <v>1.6028202327315747E-15</v>
      </c>
      <c r="T5">
        <f>L9</f>
        <v>1.2902901270376666E-18</v>
      </c>
      <c r="U5">
        <f>L10</f>
        <v>1.0623663855887601E-21</v>
      </c>
      <c r="V5">
        <f>L11</f>
        <v>8.8946183032911541E-25</v>
      </c>
      <c r="W5">
        <f>L12</f>
        <v>7.542218528184312E-28</v>
      </c>
      <c r="Y5">
        <f>L20</f>
        <v>1.1489142373166047E-3</v>
      </c>
    </row>
    <row r="6" spans="1:25" x14ac:dyDescent="0.25">
      <c r="A6">
        <v>3</v>
      </c>
      <c r="B6">
        <f>1/B$1^$A6</f>
        <v>7.513148009015778E-10</v>
      </c>
      <c r="C6">
        <f>1/C$1^$A6</f>
        <v>5.7870370370370369E-10</v>
      </c>
      <c r="D6">
        <f>1/D$1^$A6</f>
        <v>4.5516613563950842E-10</v>
      </c>
      <c r="E6">
        <f>1/E$1^$A6</f>
        <v>2.9629629629629628E-10</v>
      </c>
      <c r="F6">
        <f>1/F$1^$A6</f>
        <v>2.0354162426216162E-10</v>
      </c>
      <c r="G6">
        <f>1/G$1^$A6</f>
        <v>1.7146776406035666E-10</v>
      </c>
      <c r="H6">
        <f>1/H$1^$A6</f>
        <v>1.2500000000000001E-10</v>
      </c>
      <c r="I6">
        <f>1/I$1^$A6</f>
        <v>7.2337962962962962E-11</v>
      </c>
      <c r="J6">
        <f>1/J$1^$A6</f>
        <v>5.0805263425290863E-11</v>
      </c>
      <c r="K6">
        <f>1/K$1^$A6</f>
        <v>4.1002091106646437E-11</v>
      </c>
      <c r="L6">
        <f t="shared" si="0"/>
        <v>2.7456356423585046E-9</v>
      </c>
      <c r="P6">
        <f>L6</f>
        <v>2.7456356423585046E-9</v>
      </c>
      <c r="Q6">
        <f>L7</f>
        <v>2.0535116730021516E-12</v>
      </c>
      <c r="R6">
        <f>L8</f>
        <v>1.6028202327315747E-15</v>
      </c>
      <c r="S6">
        <f>L9</f>
        <v>1.2902901270376666E-18</v>
      </c>
      <c r="T6">
        <f>L10</f>
        <v>1.0623663855887601E-21</v>
      </c>
      <c r="U6">
        <f>L11</f>
        <v>8.8946183032911541E-25</v>
      </c>
      <c r="V6">
        <f>L12</f>
        <v>7.542218528184312E-28</v>
      </c>
      <c r="W6">
        <f>L13</f>
        <v>6.4589626053893307E-31</v>
      </c>
      <c r="Y6">
        <f>L21</f>
        <v>8.588133761126419E-7</v>
      </c>
    </row>
    <row r="7" spans="1:25" x14ac:dyDescent="0.25">
      <c r="A7">
        <v>4</v>
      </c>
      <c r="B7">
        <f>1/B$1^$A7</f>
        <v>6.8301345536507074E-13</v>
      </c>
      <c r="C7">
        <f>1/C$1^$A7</f>
        <v>4.8225308641975307E-13</v>
      </c>
      <c r="D7">
        <f>1/D$1^$A7</f>
        <v>3.5012779664577568E-13</v>
      </c>
      <c r="E7">
        <f>1/E$1^$A7</f>
        <v>1.9753086419753086E-13</v>
      </c>
      <c r="F7">
        <f>1/F$1^$A7</f>
        <v>1.1973036721303624E-13</v>
      </c>
      <c r="G7">
        <f>1/G$1^$A7</f>
        <v>9.5259868922420359E-14</v>
      </c>
      <c r="H7">
        <f>1/H$1^$A7</f>
        <v>6.2499999999999999E-14</v>
      </c>
      <c r="I7">
        <f>1/I$1^$A7</f>
        <v>3.0140817901234567E-14</v>
      </c>
      <c r="J7">
        <f>1/J$1^$A7</f>
        <v>1.8816764231589207E-14</v>
      </c>
      <c r="K7">
        <f>1/K$1^$A7</f>
        <v>1.4138652105740151E-14</v>
      </c>
      <c r="L7">
        <f t="shared" si="0"/>
        <v>2.0535116730021516E-12</v>
      </c>
      <c r="P7">
        <f>L7</f>
        <v>2.0535116730021516E-12</v>
      </c>
      <c r="Q7">
        <f>L8</f>
        <v>1.6028202327315747E-15</v>
      </c>
      <c r="R7">
        <f>L9</f>
        <v>1.2902901270376666E-18</v>
      </c>
      <c r="S7">
        <f>L10</f>
        <v>1.0623663855887601E-21</v>
      </c>
      <c r="T7">
        <f>L11</f>
        <v>8.8946183032911541E-25</v>
      </c>
      <c r="U7">
        <f>L12</f>
        <v>7.542218528184312E-28</v>
      </c>
      <c r="V7">
        <f>L13</f>
        <v>6.4589626053893307E-31</v>
      </c>
      <c r="W7">
        <f>L14</f>
        <v>5.5749548239557103E-34</v>
      </c>
      <c r="Y7">
        <f>L22</f>
        <v>6.6954197464983114E-10</v>
      </c>
    </row>
    <row r="8" spans="1:25" x14ac:dyDescent="0.25">
      <c r="A8">
        <v>5</v>
      </c>
      <c r="B8">
        <f>1/B$1^$A8</f>
        <v>6.2092132305915516E-16</v>
      </c>
      <c r="C8">
        <f>1/C$1^$A8</f>
        <v>4.0187757201646088E-16</v>
      </c>
      <c r="D8">
        <f>1/D$1^$A8</f>
        <v>2.693290743429044E-16</v>
      </c>
      <c r="E8">
        <f>1/E$1^$A8</f>
        <v>1.316872427983539E-16</v>
      </c>
      <c r="F8">
        <f>1/F$1^$A8</f>
        <v>7.0429627772374255E-17</v>
      </c>
      <c r="G8">
        <f>1/G$1^$A8</f>
        <v>5.2922149401344645E-17</v>
      </c>
      <c r="H8">
        <f>1/H$1^$A8</f>
        <v>3.1250000000000002E-17</v>
      </c>
      <c r="I8">
        <f>1/I$1^$A8</f>
        <v>1.2558674125514403E-17</v>
      </c>
      <c r="J8">
        <f>1/J$1^$A8</f>
        <v>6.9691719376256322E-18</v>
      </c>
      <c r="K8">
        <f>1/K$1^$A8</f>
        <v>4.8753972778414317E-18</v>
      </c>
      <c r="L8">
        <f t="shared" si="0"/>
        <v>1.6028202327315747E-15</v>
      </c>
      <c r="P8">
        <f>L8</f>
        <v>1.6028202327315747E-15</v>
      </c>
      <c r="Q8">
        <f>L9</f>
        <v>1.2902901270376666E-18</v>
      </c>
      <c r="R8">
        <f>L10</f>
        <v>1.0623663855887601E-21</v>
      </c>
      <c r="S8">
        <f>L11</f>
        <v>8.8946183032911541E-25</v>
      </c>
      <c r="T8">
        <f>L12</f>
        <v>7.542218528184312E-28</v>
      </c>
      <c r="U8">
        <f>L13</f>
        <v>6.4589626053893307E-31</v>
      </c>
      <c r="V8">
        <f>L14</f>
        <v>5.5749548239557103E-34</v>
      </c>
      <c r="W8">
        <f>L15</f>
        <v>4.8427862119571947E-37</v>
      </c>
      <c r="Y8">
        <f>L23</f>
        <v>5.3816377381761515E-13</v>
      </c>
    </row>
    <row r="9" spans="1:25" x14ac:dyDescent="0.25">
      <c r="A9">
        <v>6</v>
      </c>
      <c r="B9">
        <f>1/B$1^$A9</f>
        <v>5.6447393005377742E-19</v>
      </c>
      <c r="C9">
        <f>1/C$1^$A9</f>
        <v>3.3489797668038409E-19</v>
      </c>
      <c r="D9">
        <f>1/D$1^$A9</f>
        <v>2.0717621103300337E-19</v>
      </c>
      <c r="E9">
        <f>1/E$1^$A9</f>
        <v>8.7791495198902601E-20</v>
      </c>
      <c r="F9">
        <f>1/F$1^$A9</f>
        <v>4.1429192807278978E-20</v>
      </c>
      <c r="G9">
        <f>1/G$1^$A9</f>
        <v>2.9401194111858139E-20</v>
      </c>
      <c r="H9">
        <f>1/H$1^$A9</f>
        <v>1.5625000000000001E-20</v>
      </c>
      <c r="I9">
        <f>1/I$1^$A9</f>
        <v>5.2327808856310013E-21</v>
      </c>
      <c r="J9">
        <f>1/J$1^$A9</f>
        <v>2.581174791713197E-21</v>
      </c>
      <c r="K9">
        <f>1/K$1^$A9</f>
        <v>1.681171475117735E-21</v>
      </c>
      <c r="L9">
        <f t="shared" si="0"/>
        <v>1.2902901270376666E-18</v>
      </c>
      <c r="P9">
        <f>L9</f>
        <v>1.2902901270376666E-18</v>
      </c>
      <c r="Q9">
        <f>L10</f>
        <v>1.0623663855887601E-21</v>
      </c>
      <c r="R9">
        <f>L11</f>
        <v>8.8946183032911541E-25</v>
      </c>
      <c r="S9">
        <f>L12</f>
        <v>7.542218528184312E-28</v>
      </c>
      <c r="T9">
        <f>L13</f>
        <v>6.4589626053893307E-31</v>
      </c>
      <c r="U9">
        <f>L14</f>
        <v>5.5749548239557103E-34</v>
      </c>
      <c r="V9">
        <f>L15</f>
        <v>4.8427862119571947E-37</v>
      </c>
      <c r="W9">
        <f>L16</f>
        <v>4.2291019415380119E-40</v>
      </c>
      <c r="Y9">
        <f>L24</f>
        <v>4.4234734475979764E-16</v>
      </c>
    </row>
    <row r="10" spans="1:25" x14ac:dyDescent="0.25">
      <c r="A10">
        <v>7</v>
      </c>
      <c r="B10">
        <f>1/B$1^$A10</f>
        <v>5.1315811823070676E-22</v>
      </c>
      <c r="C10">
        <f>1/C$1^$A10</f>
        <v>2.7908164723365338E-22</v>
      </c>
      <c r="D10">
        <f>1/D$1^$A10</f>
        <v>1.5936631617923335E-22</v>
      </c>
      <c r="E10">
        <f>1/E$1^$A10</f>
        <v>5.8527663465935074E-23</v>
      </c>
      <c r="F10">
        <f>1/F$1^$A10</f>
        <v>2.4370113416046458E-23</v>
      </c>
      <c r="G10">
        <f>1/G$1^$A10</f>
        <v>1.6333996728810076E-23</v>
      </c>
      <c r="H10">
        <f>1/H$1^$A10</f>
        <v>7.8124999999999993E-24</v>
      </c>
      <c r="I10">
        <f>1/I$1^$A10</f>
        <v>2.1803253690129171E-24</v>
      </c>
      <c r="J10">
        <f>1/J$1^$A10</f>
        <v>9.5599066359748033E-25</v>
      </c>
      <c r="K10">
        <f>1/K$1^$A10</f>
        <v>5.7971430176473625E-25</v>
      </c>
      <c r="L10">
        <f t="shared" si="0"/>
        <v>1.0623663855887601E-21</v>
      </c>
      <c r="P10">
        <f>L10</f>
        <v>1.0623663855887601E-21</v>
      </c>
      <c r="Q10">
        <f>L11</f>
        <v>8.8946183032911541E-25</v>
      </c>
      <c r="R10">
        <f>L12</f>
        <v>7.542218528184312E-28</v>
      </c>
      <c r="S10">
        <f>L13</f>
        <v>6.4589626053893307E-31</v>
      </c>
      <c r="T10">
        <f>L14</f>
        <v>5.5749548239557103E-34</v>
      </c>
      <c r="U10">
        <f>L15</f>
        <v>4.8427862119571947E-37</v>
      </c>
      <c r="V10">
        <f>L16</f>
        <v>4.2291019415380119E-40</v>
      </c>
      <c r="W10">
        <f>L17</f>
        <v>3.7096867109088364E-43</v>
      </c>
      <c r="Y10">
        <f>L25</f>
        <v>3.6971109342573129E-19</v>
      </c>
    </row>
    <row r="11" spans="1:25" x14ac:dyDescent="0.25">
      <c r="A11">
        <v>8</v>
      </c>
      <c r="B11">
        <f>1/B$1^$A11</f>
        <v>4.6650738020973341E-25</v>
      </c>
      <c r="C11">
        <f>1/C$1^$A11</f>
        <v>2.3256803936137782E-25</v>
      </c>
      <c r="D11">
        <f>1/D$1^$A11</f>
        <v>1.2258947398402567E-25</v>
      </c>
      <c r="E11">
        <f>1/E$1^$A11</f>
        <v>3.9018442310623382E-26</v>
      </c>
      <c r="F11">
        <f>1/F$1^$A11</f>
        <v>1.4335360832968506E-26</v>
      </c>
      <c r="G11">
        <f>1/G$1^$A11</f>
        <v>9.0744426271167089E-27</v>
      </c>
      <c r="H11">
        <f>1/H$1^$A11</f>
        <v>3.9062500000000004E-27</v>
      </c>
      <c r="I11">
        <f>1/I$1^$A11</f>
        <v>9.0846890375538209E-28</v>
      </c>
      <c r="J11">
        <f>1/J$1^$A11</f>
        <v>3.5407061614721499E-28</v>
      </c>
      <c r="K11">
        <f>1/K$1^$A11</f>
        <v>1.9990148336715042E-28</v>
      </c>
      <c r="L11">
        <f t="shared" si="0"/>
        <v>8.8946183032911541E-25</v>
      </c>
    </row>
    <row r="12" spans="1:25" x14ac:dyDescent="0.25">
      <c r="A12">
        <v>9</v>
      </c>
      <c r="B12">
        <f>1/B$1^$A12</f>
        <v>4.2409761837248493E-28</v>
      </c>
      <c r="C12">
        <f>1/C$1^$A12</f>
        <v>1.9380669946781485E-28</v>
      </c>
      <c r="D12">
        <f>1/D$1^$A12</f>
        <v>9.429959537232743E-29</v>
      </c>
      <c r="E12">
        <f>1/E$1^$A12</f>
        <v>2.6012294873748921E-29</v>
      </c>
      <c r="F12">
        <f>1/F$1^$A12</f>
        <v>8.4325651958638258E-30</v>
      </c>
      <c r="G12">
        <f>1/G$1^$A12</f>
        <v>5.041357015064838E-30</v>
      </c>
      <c r="H12">
        <f>1/H$1^$A12</f>
        <v>1.9531250000000001E-30</v>
      </c>
      <c r="I12">
        <f>1/I$1^$A12</f>
        <v>3.7852870989807588E-31</v>
      </c>
      <c r="J12">
        <f>1/J$1^$A12</f>
        <v>1.3113726523970925E-31</v>
      </c>
      <c r="K12">
        <f>1/K$1^$A12</f>
        <v>6.8931545988672558E-32</v>
      </c>
      <c r="L12">
        <f t="shared" si="0"/>
        <v>7.542218528184312E-28</v>
      </c>
      <c r="N12" t="s">
        <v>7</v>
      </c>
      <c r="O12">
        <f t="array" ref="O12:O19">MMULT(MINVERSE(P3:W10),Y3:Y10)</f>
        <v>36843.60107421875</v>
      </c>
    </row>
    <row r="13" spans="1:25" x14ac:dyDescent="0.25">
      <c r="A13">
        <v>10</v>
      </c>
      <c r="B13">
        <f>1/B$1^$A13</f>
        <v>3.8554328942953177E-31</v>
      </c>
      <c r="C13">
        <f>1/C$1^$A13</f>
        <v>1.6150558288984573E-31</v>
      </c>
      <c r="D13">
        <f>1/D$1^$A13</f>
        <v>7.2538150286405714E-32</v>
      </c>
      <c r="E13">
        <f>1/E$1^$A13</f>
        <v>1.7341529915832614E-32</v>
      </c>
      <c r="F13">
        <f>1/F$1^$A13</f>
        <v>4.9603324681551927E-33</v>
      </c>
      <c r="G13">
        <f>1/G$1^$A13</f>
        <v>2.8007538972582433E-33</v>
      </c>
      <c r="H13">
        <f>1/H$1^$A13</f>
        <v>9.7656249999999991E-34</v>
      </c>
      <c r="I13">
        <f>1/I$1^$A13</f>
        <v>1.5772029579086497E-34</v>
      </c>
      <c r="J13">
        <f>1/J$1^$A13</f>
        <v>4.8569357496188616E-35</v>
      </c>
      <c r="K13">
        <f>1/K$1^$A13</f>
        <v>2.376949861678364E-35</v>
      </c>
      <c r="L13">
        <f t="shared" si="0"/>
        <v>6.4589626053893307E-31</v>
      </c>
      <c r="N13" t="s">
        <v>8</v>
      </c>
      <c r="O13">
        <v>-464704264</v>
      </c>
    </row>
    <row r="14" spans="1:25" x14ac:dyDescent="0.25">
      <c r="A14">
        <v>11</v>
      </c>
      <c r="B14">
        <f>1/B$1^$A14</f>
        <v>3.5049389948139256E-34</v>
      </c>
      <c r="C14">
        <f>1/C$1^$A14</f>
        <v>1.345879857415381E-34</v>
      </c>
      <c r="D14">
        <f>1/D$1^$A14</f>
        <v>5.5798577143389021E-35</v>
      </c>
      <c r="E14">
        <f>1/E$1^$A14</f>
        <v>1.156101994388841E-35</v>
      </c>
      <c r="F14">
        <f>1/F$1^$A14</f>
        <v>2.9178426283265839E-36</v>
      </c>
      <c r="G14">
        <f>1/G$1^$A14</f>
        <v>1.5559743873656909E-36</v>
      </c>
      <c r="H14">
        <f>1/H$1^$A14</f>
        <v>4.8828125000000003E-37</v>
      </c>
      <c r="I14">
        <f>1/I$1^$A14</f>
        <v>6.5716789912860403E-38</v>
      </c>
      <c r="J14">
        <f>1/J$1^$A14</f>
        <v>1.7988650924514299E-38</v>
      </c>
      <c r="K14">
        <f>1/K$1^$A14</f>
        <v>8.196378833373669E-39</v>
      </c>
      <c r="L14">
        <f t="shared" si="0"/>
        <v>5.5749548239557103E-34</v>
      </c>
      <c r="N14" t="s">
        <v>9</v>
      </c>
      <c r="O14">
        <v>2482674896896</v>
      </c>
    </row>
    <row r="15" spans="1:25" x14ac:dyDescent="0.25">
      <c r="A15">
        <v>12</v>
      </c>
      <c r="B15">
        <f>1/B$1^$A15</f>
        <v>3.1863081771035685E-37</v>
      </c>
      <c r="C15">
        <f>1/C$1^$A15</f>
        <v>1.1215665478461508E-37</v>
      </c>
      <c r="D15">
        <f>1/D$1^$A15</f>
        <v>4.2921982417991552E-38</v>
      </c>
      <c r="E15">
        <f>1/E$1^$A15</f>
        <v>7.7073466292589396E-39</v>
      </c>
      <c r="F15">
        <f>1/F$1^$A15</f>
        <v>1.7163780166626964E-39</v>
      </c>
      <c r="G15">
        <f>1/G$1^$A15</f>
        <v>8.6443021520316154E-40</v>
      </c>
      <c r="H15">
        <f>1/H$1^$A15</f>
        <v>2.4414062499999999E-40</v>
      </c>
      <c r="I15">
        <f>1/I$1^$A15</f>
        <v>2.7381995797025167E-41</v>
      </c>
      <c r="J15">
        <f>1/J$1^$A15</f>
        <v>6.6624633053756669E-42</v>
      </c>
      <c r="K15">
        <f>1/K$1^$A15</f>
        <v>2.8263375287495409E-42</v>
      </c>
      <c r="L15">
        <f t="shared" si="0"/>
        <v>4.8427862119571947E-37</v>
      </c>
      <c r="N15" t="s">
        <v>10</v>
      </c>
      <c r="O15">
        <v>-7257355674714112</v>
      </c>
    </row>
    <row r="16" spans="1:25" x14ac:dyDescent="0.25">
      <c r="A16">
        <v>13</v>
      </c>
      <c r="B16">
        <f>1/B$1^$A16</f>
        <v>2.8966437973668803E-40</v>
      </c>
      <c r="C16">
        <f>1/C$1^$A16</f>
        <v>9.346387898717923E-41</v>
      </c>
      <c r="D16">
        <f>1/D$1^$A16</f>
        <v>3.3016909552301191E-41</v>
      </c>
      <c r="E16">
        <f>1/E$1^$A16</f>
        <v>5.138231086172626E-42</v>
      </c>
      <c r="F16">
        <f>1/F$1^$A16</f>
        <v>1.0096341274486447E-42</v>
      </c>
      <c r="G16">
        <f>1/G$1^$A16</f>
        <v>4.802390084462009E-43</v>
      </c>
      <c r="H16">
        <f>1/H$1^$A16</f>
        <v>1.2207031250000001E-43</v>
      </c>
      <c r="I16">
        <f>1/I$1^$A16</f>
        <v>1.1409164915427152E-44</v>
      </c>
      <c r="J16">
        <f>1/J$1^$A16</f>
        <v>2.4675790019909878E-45</v>
      </c>
      <c r="K16">
        <f>1/K$1^$A16</f>
        <v>9.7459914784466921E-46</v>
      </c>
      <c r="L16">
        <f t="shared" si="0"/>
        <v>4.2291019415380119E-40</v>
      </c>
      <c r="N16" t="s">
        <v>11</v>
      </c>
      <c r="O16">
        <v>1.2534935377057677E+19</v>
      </c>
    </row>
    <row r="17" spans="1:25" x14ac:dyDescent="0.25">
      <c r="A17">
        <v>14</v>
      </c>
      <c r="B17">
        <f>1/B$1^$A17</f>
        <v>2.6333125430608006E-43</v>
      </c>
      <c r="C17">
        <f>1/C$1^$A17</f>
        <v>7.7886565822649362E-44</v>
      </c>
      <c r="D17">
        <f>1/D$1^$A17</f>
        <v>2.539762273253938E-44</v>
      </c>
      <c r="E17">
        <f>1/E$1^$A17</f>
        <v>3.4254873907817513E-45</v>
      </c>
      <c r="F17">
        <f>1/F$1^$A17</f>
        <v>5.9390242791096761E-46</v>
      </c>
      <c r="G17">
        <f>1/G$1^$A17</f>
        <v>2.6679944913677824E-46</v>
      </c>
      <c r="H17">
        <f>1/H$1^$A17</f>
        <v>6.1035156249999993E-47</v>
      </c>
      <c r="I17">
        <f>1/I$1^$A17</f>
        <v>4.7538187147613136E-48</v>
      </c>
      <c r="J17">
        <f>1/J$1^$A17</f>
        <v>9.1391814888555089E-49</v>
      </c>
      <c r="K17">
        <f>1/K$1^$A17</f>
        <v>3.3606867167057564E-49</v>
      </c>
      <c r="L17">
        <f t="shared" si="0"/>
        <v>3.7096867109088364E-43</v>
      </c>
      <c r="N17" t="s">
        <v>12</v>
      </c>
      <c r="O17">
        <v>-1.2782107595941175E+22</v>
      </c>
    </row>
    <row r="18" spans="1:25" x14ac:dyDescent="0.25">
      <c r="A18" t="s">
        <v>4</v>
      </c>
      <c r="N18" t="s">
        <v>13</v>
      </c>
      <c r="O18">
        <v>7.1224337494439892E+24</v>
      </c>
    </row>
    <row r="19" spans="1:25" x14ac:dyDescent="0.25">
      <c r="A19">
        <v>1</v>
      </c>
      <c r="B19">
        <f>B$2 * B4</f>
        <v>0.33545454545454545</v>
      </c>
      <c r="C19">
        <f>C$2 * C4</f>
        <v>0.29750000000000004</v>
      </c>
      <c r="D19">
        <f>D$2 * D4</f>
        <v>0.24923076923076923</v>
      </c>
      <c r="E19">
        <f>E$2 * E4</f>
        <v>0.19533333333333333</v>
      </c>
      <c r="F19">
        <f>F$2 * F4</f>
        <v>0.14411764705882352</v>
      </c>
      <c r="G19">
        <f>G$2 * G4</f>
        <v>0.12944444444444445</v>
      </c>
      <c r="H19">
        <f>H$2 * H4</f>
        <v>0.10100000000000001</v>
      </c>
      <c r="I19">
        <f>I$2 * I4</f>
        <v>6.7500000000000004E-2</v>
      </c>
      <c r="J19">
        <f>J$2 * J4</f>
        <v>5.5925925925925921E-2</v>
      </c>
      <c r="K19">
        <f>K$2 * K4</f>
        <v>5.2413793103448271E-2</v>
      </c>
      <c r="L19">
        <f>SUM(B19:K19)</f>
        <v>1.6279204585512903</v>
      </c>
      <c r="N19" t="s">
        <v>14</v>
      </c>
      <c r="O19">
        <v>-1.6730309678698338E+27</v>
      </c>
    </row>
    <row r="20" spans="1:25" x14ac:dyDescent="0.25">
      <c r="A20">
        <v>2</v>
      </c>
      <c r="B20">
        <f>B$2 * B5</f>
        <v>3.0495867768595041E-4</v>
      </c>
      <c r="C20">
        <f>C$2 * C5</f>
        <v>2.4791666666666668E-4</v>
      </c>
      <c r="D20">
        <f>D$2 * D5</f>
        <v>1.9171597633136094E-4</v>
      </c>
      <c r="E20">
        <f>E$2 * E5</f>
        <v>1.3022222222222222E-4</v>
      </c>
      <c r="F20">
        <f>F$2 * F5</f>
        <v>8.4775086505190314E-5</v>
      </c>
      <c r="G20">
        <f>G$2 * G5</f>
        <v>7.1913580246913574E-5</v>
      </c>
      <c r="H20">
        <f>H$2 * H5</f>
        <v>5.0500000000000001E-5</v>
      </c>
      <c r="I20">
        <f>I$2 * I5</f>
        <v>2.8125000000000003E-5</v>
      </c>
      <c r="J20">
        <f>J$2 * J5</f>
        <v>2.0713305898491084E-5</v>
      </c>
      <c r="K20">
        <f>K$2 * K5</f>
        <v>1.807372175980975E-5</v>
      </c>
      <c r="L20">
        <f>SUM(B20:K20)</f>
        <v>1.1489142373166047E-3</v>
      </c>
    </row>
    <row r="21" spans="1:25" x14ac:dyDescent="0.25">
      <c r="A21">
        <v>3</v>
      </c>
      <c r="B21">
        <f>B$2 * B6</f>
        <v>2.7723516153268222E-7</v>
      </c>
      <c r="C21">
        <f>C$2 * C6</f>
        <v>2.0659722222222221E-7</v>
      </c>
      <c r="D21">
        <f>D$2 * D6</f>
        <v>1.4747382794720073E-7</v>
      </c>
      <c r="E21">
        <f>E$2 * E6</f>
        <v>8.6814814814814805E-8</v>
      </c>
      <c r="F21">
        <f>F$2 * F6</f>
        <v>4.9867697944229594E-8</v>
      </c>
      <c r="G21">
        <f>G$2 * G6</f>
        <v>3.9951989026063104E-8</v>
      </c>
      <c r="H21">
        <f>H$2 * H6</f>
        <v>2.5250000000000001E-8</v>
      </c>
      <c r="I21">
        <f>I$2 * I6</f>
        <v>1.171875E-8</v>
      </c>
      <c r="J21">
        <f>J$2 * J6</f>
        <v>7.6715947772189205E-9</v>
      </c>
      <c r="K21">
        <f>K$2 * K6</f>
        <v>6.2323178482102587E-9</v>
      </c>
      <c r="L21">
        <f>SUM(B21:K21)</f>
        <v>8.588133761126419E-7</v>
      </c>
    </row>
    <row r="22" spans="1:25" x14ac:dyDescent="0.25">
      <c r="A22">
        <v>4</v>
      </c>
      <c r="B22">
        <f>B$2 * B7</f>
        <v>2.5203196502971111E-10</v>
      </c>
      <c r="C22">
        <f>C$2 * C7</f>
        <v>1.7216435185185186E-10</v>
      </c>
      <c r="D22">
        <f>D$2 * D7</f>
        <v>1.1344140611323133E-10</v>
      </c>
      <c r="E22">
        <f>E$2 * E7</f>
        <v>5.7876543209876542E-11</v>
      </c>
      <c r="F22">
        <f>F$2 * F7</f>
        <v>2.9333939967193878E-11</v>
      </c>
      <c r="G22">
        <f>G$2 * G7</f>
        <v>2.2195549458923944E-11</v>
      </c>
      <c r="H22">
        <f>H$2 * H7</f>
        <v>1.2625E-11</v>
      </c>
      <c r="I22">
        <f>I$2 * I7</f>
        <v>4.8828125000000001E-12</v>
      </c>
      <c r="J22">
        <f>J$2 * J7</f>
        <v>2.8413313989699703E-12</v>
      </c>
      <c r="K22">
        <f>K$2 * K7</f>
        <v>2.1490751200725028E-12</v>
      </c>
      <c r="L22">
        <f>SUM(B22:K22)</f>
        <v>6.6954197464983114E-10</v>
      </c>
    </row>
    <row r="23" spans="1:25" x14ac:dyDescent="0.25">
      <c r="A23">
        <v>5</v>
      </c>
      <c r="B23">
        <f>B$2 * B8</f>
        <v>2.2911996820882826E-13</v>
      </c>
      <c r="C23">
        <f>C$2 * C8</f>
        <v>1.4347029320987654E-13</v>
      </c>
      <c r="D23">
        <f>D$2 * D8</f>
        <v>8.726262008710103E-14</v>
      </c>
      <c r="E23">
        <f>E$2 * E8</f>
        <v>3.8584362139917692E-14</v>
      </c>
      <c r="F23">
        <f>F$2 * F8</f>
        <v>1.7255258804231692E-14</v>
      </c>
      <c r="G23">
        <f>G$2 * G8</f>
        <v>1.2330860810513302E-14</v>
      </c>
      <c r="H23">
        <f>H$2 * H8</f>
        <v>6.3125000000000007E-15</v>
      </c>
      <c r="I23">
        <f>I$2 * I8</f>
        <v>2.0345052083333334E-15</v>
      </c>
      <c r="J23">
        <f>J$2 * J8</f>
        <v>1.0523449625814705E-15</v>
      </c>
      <c r="K23">
        <f>K$2 * K8</f>
        <v>7.410603862318976E-16</v>
      </c>
      <c r="L23">
        <f>SUM(B23:K23)</f>
        <v>5.3816377381761515E-13</v>
      </c>
    </row>
    <row r="24" spans="1:25" x14ac:dyDescent="0.25">
      <c r="A24">
        <v>6</v>
      </c>
      <c r="B24">
        <f>B$2 * B9</f>
        <v>2.0829088018984386E-16</v>
      </c>
      <c r="C24">
        <f>C$2 * C9</f>
        <v>1.1955857767489712E-16</v>
      </c>
      <c r="D24">
        <f>D$2 * D9</f>
        <v>6.7125092374693095E-17</v>
      </c>
      <c r="E24">
        <f>E$2 * E9</f>
        <v>2.5722908093278463E-17</v>
      </c>
      <c r="F24">
        <f>F$2 * F9</f>
        <v>1.0150152237783349E-17</v>
      </c>
      <c r="G24">
        <f>G$2 * G9</f>
        <v>6.8504782280629462E-18</v>
      </c>
      <c r="H24">
        <f>H$2 * H9</f>
        <v>3.1562500000000001E-18</v>
      </c>
      <c r="I24">
        <f>I$2 * I9</f>
        <v>8.4771050347222222E-19</v>
      </c>
      <c r="J24">
        <f>J$2 * J9</f>
        <v>3.8975739354869273E-19</v>
      </c>
      <c r="K24">
        <f>K$2 * K9</f>
        <v>2.5553806421789572E-19</v>
      </c>
      <c r="L24">
        <f>SUM(B24:K24)</f>
        <v>4.4234734475979764E-16</v>
      </c>
    </row>
    <row r="25" spans="1:25" x14ac:dyDescent="0.25">
      <c r="A25">
        <v>7</v>
      </c>
      <c r="B25">
        <f>B$2 * B10</f>
        <v>1.893553456271308E-19</v>
      </c>
      <c r="C25">
        <f>C$2 * C10</f>
        <v>9.963214806241426E-20</v>
      </c>
      <c r="D25">
        <f>D$2 * D10</f>
        <v>5.1634686442071605E-20</v>
      </c>
      <c r="E25">
        <f>E$2 * E10</f>
        <v>1.7148605395518977E-20</v>
      </c>
      <c r="F25">
        <f>F$2 * F10</f>
        <v>5.9706777869313821E-21</v>
      </c>
      <c r="G25">
        <f>G$2 * G10</f>
        <v>3.8058212378127475E-21</v>
      </c>
      <c r="H25">
        <f>H$2 * H10</f>
        <v>1.5781249999999999E-21</v>
      </c>
      <c r="I25">
        <f>I$2 * I10</f>
        <v>3.5321270978009259E-22</v>
      </c>
      <c r="J25">
        <f>J$2 * J10</f>
        <v>1.4435459020321953E-22</v>
      </c>
      <c r="K25">
        <f>K$2 * K10</f>
        <v>8.8116573868239913E-23</v>
      </c>
      <c r="L25">
        <f>SUM(B25:K25)</f>
        <v>3.6971109342573129E-19</v>
      </c>
    </row>
    <row r="26" spans="1:25" x14ac:dyDescent="0.25">
      <c r="N26" t="s">
        <v>0</v>
      </c>
      <c r="O26">
        <v>1100</v>
      </c>
      <c r="P26">
        <v>1200</v>
      </c>
      <c r="Q26">
        <v>1300</v>
      </c>
      <c r="R26">
        <v>1500</v>
      </c>
      <c r="S26">
        <v>1700</v>
      </c>
      <c r="T26">
        <v>1800</v>
      </c>
      <c r="U26">
        <v>2000</v>
      </c>
      <c r="V26">
        <v>2400</v>
      </c>
      <c r="W26">
        <v>2700</v>
      </c>
      <c r="X26">
        <v>2900</v>
      </c>
      <c r="Y26">
        <v>3000</v>
      </c>
    </row>
    <row r="27" spans="1:25" x14ac:dyDescent="0.25">
      <c r="N27" t="s">
        <v>1</v>
      </c>
      <c r="O27">
        <f>$O$12 + $O$13/B1 + $O$14/B1^2 + $O$15/B1^3 + $O$16/B1^4 + $O$17/B1^5 + $O$18/B1^6 + $O$19/B1^7 + $N$11/B1^8</f>
        <v>368.9924757926492</v>
      </c>
      <c r="P27">
        <f>$O$12 + $O$13/C1 + $O$14/C1^2 + $O$15/C1^3 + $O$16/C1^4 + $O$17/C1^5 + $O$18/C1^6 + $O$19/C1^7 + $N$11/C1^8</f>
        <v>356.55029090901371</v>
      </c>
      <c r="Q27">
        <f>$O$12 + $O$13/D1 + $O$14/D1^2 + $O$15/D1^3 + $O$16/D1^4 + $O$17/D1^5 + $O$18/D1^6 + $O$19/D1^7 + $N$11/D1^8</f>
        <v>324.79876212548697</v>
      </c>
      <c r="R27">
        <f>$O$12 + $O$13/E1 + $O$14/E1^2 + $O$15/E1^3 + $O$16/E1^4 + $O$17/E1^5 + $O$18/E1^6 + $O$19/E1^7 + $N$11/E1^8</f>
        <v>290.84246421982243</v>
      </c>
      <c r="S27">
        <f>$O$12 + $O$13/F1 + $O$14/F1^2 + $O$15/F1^3 + $O$16/F1^4 + $O$17/F1^5 + $O$18/F1^6 + $O$19/F1^7 + $N$11/F1^8</f>
        <v>249.30971786875307</v>
      </c>
      <c r="T27">
        <f>$O$12 + $O$13/G1 + $O$14/G1^2 + $O$15/G1^3 + $O$16/G1^4 + $O$17/G1^5 + $O$18/G1^6 + $O$19/G1^7 + $N$11/G1^8</f>
        <v>230.16718478548501</v>
      </c>
      <c r="U27">
        <f>$O$12 + $O$13/H1 + $O$14/H1^2 + $O$15/H1^3 + $O$16/H1^4 + $O$17/H1^5 + $O$18/H1^6 + $O$19/H1^7 + $N$11/H1^8</f>
        <v>200.80555047717098</v>
      </c>
      <c r="V27">
        <f>$O$12 + $O$13/I1 + $O$14/I1^2 + $O$15/I1^3 + $O$16/I1^4 + $O$17/I1^5 + $O$18/I1^6 + $O$19/I1^7 + $N$11/I1^8</f>
        <v>163.70976863504529</v>
      </c>
      <c r="W27">
        <f>$O$12 + $O$13/J1 + $O$14/J1^2 + $O$15/J1^3 + $O$16/J1^4 + $O$17/J1^5 + $O$18/J1^6 + $O$19/J1^7 + $N$11/J1^8</f>
        <v>149.0771980708339</v>
      </c>
      <c r="X27">
        <f>$O$12 + $O$13/K1 + $O$14/K1^2 + $O$15/K1^3 + $O$16/K1^4 + $O$17/K1^5 + $O$18/K1^6 + $O$19/K1^7 + $N$11/K1^8</f>
        <v>152.48391158796767</v>
      </c>
      <c r="Y27">
        <f>$O$12 + $O$13/L1 + $O$14/L1^2 + $O$15/L1^3 + $O$16/L1^4 + $O$17/L1^5 + $O$18/L1^6 + $O$19/L1^7 + $N$11/L1^8</f>
        <v>160.17123216742618</v>
      </c>
    </row>
    <row r="28" spans="1:25" x14ac:dyDescent="0.25">
      <c r="N28" t="s">
        <v>5</v>
      </c>
      <c r="O28">
        <f>(O27 - B2)^2</f>
        <v>5.6613696257801923E-5</v>
      </c>
      <c r="P28">
        <f t="shared" ref="P28:Y28" si="1">(P27 - C2)^2</f>
        <v>0.20223826651571444</v>
      </c>
      <c r="Q28">
        <f t="shared" si="1"/>
        <v>0.63802093311246788</v>
      </c>
      <c r="R28">
        <f t="shared" si="1"/>
        <v>4.6549606427464276</v>
      </c>
      <c r="S28">
        <f t="shared" si="1"/>
        <v>18.573668108249493</v>
      </c>
      <c r="T28">
        <f t="shared" si="1"/>
        <v>8.0248420395876323</v>
      </c>
      <c r="U28">
        <f t="shared" si="1"/>
        <v>1.4267096625864686</v>
      </c>
      <c r="V28">
        <f t="shared" si="1"/>
        <v>2.9233087853846449</v>
      </c>
      <c r="W28">
        <f t="shared" si="1"/>
        <v>3.6971672588048698</v>
      </c>
      <c r="X28">
        <f t="shared" si="1"/>
        <v>0.23417042496939039</v>
      </c>
    </row>
    <row r="29" spans="1:25" x14ac:dyDescent="0.25">
      <c r="N29" t="s">
        <v>6</v>
      </c>
      <c r="O29">
        <f>MAX(O28:X28)</f>
        <v>18.573668108249493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130" zoomScaleNormal="130" workbookViewId="0">
      <selection activeCell="G19" sqref="G19"/>
    </sheetView>
  </sheetViews>
  <sheetFormatPr defaultRowHeight="15" x14ac:dyDescent="0.25"/>
  <sheetData>
    <row r="1" spans="1:12" x14ac:dyDescent="0.25">
      <c r="B1">
        <v>1.2</v>
      </c>
      <c r="C1">
        <v>2</v>
      </c>
      <c r="D1">
        <v>2.6</v>
      </c>
      <c r="E1">
        <v>3.2</v>
      </c>
      <c r="F1">
        <v>3.6</v>
      </c>
      <c r="G1">
        <v>4.0999999999999996</v>
      </c>
      <c r="H1">
        <v>5</v>
      </c>
      <c r="I1">
        <v>5.9</v>
      </c>
      <c r="J1">
        <v>7.2</v>
      </c>
      <c r="K1">
        <v>7.3</v>
      </c>
      <c r="L1">
        <f>SUM(B1:K1)</f>
        <v>42.1</v>
      </c>
    </row>
    <row r="2" spans="1:12" x14ac:dyDescent="0.25">
      <c r="B2">
        <v>120</v>
      </c>
      <c r="C2">
        <v>250</v>
      </c>
      <c r="D2">
        <v>322</v>
      </c>
      <c r="E2">
        <v>365</v>
      </c>
      <c r="F2">
        <v>430</v>
      </c>
      <c r="G2">
        <v>480</v>
      </c>
      <c r="H2">
        <v>555</v>
      </c>
      <c r="I2">
        <v>605</v>
      </c>
      <c r="J2">
        <v>643</v>
      </c>
      <c r="K2">
        <v>675</v>
      </c>
      <c r="L2">
        <f t="shared" ref="L2:L14" si="0">SUM(B2:K2)</f>
        <v>4445</v>
      </c>
    </row>
    <row r="3" spans="1:12" x14ac:dyDescent="0.25">
      <c r="A3" t="s">
        <v>15</v>
      </c>
      <c r="B3">
        <f>SQRT(B1)</f>
        <v>1.0954451150103321</v>
      </c>
      <c r="C3">
        <f t="shared" ref="C3:K3" si="1">SQRT(C1)</f>
        <v>1.4142135623730951</v>
      </c>
      <c r="D3">
        <f t="shared" si="1"/>
        <v>1.61245154965971</v>
      </c>
      <c r="E3">
        <f t="shared" si="1"/>
        <v>1.7888543819998317</v>
      </c>
      <c r="F3">
        <f t="shared" si="1"/>
        <v>1.8973665961010275</v>
      </c>
      <c r="G3">
        <f t="shared" si="1"/>
        <v>2.0248456731316584</v>
      </c>
      <c r="H3">
        <f t="shared" si="1"/>
        <v>2.2360679774997898</v>
      </c>
      <c r="I3">
        <f t="shared" si="1"/>
        <v>2.4289915602982237</v>
      </c>
      <c r="J3">
        <f t="shared" si="1"/>
        <v>2.6832815729997477</v>
      </c>
      <c r="K3">
        <f t="shared" si="1"/>
        <v>2.7018512172212592</v>
      </c>
      <c r="L3">
        <f t="shared" si="0"/>
        <v>19.883369206294674</v>
      </c>
    </row>
    <row r="4" spans="1:12" x14ac:dyDescent="0.25">
      <c r="A4" t="s">
        <v>16</v>
      </c>
      <c r="B4">
        <f>B3 * 2</f>
        <v>2.1908902300206643</v>
      </c>
      <c r="C4">
        <f t="shared" ref="C4:K4" si="2">C3 * 2</f>
        <v>2.8284271247461903</v>
      </c>
      <c r="D4">
        <f t="shared" si="2"/>
        <v>3.2249030993194201</v>
      </c>
      <c r="E4">
        <f t="shared" si="2"/>
        <v>3.5777087639996634</v>
      </c>
      <c r="F4">
        <f t="shared" si="2"/>
        <v>3.7947331922020551</v>
      </c>
      <c r="G4">
        <f t="shared" si="2"/>
        <v>4.0496913462633168</v>
      </c>
      <c r="H4">
        <f t="shared" si="2"/>
        <v>4.4721359549995796</v>
      </c>
      <c r="I4">
        <f t="shared" si="2"/>
        <v>4.8579831205964474</v>
      </c>
      <c r="J4">
        <f t="shared" si="2"/>
        <v>5.3665631459994954</v>
      </c>
      <c r="K4">
        <f t="shared" si="2"/>
        <v>5.4037024344425184</v>
      </c>
      <c r="L4">
        <f t="shared" si="0"/>
        <v>39.766738412589348</v>
      </c>
    </row>
    <row r="5" spans="1:12" x14ac:dyDescent="0.25">
      <c r="A5" t="s">
        <v>17</v>
      </c>
      <c r="B5">
        <f>3 * B3</f>
        <v>3.2863353450309964</v>
      </c>
      <c r="C5">
        <f t="shared" ref="C5:K5" si="3">3 * C3</f>
        <v>4.2426406871192857</v>
      </c>
      <c r="D5">
        <f t="shared" si="3"/>
        <v>4.8373546489791304</v>
      </c>
      <c r="E5">
        <f t="shared" si="3"/>
        <v>5.3665631459994954</v>
      </c>
      <c r="F5">
        <f t="shared" si="3"/>
        <v>5.6920997883030822</v>
      </c>
      <c r="G5">
        <f t="shared" si="3"/>
        <v>6.0745370193949757</v>
      </c>
      <c r="H5">
        <f t="shared" si="3"/>
        <v>6.7082039324993694</v>
      </c>
      <c r="I5">
        <f t="shared" si="3"/>
        <v>7.2869746808946712</v>
      </c>
      <c r="J5">
        <f t="shared" si="3"/>
        <v>8.0498447189992426</v>
      </c>
      <c r="K5">
        <f t="shared" si="3"/>
        <v>8.1055536516637776</v>
      </c>
      <c r="L5">
        <f t="shared" si="0"/>
        <v>59.650107618884029</v>
      </c>
    </row>
    <row r="6" spans="1:12" x14ac:dyDescent="0.25">
      <c r="A6" t="s">
        <v>18</v>
      </c>
      <c r="B6">
        <f>B3 ^ 2</f>
        <v>1.1999999999999997</v>
      </c>
      <c r="C6">
        <f t="shared" ref="C6:K6" si="4">C3 ^ 2</f>
        <v>2.0000000000000004</v>
      </c>
      <c r="D6">
        <f t="shared" si="4"/>
        <v>2.6000000000000005</v>
      </c>
      <c r="E6">
        <f t="shared" si="4"/>
        <v>3.1999999999999997</v>
      </c>
      <c r="F6">
        <f t="shared" si="4"/>
        <v>3.5999999999999996</v>
      </c>
      <c r="G6">
        <f t="shared" si="4"/>
        <v>4.0999999999999988</v>
      </c>
      <c r="H6">
        <f t="shared" si="4"/>
        <v>5.0000000000000009</v>
      </c>
      <c r="I6">
        <f t="shared" si="4"/>
        <v>5.8999999999999995</v>
      </c>
      <c r="J6">
        <f t="shared" si="4"/>
        <v>7.2</v>
      </c>
      <c r="K6">
        <f t="shared" si="4"/>
        <v>7.3</v>
      </c>
      <c r="L6">
        <f t="shared" si="0"/>
        <v>42.099999999999994</v>
      </c>
    </row>
    <row r="7" spans="1:12" x14ac:dyDescent="0.25">
      <c r="A7" t="s">
        <v>19</v>
      </c>
      <c r="B7">
        <f>B4 ^ 2</f>
        <v>4.7999999999999989</v>
      </c>
      <c r="C7">
        <f>C4 ^ 2</f>
        <v>8.0000000000000018</v>
      </c>
      <c r="D7">
        <f t="shared" ref="C7:K7" si="5">D4 ^ 2</f>
        <v>10.400000000000002</v>
      </c>
      <c r="E7">
        <f t="shared" si="5"/>
        <v>12.799999999999999</v>
      </c>
      <c r="F7">
        <f t="shared" si="5"/>
        <v>14.399999999999999</v>
      </c>
      <c r="G7">
        <f t="shared" si="5"/>
        <v>16.399999999999995</v>
      </c>
      <c r="H7">
        <f t="shared" si="5"/>
        <v>20.000000000000004</v>
      </c>
      <c r="I7">
        <f t="shared" si="5"/>
        <v>23.599999999999998</v>
      </c>
      <c r="J7">
        <f t="shared" si="5"/>
        <v>28.8</v>
      </c>
      <c r="K7">
        <f t="shared" si="5"/>
        <v>29.2</v>
      </c>
      <c r="L7">
        <f t="shared" si="0"/>
        <v>168.39999999999998</v>
      </c>
    </row>
    <row r="8" spans="1:12" x14ac:dyDescent="0.25">
      <c r="A8" t="s">
        <v>20</v>
      </c>
      <c r="B8">
        <f>B5 ^ 2</f>
        <v>10.799999999999999</v>
      </c>
      <c r="C8">
        <f t="shared" ref="C8:K8" si="6">C5 ^ 2</f>
        <v>18.000000000000004</v>
      </c>
      <c r="D8">
        <f t="shared" si="6"/>
        <v>23.400000000000006</v>
      </c>
      <c r="E8">
        <f t="shared" si="6"/>
        <v>28.8</v>
      </c>
      <c r="F8">
        <f t="shared" si="6"/>
        <v>32.399999999999991</v>
      </c>
      <c r="G8">
        <f t="shared" si="6"/>
        <v>36.9</v>
      </c>
      <c r="H8">
        <f t="shared" si="6"/>
        <v>45.000000000000007</v>
      </c>
      <c r="I8">
        <f t="shared" si="6"/>
        <v>53.099999999999994</v>
      </c>
      <c r="J8">
        <f t="shared" si="6"/>
        <v>64.8</v>
      </c>
      <c r="K8">
        <f t="shared" si="6"/>
        <v>65.7</v>
      </c>
      <c r="L8">
        <f t="shared" si="0"/>
        <v>378.9</v>
      </c>
    </row>
    <row r="9" spans="1:12" x14ac:dyDescent="0.25">
      <c r="A9" t="s">
        <v>21</v>
      </c>
      <c r="B9">
        <f>B3 * B4</f>
        <v>2.3999999999999995</v>
      </c>
      <c r="C9">
        <f t="shared" ref="C9:K9" si="7">C3 * C4</f>
        <v>4.0000000000000009</v>
      </c>
      <c r="D9">
        <f t="shared" si="7"/>
        <v>5.2000000000000011</v>
      </c>
      <c r="E9">
        <f t="shared" si="7"/>
        <v>6.3999999999999995</v>
      </c>
      <c r="F9">
        <f t="shared" si="7"/>
        <v>7.1999999999999993</v>
      </c>
      <c r="G9">
        <f t="shared" si="7"/>
        <v>8.1999999999999975</v>
      </c>
      <c r="H9">
        <f t="shared" si="7"/>
        <v>10.000000000000002</v>
      </c>
      <c r="I9">
        <f t="shared" si="7"/>
        <v>11.799999999999999</v>
      </c>
      <c r="J9">
        <f t="shared" si="7"/>
        <v>14.4</v>
      </c>
      <c r="K9">
        <f t="shared" si="7"/>
        <v>14.6</v>
      </c>
      <c r="L9">
        <f t="shared" si="0"/>
        <v>84.199999999999989</v>
      </c>
    </row>
    <row r="10" spans="1:12" x14ac:dyDescent="0.25">
      <c r="A10" t="s">
        <v>22</v>
      </c>
      <c r="B10">
        <f>B3 * B5</f>
        <v>3.5999999999999996</v>
      </c>
      <c r="C10">
        <f t="shared" ref="C10:K10" si="8">C3 * C5</f>
        <v>6.0000000000000009</v>
      </c>
      <c r="D10">
        <f t="shared" si="8"/>
        <v>7.8000000000000016</v>
      </c>
      <c r="E10">
        <f t="shared" si="8"/>
        <v>9.6</v>
      </c>
      <c r="F10">
        <f t="shared" si="8"/>
        <v>10.799999999999999</v>
      </c>
      <c r="G10">
        <f t="shared" si="8"/>
        <v>12.299999999999997</v>
      </c>
      <c r="H10">
        <f t="shared" si="8"/>
        <v>15.000000000000002</v>
      </c>
      <c r="I10">
        <f t="shared" si="8"/>
        <v>17.7</v>
      </c>
      <c r="J10">
        <f t="shared" si="8"/>
        <v>21.599999999999998</v>
      </c>
      <c r="K10">
        <f t="shared" si="8"/>
        <v>21.9</v>
      </c>
      <c r="L10">
        <f t="shared" si="0"/>
        <v>126.29999999999998</v>
      </c>
    </row>
    <row r="11" spans="1:12" x14ac:dyDescent="0.25">
      <c r="A11" t="s">
        <v>23</v>
      </c>
      <c r="B11">
        <f>B4 * B5</f>
        <v>7.1999999999999993</v>
      </c>
      <c r="C11">
        <f t="shared" ref="C11:K11" si="9">C4 * C5</f>
        <v>12.000000000000002</v>
      </c>
      <c r="D11">
        <f t="shared" si="9"/>
        <v>15.600000000000003</v>
      </c>
      <c r="E11">
        <f t="shared" si="9"/>
        <v>19.2</v>
      </c>
      <c r="F11">
        <f t="shared" si="9"/>
        <v>21.599999999999998</v>
      </c>
      <c r="G11">
        <f t="shared" si="9"/>
        <v>24.599999999999994</v>
      </c>
      <c r="H11">
        <f t="shared" si="9"/>
        <v>30.000000000000004</v>
      </c>
      <c r="I11">
        <f t="shared" si="9"/>
        <v>35.4</v>
      </c>
      <c r="J11">
        <f t="shared" si="9"/>
        <v>43.199999999999996</v>
      </c>
      <c r="K11">
        <f t="shared" si="9"/>
        <v>43.8</v>
      </c>
      <c r="L11">
        <f t="shared" si="0"/>
        <v>252.59999999999997</v>
      </c>
    </row>
    <row r="12" spans="1:12" x14ac:dyDescent="0.25">
      <c r="A12" t="s">
        <v>24</v>
      </c>
      <c r="B12">
        <f>B$2 * B3</f>
        <v>131.45341380123986</v>
      </c>
      <c r="C12">
        <f t="shared" ref="C12:K12" si="10">C$2 * C3</f>
        <v>353.55339059327378</v>
      </c>
      <c r="D12">
        <f t="shared" si="10"/>
        <v>519.20939899042662</v>
      </c>
      <c r="E12">
        <f t="shared" si="10"/>
        <v>652.93184942993855</v>
      </c>
      <c r="F12">
        <f t="shared" si="10"/>
        <v>815.86763632344184</v>
      </c>
      <c r="G12">
        <f t="shared" si="10"/>
        <v>971.92592310319606</v>
      </c>
      <c r="H12">
        <f t="shared" si="10"/>
        <v>1241.0177275123833</v>
      </c>
      <c r="I12">
        <f t="shared" si="10"/>
        <v>1469.5398939804254</v>
      </c>
      <c r="J12">
        <f t="shared" si="10"/>
        <v>1725.3500514388377</v>
      </c>
      <c r="K12">
        <f t="shared" si="10"/>
        <v>1823.74957162435</v>
      </c>
      <c r="L12">
        <f t="shared" si="0"/>
        <v>9704.5988567975128</v>
      </c>
    </row>
    <row r="13" spans="1:12" x14ac:dyDescent="0.25">
      <c r="A13" t="s">
        <v>25</v>
      </c>
      <c r="B13">
        <f t="shared" ref="B13:K13" si="11">B$2 * B4</f>
        <v>262.90682760247972</v>
      </c>
      <c r="C13">
        <f t="shared" si="11"/>
        <v>707.10678118654755</v>
      </c>
      <c r="D13">
        <f t="shared" si="11"/>
        <v>1038.4187979808532</v>
      </c>
      <c r="E13">
        <f t="shared" si="11"/>
        <v>1305.8636988598771</v>
      </c>
      <c r="F13">
        <f t="shared" si="11"/>
        <v>1631.7352726468837</v>
      </c>
      <c r="G13">
        <f t="shared" si="11"/>
        <v>1943.8518462063921</v>
      </c>
      <c r="H13">
        <f t="shared" si="11"/>
        <v>2482.0354550247666</v>
      </c>
      <c r="I13">
        <f t="shared" si="11"/>
        <v>2939.0797879608508</v>
      </c>
      <c r="J13">
        <f t="shared" si="11"/>
        <v>3450.7001028776754</v>
      </c>
      <c r="K13">
        <f t="shared" si="11"/>
        <v>3647.4991432487</v>
      </c>
      <c r="L13">
        <f t="shared" si="0"/>
        <v>19409.197713595026</v>
      </c>
    </row>
    <row r="14" spans="1:12" x14ac:dyDescent="0.25">
      <c r="A14" t="s">
        <v>26</v>
      </c>
      <c r="B14">
        <f t="shared" ref="B14:K14" si="12">B$2 * B5</f>
        <v>394.36024140371956</v>
      </c>
      <c r="C14">
        <f t="shared" si="12"/>
        <v>1060.6601717798214</v>
      </c>
      <c r="D14">
        <f t="shared" si="12"/>
        <v>1557.62819697128</v>
      </c>
      <c r="E14">
        <f t="shared" si="12"/>
        <v>1958.7955482898158</v>
      </c>
      <c r="F14">
        <f t="shared" si="12"/>
        <v>2447.6029089703252</v>
      </c>
      <c r="G14">
        <f t="shared" si="12"/>
        <v>2915.7777693095882</v>
      </c>
      <c r="H14">
        <f t="shared" si="12"/>
        <v>3723.05318253715</v>
      </c>
      <c r="I14">
        <f t="shared" si="12"/>
        <v>4408.6196819412762</v>
      </c>
      <c r="J14">
        <f t="shared" si="12"/>
        <v>5176.0501543165128</v>
      </c>
      <c r="K14">
        <f t="shared" si="12"/>
        <v>5471.2487148730497</v>
      </c>
      <c r="L14">
        <f t="shared" si="0"/>
        <v>29113.79657039254</v>
      </c>
    </row>
    <row r="18" spans="7:14" x14ac:dyDescent="0.25">
      <c r="G18" t="e">
        <f>MMULT(MINVERSE(I18:K20),N18:N20)</f>
        <v>#NUM!</v>
      </c>
      <c r="I18">
        <f>10</f>
        <v>10</v>
      </c>
      <c r="J18">
        <f>L3</f>
        <v>19.883369206294674</v>
      </c>
      <c r="K18">
        <f>L4</f>
        <v>39.766738412589348</v>
      </c>
      <c r="L18">
        <f>L5</f>
        <v>59.650107618884029</v>
      </c>
      <c r="N18">
        <f>L2</f>
        <v>4445</v>
      </c>
    </row>
    <row r="19" spans="7:14" x14ac:dyDescent="0.25">
      <c r="I19">
        <f>L3</f>
        <v>19.883369206294674</v>
      </c>
      <c r="J19">
        <f>L6</f>
        <v>42.099999999999994</v>
      </c>
      <c r="K19">
        <f>L9</f>
        <v>84.199999999999989</v>
      </c>
      <c r="L19">
        <f>L10</f>
        <v>126.29999999999998</v>
      </c>
      <c r="N19">
        <f>L12</f>
        <v>9704.5988567975128</v>
      </c>
    </row>
    <row r="20" spans="7:14" x14ac:dyDescent="0.25">
      <c r="I20">
        <f t="shared" ref="I20:I21" si="13">L4</f>
        <v>39.766738412589348</v>
      </c>
      <c r="J20">
        <f>L9</f>
        <v>84.199999999999989</v>
      </c>
      <c r="K20">
        <f>L7</f>
        <v>168.39999999999998</v>
      </c>
      <c r="L20">
        <f>L11</f>
        <v>252.59999999999997</v>
      </c>
      <c r="N20">
        <f t="shared" ref="N20:N21" si="14">L13</f>
        <v>19409.197713595026</v>
      </c>
    </row>
    <row r="21" spans="7:14" x14ac:dyDescent="0.25">
      <c r="I21">
        <f t="shared" si="13"/>
        <v>59.650107618884029</v>
      </c>
      <c r="J21">
        <f>L10</f>
        <v>126.29999999999998</v>
      </c>
      <c r="K21">
        <f>L11</f>
        <v>252.59999999999997</v>
      </c>
      <c r="L21">
        <f>L8</f>
        <v>378.9</v>
      </c>
      <c r="N21">
        <f t="shared" si="14"/>
        <v>29113.79657039254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2024-05-21T15:31:40Z</dcterms:modified>
</cp:coreProperties>
</file>