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Лист2" sheetId="2" r:id="rId1"/>
    <sheet name="Лист3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18" i="3" l="1"/>
  <c r="I18" i="3"/>
  <c r="J8" i="3"/>
  <c r="J7" i="3"/>
  <c r="J5" i="3"/>
  <c r="G20" i="3" a="1"/>
  <c r="G20" i="3" s="1"/>
  <c r="L22" i="3"/>
  <c r="L21" i="3"/>
  <c r="L20" i="3"/>
  <c r="K22" i="3"/>
  <c r="J22" i="3"/>
  <c r="I22" i="3"/>
  <c r="K21" i="3"/>
  <c r="J21" i="3"/>
  <c r="I21" i="3"/>
  <c r="K20" i="3"/>
  <c r="J20" i="3"/>
  <c r="L2" i="3"/>
  <c r="L3" i="3"/>
  <c r="B8" i="3"/>
  <c r="C4" i="3"/>
  <c r="L4" i="3"/>
  <c r="I8" i="3"/>
  <c r="H8" i="3"/>
  <c r="G8" i="3"/>
  <c r="K7" i="3"/>
  <c r="I7" i="3"/>
  <c r="H7" i="3"/>
  <c r="G7" i="3"/>
  <c r="F7" i="3"/>
  <c r="E7" i="3"/>
  <c r="D7" i="3"/>
  <c r="C7" i="3"/>
  <c r="B7" i="3"/>
  <c r="L7" i="3" s="1"/>
  <c r="K6" i="3"/>
  <c r="J6" i="3"/>
  <c r="I6" i="3"/>
  <c r="H6" i="3"/>
  <c r="G6" i="3"/>
  <c r="F6" i="3"/>
  <c r="E6" i="3"/>
  <c r="D6" i="3"/>
  <c r="L6" i="3" s="1"/>
  <c r="C6" i="3"/>
  <c r="B6" i="3"/>
  <c r="K5" i="3"/>
  <c r="I5" i="3"/>
  <c r="H5" i="3"/>
  <c r="G5" i="3"/>
  <c r="F5" i="3"/>
  <c r="E5" i="3"/>
  <c r="D5" i="3"/>
  <c r="C5" i="3"/>
  <c r="B5" i="3"/>
  <c r="L5" i="3" s="1"/>
  <c r="K4" i="3"/>
  <c r="K8" i="3" s="1"/>
  <c r="J4" i="3"/>
  <c r="I4" i="3"/>
  <c r="H4" i="3"/>
  <c r="G4" i="3"/>
  <c r="F4" i="3"/>
  <c r="F8" i="3" s="1"/>
  <c r="E4" i="3"/>
  <c r="E8" i="3" s="1"/>
  <c r="D4" i="3"/>
  <c r="D8" i="3" s="1"/>
  <c r="C8" i="3"/>
  <c r="B4" i="3"/>
  <c r="K16" i="2"/>
  <c r="K8" i="2"/>
  <c r="C8" i="2"/>
  <c r="I8" i="2"/>
  <c r="J8" i="2"/>
  <c r="B8" i="2"/>
  <c r="C7" i="2"/>
  <c r="D7" i="2"/>
  <c r="E7" i="2"/>
  <c r="F7" i="2"/>
  <c r="G7" i="2"/>
  <c r="H7" i="2"/>
  <c r="I7" i="2"/>
  <c r="J7" i="2"/>
  <c r="K7" i="2"/>
  <c r="B7" i="2"/>
  <c r="L7" i="2" s="1"/>
  <c r="O20" i="2" s="1"/>
  <c r="C6" i="2"/>
  <c r="D6" i="2"/>
  <c r="E6" i="2"/>
  <c r="F6" i="2"/>
  <c r="G6" i="2"/>
  <c r="H6" i="2"/>
  <c r="I6" i="2"/>
  <c r="J6" i="2"/>
  <c r="K6" i="2"/>
  <c r="B6" i="2"/>
  <c r="L6" i="2" s="1"/>
  <c r="M21" i="2" s="1"/>
  <c r="C5" i="2"/>
  <c r="L5" i="2" s="1"/>
  <c r="D5" i="2"/>
  <c r="E5" i="2"/>
  <c r="F5" i="2"/>
  <c r="G5" i="2"/>
  <c r="H5" i="2"/>
  <c r="I5" i="2"/>
  <c r="J5" i="2"/>
  <c r="K5" i="2"/>
  <c r="B5" i="2"/>
  <c r="C4" i="2"/>
  <c r="D4" i="2"/>
  <c r="D8" i="2" s="1"/>
  <c r="E4" i="2"/>
  <c r="E8" i="2" s="1"/>
  <c r="F4" i="2"/>
  <c r="F8" i="2" s="1"/>
  <c r="G4" i="2"/>
  <c r="G8" i="2" s="1"/>
  <c r="H4" i="2"/>
  <c r="H8" i="2" s="1"/>
  <c r="I4" i="2"/>
  <c r="J4" i="2"/>
  <c r="K4" i="2"/>
  <c r="B4" i="2"/>
  <c r="L4" i="2" s="1"/>
  <c r="L3" i="2"/>
  <c r="O19" i="2" s="1"/>
  <c r="L2" i="2"/>
  <c r="L19" i="2" s="1"/>
  <c r="D18" i="3" l="1"/>
  <c r="A18" i="3"/>
  <c r="C18" i="3"/>
  <c r="J18" i="3"/>
  <c r="G22" i="3"/>
  <c r="G21" i="3"/>
  <c r="H18" i="3" s="1"/>
  <c r="L8" i="3"/>
  <c r="M20" i="2"/>
  <c r="L21" i="2"/>
  <c r="K21" i="2"/>
  <c r="L20" i="2"/>
  <c r="M19" i="2"/>
  <c r="G19" i="2" s="1" a="1"/>
  <c r="K20" i="2"/>
  <c r="L8" i="2"/>
  <c r="O21" i="2" s="1"/>
  <c r="F18" i="3" l="1"/>
  <c r="E18" i="3"/>
  <c r="G18" i="3"/>
  <c r="B18" i="3"/>
  <c r="G19" i="2"/>
  <c r="G20" i="2"/>
  <c r="G21" i="2"/>
  <c r="B16" i="2" l="1"/>
  <c r="J16" i="2"/>
  <c r="I16" i="2"/>
  <c r="C16" i="2"/>
  <c r="A16" i="2"/>
  <c r="D16" i="2"/>
  <c r="E16" i="2"/>
  <c r="F16" i="2"/>
  <c r="G16" i="2"/>
  <c r="H16" i="2"/>
</calcChain>
</file>

<file path=xl/sharedStrings.xml><?xml version="1.0" encoding="utf-8"?>
<sst xmlns="http://schemas.openxmlformats.org/spreadsheetml/2006/main" count="22" uniqueCount="13">
  <si>
    <t>x</t>
  </si>
  <si>
    <t>y</t>
  </si>
  <si>
    <t>a + bx + cx^2</t>
  </si>
  <si>
    <t>n</t>
  </si>
  <si>
    <t>сумма</t>
  </si>
  <si>
    <t>x^2</t>
  </si>
  <si>
    <t>x^3</t>
  </si>
  <si>
    <t>yx</t>
  </si>
  <si>
    <t>yx^2</t>
  </si>
  <si>
    <t>x^4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</si>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</sst>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График</a:t>
            </a:r>
            <a:r>
              <a:rPr lang="ru-RU" baseline="0"/>
              <a:t> функции</a:t>
            </a:r>
          </a:p>
        </c:rich>
      </c:tx>
      <c:layout>
        <c:manualLayout>
          <c:xMode val="edge"/>
          <c:yMode val="edge"/>
          <c:x val="0.32976619910549981"/>
          <c:y val="5.092592592592592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9.6977884710802056E-2"/>
          <c:y val="0.21800925925925929"/>
          <c:w val="0.87814829064813826"/>
          <c:h val="0.61498432487605714"/>
        </c:manualLayout>
      </c:layout>
      <c:lineChart>
        <c:grouping val="standard"/>
        <c:varyColors val="0"/>
        <c:ser>
          <c:idx val="0"/>
          <c:order val="0"/>
          <c:tx>
            <c:strRef>
              <c:f>Лист2!$A$2</c:f>
              <c:strCache>
                <c:ptCount val="1"/>
                <c:pt idx="0">
                  <c:v>x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Лист2!$B$2:$K$2</c:f>
              <c:numCache>
                <c:formatCode>General</c:formatCode>
                <c:ptCount val="10"/>
                <c:pt idx="0">
                  <c:v>10</c:v>
                </c:pt>
                <c:pt idx="1">
                  <c:v>30</c:v>
                </c:pt>
                <c:pt idx="2">
                  <c:v>60</c:v>
                </c:pt>
                <c:pt idx="3">
                  <c:v>80</c:v>
                </c:pt>
                <c:pt idx="4">
                  <c:v>100</c:v>
                </c:pt>
                <c:pt idx="5">
                  <c:v>120</c:v>
                </c:pt>
                <c:pt idx="6">
                  <c:v>140</c:v>
                </c:pt>
                <c:pt idx="7">
                  <c:v>160</c:v>
                </c:pt>
                <c:pt idx="8">
                  <c:v>180</c:v>
                </c:pt>
                <c:pt idx="9">
                  <c:v>200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2EA-4DC3-BE65-17992E1ED40F}"/>
            </c:ext>
          </c:extLst>
        </c:ser>
        <c:ser>
          <c:idx val="1"/>
          <c:order val="1"/>
          <c:tx>
            <c:strRef>
              <c:f>Лист2!$A$3</c:f>
              <c:strCache>
                <c:ptCount val="1"/>
                <c:pt idx="0">
                  <c:v>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Лист2!$B$3:$K$3</c:f>
              <c:numCache>
                <c:formatCode>General</c:formatCode>
                <c:ptCount val="10"/>
                <c:pt idx="0">
                  <c:v>10</c:v>
                </c:pt>
                <c:pt idx="1">
                  <c:v>90.2</c:v>
                </c:pt>
                <c:pt idx="2">
                  <c:v>359</c:v>
                </c:pt>
                <c:pt idx="3">
                  <c:v>638</c:v>
                </c:pt>
                <c:pt idx="4">
                  <c:v>999.9</c:v>
                </c:pt>
                <c:pt idx="5">
                  <c:v>1438</c:v>
                </c:pt>
                <c:pt idx="6">
                  <c:v>1961</c:v>
                </c:pt>
                <c:pt idx="7">
                  <c:v>2562</c:v>
                </c:pt>
                <c:pt idx="8">
                  <c:v>3240</c:v>
                </c:pt>
                <c:pt idx="9">
                  <c:v>4001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2EA-4DC3-BE65-17992E1ED4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36782287"/>
        <c:axId val="336779375"/>
      </c:lineChart>
      <c:catAx>
        <c:axId val="33678228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36779375"/>
        <c:crosses val="autoZero"/>
        <c:auto val="1"/>
        <c:lblAlgn val="ctr"/>
        <c:lblOffset val="100"/>
        <c:noMultiLvlLbl val="0"/>
      </c:catAx>
      <c:valAx>
        <c:axId val="3367793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367822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rich>
      </c:tx>
      <c:layout>
        <c:manualLayout>
          <c:xMode val="edge"/>
          <c:yMode val="edge"/>
          <c:x val="0.31779155730533681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0.12246981627296588"/>
          <c:y val="0.17634259259259263"/>
          <c:w val="0.87753018372703417"/>
          <c:h val="0.61498432487605714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Лист3!$B$2:$K$2</c:f>
              <c:numCache>
                <c:formatCode>General</c:formatCode>
                <c:ptCount val="10"/>
                <c:pt idx="0">
                  <c:v>1</c:v>
                </c:pt>
                <c:pt idx="1">
                  <c:v>1.2</c:v>
                </c:pt>
                <c:pt idx="2">
                  <c:v>1.4</c:v>
                </c:pt>
                <c:pt idx="3">
                  <c:v>1.7</c:v>
                </c:pt>
                <c:pt idx="4">
                  <c:v>2</c:v>
                </c:pt>
                <c:pt idx="5">
                  <c:v>2.4</c:v>
                </c:pt>
                <c:pt idx="6">
                  <c:v>2.8</c:v>
                </c:pt>
                <c:pt idx="7">
                  <c:v>3.2</c:v>
                </c:pt>
                <c:pt idx="8">
                  <c:v>3.6</c:v>
                </c:pt>
                <c:pt idx="9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4A0-43DA-AF33-1AC60651533F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Лист3!$B$3:$K$3</c:f>
              <c:numCache>
                <c:formatCode>General</c:formatCode>
                <c:ptCount val="10"/>
                <c:pt idx="0">
                  <c:v>1100</c:v>
                </c:pt>
                <c:pt idx="1">
                  <c:v>920</c:v>
                </c:pt>
                <c:pt idx="2">
                  <c:v>850</c:v>
                </c:pt>
                <c:pt idx="3">
                  <c:v>830</c:v>
                </c:pt>
                <c:pt idx="4">
                  <c:v>800</c:v>
                </c:pt>
                <c:pt idx="5">
                  <c:v>785</c:v>
                </c:pt>
                <c:pt idx="6">
                  <c:v>770</c:v>
                </c:pt>
                <c:pt idx="7">
                  <c:v>760</c:v>
                </c:pt>
                <c:pt idx="8">
                  <c:v>750</c:v>
                </c:pt>
                <c:pt idx="9">
                  <c:v>745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4A0-43DA-AF33-1AC6065153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38709423"/>
        <c:axId val="338713167"/>
      </c:lineChart>
      <c:catAx>
        <c:axId val="33870942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38713167"/>
        <c:crosses val="autoZero"/>
        <c:auto val="1"/>
        <c:lblAlgn val="ctr"/>
        <c:lblOffset val="100"/>
        <c:noMultiLvlLbl val="0"/>
      </c:catAx>
      <c:valAx>
        <c:axId val="3387131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387094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387211</xdr:colOff>
      <xdr:row>0</xdr:row>
      <xdr:rowOff>7868</xdr:rowOff>
    </xdr:from>
    <xdr:to>
      <xdr:col>23</xdr:col>
      <xdr:colOff>79099</xdr:colOff>
      <xdr:row>14</xdr:row>
      <xdr:rowOff>84068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15</xdr:col>
      <xdr:colOff>314739</xdr:colOff>
      <xdr:row>14</xdr:row>
      <xdr:rowOff>132523</xdr:rowOff>
    </xdr:from>
    <xdr:to>
      <xdr:col>22</xdr:col>
      <xdr:colOff>252919</xdr:colOff>
      <xdr:row>25</xdr:row>
      <xdr:rowOff>56071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508435" y="2799523"/>
          <a:ext cx="4228571" cy="201904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590550</xdr:colOff>
      <xdr:row>0</xdr:row>
      <xdr:rowOff>171450</xdr:rowOff>
    </xdr:from>
    <xdr:to>
      <xdr:col>22</xdr:col>
      <xdr:colOff>285750</xdr:colOff>
      <xdr:row>15</xdr:row>
      <xdr:rowOff>57150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14</xdr:col>
      <xdr:colOff>504825</xdr:colOff>
      <xdr:row>15</xdr:row>
      <xdr:rowOff>57150</xdr:rowOff>
    </xdr:from>
    <xdr:to>
      <xdr:col>21</xdr:col>
      <xdr:colOff>466196</xdr:colOff>
      <xdr:row>25</xdr:row>
      <xdr:rowOff>171198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039225" y="2914650"/>
          <a:ext cx="4228571" cy="20190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Views>
    <sheetView zoomScale="115" zoomScaleNormal="115" workbookViewId="0">
      <selection activeCell="E21" sqref="E21"/>
    </sheetView>
  </sheetViews>
  <sheetFormatPr defaultRowHeight="15" x14ac:dyDescent="0.25"/>
  <cols>
    <col min="11" max="11" width="11.140625" bestFit="1" customWidth="1"/>
    <col min="12" max="13" width="12.28515625" bestFit="1" customWidth="1"/>
    <col min="15" max="15" width="11.140625" bestFit="1" customWidth="1"/>
  </cols>
  <sheetData>
    <row r="1" spans="1:15" x14ac:dyDescent="0.25">
      <c r="L1" t="s">
        <v>4</v>
      </c>
      <c r="O1" t="s">
        <v>2</v>
      </c>
    </row>
    <row r="2" spans="1:15" x14ac:dyDescent="0.25">
      <c r="A2" t="s">
        <v>0</v>
      </c>
      <c r="B2">
        <v>10</v>
      </c>
      <c r="C2">
        <v>30</v>
      </c>
      <c r="D2">
        <v>60</v>
      </c>
      <c r="E2">
        <v>80</v>
      </c>
      <c r="F2">
        <v>100</v>
      </c>
      <c r="G2">
        <v>120</v>
      </c>
      <c r="H2">
        <v>140</v>
      </c>
      <c r="I2">
        <v>160</v>
      </c>
      <c r="J2">
        <v>180</v>
      </c>
      <c r="K2">
        <v>200</v>
      </c>
      <c r="L2">
        <f>SUM(B2:K2)</f>
        <v>1080</v>
      </c>
    </row>
    <row r="3" spans="1:15" x14ac:dyDescent="0.25">
      <c r="A3" t="s">
        <v>1</v>
      </c>
      <c r="B3">
        <v>10</v>
      </c>
      <c r="C3">
        <v>90.2</v>
      </c>
      <c r="D3">
        <v>359</v>
      </c>
      <c r="E3">
        <v>638</v>
      </c>
      <c r="F3">
        <v>999.9</v>
      </c>
      <c r="G3">
        <v>1438</v>
      </c>
      <c r="H3">
        <v>1961</v>
      </c>
      <c r="I3">
        <v>2562</v>
      </c>
      <c r="J3">
        <v>3240</v>
      </c>
      <c r="K3">
        <v>4001</v>
      </c>
      <c r="L3">
        <f>SUM(B3:K3)</f>
        <v>15299.1</v>
      </c>
      <c r="O3" t="s">
        <v>3</v>
      </c>
    </row>
    <row r="4" spans="1:15" x14ac:dyDescent="0.25">
      <c r="A4" t="s">
        <v>5</v>
      </c>
      <c r="B4">
        <f>POWER(B2,2)</f>
        <v>100</v>
      </c>
      <c r="C4">
        <f t="shared" ref="C4:K4" si="0">POWER(C2,2)</f>
        <v>900</v>
      </c>
      <c r="D4">
        <f t="shared" si="0"/>
        <v>3600</v>
      </c>
      <c r="E4">
        <f t="shared" si="0"/>
        <v>6400</v>
      </c>
      <c r="F4">
        <f t="shared" si="0"/>
        <v>10000</v>
      </c>
      <c r="G4">
        <f t="shared" si="0"/>
        <v>14400</v>
      </c>
      <c r="H4">
        <f t="shared" si="0"/>
        <v>19600</v>
      </c>
      <c r="I4">
        <f t="shared" si="0"/>
        <v>25600</v>
      </c>
      <c r="J4">
        <f t="shared" si="0"/>
        <v>32400</v>
      </c>
      <c r="K4">
        <f t="shared" si="0"/>
        <v>40000</v>
      </c>
      <c r="L4">
        <f>SUM(B4:K4)</f>
        <v>153000</v>
      </c>
      <c r="O4">
        <v>10</v>
      </c>
    </row>
    <row r="5" spans="1:15" x14ac:dyDescent="0.25">
      <c r="A5" t="s">
        <v>6</v>
      </c>
      <c r="B5">
        <f>POWER(B2,3)</f>
        <v>1000</v>
      </c>
      <c r="C5">
        <f t="shared" ref="C5:K5" si="1">POWER(C2,3)</f>
        <v>27000</v>
      </c>
      <c r="D5">
        <f t="shared" si="1"/>
        <v>216000</v>
      </c>
      <c r="E5">
        <f t="shared" si="1"/>
        <v>512000</v>
      </c>
      <c r="F5">
        <f t="shared" si="1"/>
        <v>1000000</v>
      </c>
      <c r="G5">
        <f t="shared" si="1"/>
        <v>1728000</v>
      </c>
      <c r="H5">
        <f t="shared" si="1"/>
        <v>2744000</v>
      </c>
      <c r="I5">
        <f t="shared" si="1"/>
        <v>4096000</v>
      </c>
      <c r="J5">
        <f t="shared" si="1"/>
        <v>5832000</v>
      </c>
      <c r="K5">
        <f t="shared" si="1"/>
        <v>8000000</v>
      </c>
      <c r="L5">
        <f t="shared" ref="L5:L8" si="2">SUM(B5:K5)</f>
        <v>24156000</v>
      </c>
    </row>
    <row r="6" spans="1:15" x14ac:dyDescent="0.25">
      <c r="A6" t="s">
        <v>9</v>
      </c>
      <c r="B6">
        <f>POWER(B2,4)</f>
        <v>10000</v>
      </c>
      <c r="C6">
        <f t="shared" ref="C6:K6" si="3">POWER(C2,4)</f>
        <v>810000</v>
      </c>
      <c r="D6">
        <f t="shared" si="3"/>
        <v>12960000</v>
      </c>
      <c r="E6">
        <f t="shared" si="3"/>
        <v>40960000</v>
      </c>
      <c r="F6">
        <f t="shared" si="3"/>
        <v>100000000</v>
      </c>
      <c r="G6">
        <f t="shared" si="3"/>
        <v>207360000</v>
      </c>
      <c r="H6">
        <f t="shared" si="3"/>
        <v>384160000</v>
      </c>
      <c r="I6">
        <f t="shared" si="3"/>
        <v>655360000</v>
      </c>
      <c r="J6">
        <f t="shared" si="3"/>
        <v>1049760000</v>
      </c>
      <c r="K6">
        <f t="shared" si="3"/>
        <v>1600000000</v>
      </c>
      <c r="L6">
        <f t="shared" si="2"/>
        <v>4051380000</v>
      </c>
    </row>
    <row r="7" spans="1:15" x14ac:dyDescent="0.25">
      <c r="A7" t="s">
        <v>7</v>
      </c>
      <c r="B7">
        <f>B3 * B2</f>
        <v>100</v>
      </c>
      <c r="C7">
        <f t="shared" ref="C7:K7" si="4">C3 * C2</f>
        <v>2706</v>
      </c>
      <c r="D7">
        <f t="shared" si="4"/>
        <v>21540</v>
      </c>
      <c r="E7">
        <f t="shared" si="4"/>
        <v>51040</v>
      </c>
      <c r="F7">
        <f t="shared" si="4"/>
        <v>99990</v>
      </c>
      <c r="G7">
        <f t="shared" si="4"/>
        <v>172560</v>
      </c>
      <c r="H7">
        <f t="shared" si="4"/>
        <v>274540</v>
      </c>
      <c r="I7">
        <f t="shared" si="4"/>
        <v>409920</v>
      </c>
      <c r="J7">
        <f t="shared" si="4"/>
        <v>583200</v>
      </c>
      <c r="K7">
        <f t="shared" si="4"/>
        <v>800200</v>
      </c>
      <c r="L7">
        <f t="shared" si="2"/>
        <v>2415796</v>
      </c>
    </row>
    <row r="8" spans="1:15" x14ac:dyDescent="0.25">
      <c r="A8" t="s">
        <v>8</v>
      </c>
      <c r="B8">
        <f>B3*B4</f>
        <v>1000</v>
      </c>
      <c r="C8">
        <f t="shared" ref="C8:J8" si="5">C3*C4</f>
        <v>81180</v>
      </c>
      <c r="D8">
        <f t="shared" si="5"/>
        <v>1292400</v>
      </c>
      <c r="E8">
        <f t="shared" si="5"/>
        <v>4083200</v>
      </c>
      <c r="F8">
        <f t="shared" si="5"/>
        <v>9999000</v>
      </c>
      <c r="G8">
        <f t="shared" si="5"/>
        <v>20707200</v>
      </c>
      <c r="H8">
        <f t="shared" si="5"/>
        <v>38435600</v>
      </c>
      <c r="I8">
        <f t="shared" si="5"/>
        <v>65587200</v>
      </c>
      <c r="J8">
        <f t="shared" si="5"/>
        <v>104976000</v>
      </c>
      <c r="K8">
        <f>K3*K4</f>
        <v>160040000</v>
      </c>
      <c r="L8">
        <f t="shared" si="2"/>
        <v>405202780</v>
      </c>
    </row>
    <row r="15" spans="1:15" x14ac:dyDescent="0.25">
      <c r="A15">
        <v>10</v>
      </c>
      <c r="B15">
        <v>30</v>
      </c>
      <c r="C15">
        <v>60</v>
      </c>
      <c r="D15">
        <v>80</v>
      </c>
      <c r="E15">
        <v>100</v>
      </c>
      <c r="F15">
        <v>120</v>
      </c>
      <c r="G15">
        <v>140</v>
      </c>
      <c r="H15">
        <v>160</v>
      </c>
      <c r="I15">
        <v>180</v>
      </c>
      <c r="J15">
        <v>200</v>
      </c>
      <c r="K15" s="1">
        <v>220</v>
      </c>
    </row>
    <row r="16" spans="1:15" x14ac:dyDescent="0.25">
      <c r="A16">
        <f>$G$19 + $G$20 * A15 + $G$21 * POWER(A15,2)</f>
        <v>9.9614025931697672</v>
      </c>
      <c r="B16">
        <f t="shared" ref="B16:J16" si="6">$G$19 + $G$20 * B15 + $G$21 * POWER(B15,2)</f>
        <v>89.590126714404434</v>
      </c>
      <c r="C16">
        <f t="shared" si="6"/>
        <v>359.2682992277434</v>
      </c>
      <c r="D16">
        <f t="shared" si="6"/>
        <v>639.2104717909607</v>
      </c>
      <c r="E16">
        <f t="shared" si="6"/>
        <v>999.27802373097109</v>
      </c>
      <c r="F16">
        <f t="shared" si="6"/>
        <v>1439.4709550477744</v>
      </c>
      <c r="G16">
        <f t="shared" si="6"/>
        <v>1959.7892657413709</v>
      </c>
      <c r="H16">
        <f t="shared" si="6"/>
        <v>2560.2329558117603</v>
      </c>
      <c r="I16">
        <f t="shared" si="6"/>
        <v>3240.8020252589431</v>
      </c>
      <c r="J16">
        <f>$G$19 + $G$20 * J15 + $G$21 * POWER(J15,2)</f>
        <v>4001.4964740829187</v>
      </c>
      <c r="K16" s="1">
        <f>$G$19 + $G$20 * K15 + $G$21 * POWER(K15,2)</f>
        <v>4842.316302283687</v>
      </c>
    </row>
    <row r="19" spans="6:15" x14ac:dyDescent="0.25">
      <c r="F19" t="s">
        <v>10</v>
      </c>
      <c r="G19">
        <f t="array" ref="G19:G21">MMULT(MINVERSE(K19:M21),O19:O21)</f>
        <v>0.19405779884982621</v>
      </c>
      <c r="K19">
        <v>10</v>
      </c>
      <c r="L19">
        <f>L2</f>
        <v>1080</v>
      </c>
      <c r="M19">
        <f>L4</f>
        <v>153000</v>
      </c>
      <c r="O19">
        <f>L3</f>
        <v>15299.1</v>
      </c>
    </row>
    <row r="20" spans="6:15" x14ac:dyDescent="0.25">
      <c r="F20" t="s">
        <v>11</v>
      </c>
      <c r="G20">
        <v>-2.4832762777919015E-2</v>
      </c>
      <c r="K20">
        <f>L2</f>
        <v>1080</v>
      </c>
      <c r="L20">
        <f>L4</f>
        <v>153000</v>
      </c>
      <c r="M20">
        <f>L5</f>
        <v>24156000</v>
      </c>
      <c r="O20">
        <f>L7</f>
        <v>2415796</v>
      </c>
    </row>
    <row r="21" spans="6:15" x14ac:dyDescent="0.25">
      <c r="F21" t="s">
        <v>12</v>
      </c>
      <c r="G21">
        <v>0.10015672422099131</v>
      </c>
      <c r="K21">
        <f>L4</f>
        <v>153000</v>
      </c>
      <c r="L21">
        <f>L5</f>
        <v>24156000</v>
      </c>
      <c r="M21">
        <f>L6</f>
        <v>4051380000</v>
      </c>
      <c r="O21">
        <f>L8</f>
        <v>405202780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tabSelected="1" workbookViewId="0">
      <selection activeCell="L27" sqref="L27"/>
    </sheetView>
  </sheetViews>
  <sheetFormatPr defaultRowHeight="15" x14ac:dyDescent="0.25"/>
  <sheetData>
    <row r="1" spans="1:13" x14ac:dyDescent="0.25">
      <c r="L1" t="s">
        <v>4</v>
      </c>
      <c r="M1" t="s">
        <v>3</v>
      </c>
    </row>
    <row r="2" spans="1:13" x14ac:dyDescent="0.25">
      <c r="A2" t="s">
        <v>0</v>
      </c>
      <c r="B2">
        <v>1</v>
      </c>
      <c r="C2">
        <v>1.2</v>
      </c>
      <c r="D2">
        <v>1.4</v>
      </c>
      <c r="E2">
        <v>1.7</v>
      </c>
      <c r="F2">
        <v>2</v>
      </c>
      <c r="G2">
        <v>2.4</v>
      </c>
      <c r="H2">
        <v>2.8</v>
      </c>
      <c r="I2">
        <v>3.2</v>
      </c>
      <c r="J2">
        <v>3.6</v>
      </c>
      <c r="K2">
        <v>4</v>
      </c>
      <c r="L2">
        <f t="shared" ref="L2:L3" si="0">SUM(B2:K2)</f>
        <v>23.3</v>
      </c>
      <c r="M2">
        <v>10</v>
      </c>
    </row>
    <row r="3" spans="1:13" x14ac:dyDescent="0.25">
      <c r="A3" t="s">
        <v>1</v>
      </c>
      <c r="B3">
        <v>1100</v>
      </c>
      <c r="C3">
        <v>920</v>
      </c>
      <c r="D3">
        <v>850</v>
      </c>
      <c r="E3">
        <v>830</v>
      </c>
      <c r="F3">
        <v>800</v>
      </c>
      <c r="G3">
        <v>785</v>
      </c>
      <c r="H3">
        <v>770</v>
      </c>
      <c r="I3">
        <v>760</v>
      </c>
      <c r="J3">
        <v>750</v>
      </c>
      <c r="K3">
        <v>745</v>
      </c>
      <c r="L3">
        <f t="shared" si="0"/>
        <v>8310</v>
      </c>
    </row>
    <row r="4" spans="1:13" x14ac:dyDescent="0.25">
      <c r="A4" t="s">
        <v>5</v>
      </c>
      <c r="B4">
        <f>POWER(B2,2)</f>
        <v>1</v>
      </c>
      <c r="C4">
        <f>POWER(C2,2)</f>
        <v>1.44</v>
      </c>
      <c r="D4">
        <f t="shared" ref="C4:K4" si="1">POWER(D2,2)</f>
        <v>1.9599999999999997</v>
      </c>
      <c r="E4">
        <f t="shared" si="1"/>
        <v>2.8899999999999997</v>
      </c>
      <c r="F4">
        <f t="shared" si="1"/>
        <v>4</v>
      </c>
      <c r="G4">
        <f t="shared" si="1"/>
        <v>5.76</v>
      </c>
      <c r="H4">
        <f t="shared" si="1"/>
        <v>7.839999999999999</v>
      </c>
      <c r="I4">
        <f t="shared" si="1"/>
        <v>10.240000000000002</v>
      </c>
      <c r="J4">
        <f t="shared" si="1"/>
        <v>12.96</v>
      </c>
      <c r="K4">
        <f t="shared" si="1"/>
        <v>16</v>
      </c>
      <c r="L4">
        <f>SUM(B4:K4)</f>
        <v>64.09</v>
      </c>
    </row>
    <row r="5" spans="1:13" x14ac:dyDescent="0.25">
      <c r="A5" t="s">
        <v>6</v>
      </c>
      <c r="B5">
        <f>POWER(B2,3)</f>
        <v>1</v>
      </c>
      <c r="C5">
        <f t="shared" ref="C5:K5" si="2">POWER(C2,3)</f>
        <v>1.728</v>
      </c>
      <c r="D5">
        <f t="shared" si="2"/>
        <v>2.7439999999999993</v>
      </c>
      <c r="E5">
        <f t="shared" si="2"/>
        <v>4.9129999999999994</v>
      </c>
      <c r="F5">
        <f t="shared" si="2"/>
        <v>8</v>
      </c>
      <c r="G5">
        <f t="shared" si="2"/>
        <v>13.824</v>
      </c>
      <c r="H5">
        <f t="shared" si="2"/>
        <v>21.951999999999995</v>
      </c>
      <c r="I5">
        <f t="shared" si="2"/>
        <v>32.768000000000008</v>
      </c>
      <c r="J5">
        <f>POWER(J2,3)</f>
        <v>46.656000000000006</v>
      </c>
      <c r="K5">
        <f t="shared" si="2"/>
        <v>64</v>
      </c>
      <c r="L5">
        <f t="shared" ref="L5:L8" si="3">SUM(B5:K5)</f>
        <v>197.58500000000001</v>
      </c>
    </row>
    <row r="6" spans="1:13" x14ac:dyDescent="0.25">
      <c r="A6" t="s">
        <v>9</v>
      </c>
      <c r="B6">
        <f>POWER(B2,4)</f>
        <v>1</v>
      </c>
      <c r="C6">
        <f t="shared" ref="C6:K6" si="4">POWER(C2,4)</f>
        <v>2.0735999999999999</v>
      </c>
      <c r="D6">
        <f t="shared" si="4"/>
        <v>3.8415999999999988</v>
      </c>
      <c r="E6">
        <f t="shared" si="4"/>
        <v>8.3520999999999983</v>
      </c>
      <c r="F6">
        <f t="shared" si="4"/>
        <v>16</v>
      </c>
      <c r="G6">
        <f t="shared" si="4"/>
        <v>33.177599999999998</v>
      </c>
      <c r="H6">
        <f t="shared" si="4"/>
        <v>61.465599999999981</v>
      </c>
      <c r="I6">
        <f t="shared" si="4"/>
        <v>104.85760000000005</v>
      </c>
      <c r="J6">
        <f t="shared" si="4"/>
        <v>167.96160000000003</v>
      </c>
      <c r="K6">
        <f t="shared" si="4"/>
        <v>256</v>
      </c>
      <c r="L6">
        <f t="shared" si="3"/>
        <v>654.72970000000009</v>
      </c>
    </row>
    <row r="7" spans="1:13" x14ac:dyDescent="0.25">
      <c r="A7" t="s">
        <v>7</v>
      </c>
      <c r="B7">
        <f>B3 * B2</f>
        <v>1100</v>
      </c>
      <c r="C7">
        <f t="shared" ref="C7:K7" si="5">C3 * C2</f>
        <v>1104</v>
      </c>
      <c r="D7">
        <f t="shared" si="5"/>
        <v>1190</v>
      </c>
      <c r="E7">
        <f t="shared" si="5"/>
        <v>1411</v>
      </c>
      <c r="F7">
        <f t="shared" si="5"/>
        <v>1600</v>
      </c>
      <c r="G7">
        <f t="shared" si="5"/>
        <v>1884</v>
      </c>
      <c r="H7">
        <f t="shared" si="5"/>
        <v>2156</v>
      </c>
      <c r="I7">
        <f t="shared" si="5"/>
        <v>2432</v>
      </c>
      <c r="J7">
        <f>J3 * J2</f>
        <v>2700</v>
      </c>
      <c r="K7">
        <f t="shared" si="5"/>
        <v>2980</v>
      </c>
      <c r="L7">
        <f t="shared" si="3"/>
        <v>18557</v>
      </c>
    </row>
    <row r="8" spans="1:13" x14ac:dyDescent="0.25">
      <c r="A8" t="s">
        <v>8</v>
      </c>
      <c r="B8">
        <f>B3*B4</f>
        <v>1100</v>
      </c>
      <c r="C8">
        <f t="shared" ref="C8:J8" si="6">C3*C4</f>
        <v>1324.8</v>
      </c>
      <c r="D8">
        <f t="shared" si="6"/>
        <v>1665.9999999999998</v>
      </c>
      <c r="E8">
        <f t="shared" si="6"/>
        <v>2398.6999999999998</v>
      </c>
      <c r="F8">
        <f t="shared" si="6"/>
        <v>3200</v>
      </c>
      <c r="G8">
        <f t="shared" si="6"/>
        <v>4521.5999999999995</v>
      </c>
      <c r="H8">
        <f t="shared" si="6"/>
        <v>6036.7999999999993</v>
      </c>
      <c r="I8">
        <f t="shared" si="6"/>
        <v>7782.4000000000015</v>
      </c>
      <c r="J8">
        <f>J3*J4</f>
        <v>9720</v>
      </c>
      <c r="K8">
        <f>K3*K4</f>
        <v>11920</v>
      </c>
      <c r="L8">
        <f t="shared" si="3"/>
        <v>49670.3</v>
      </c>
    </row>
    <row r="17" spans="1:12" x14ac:dyDescent="0.25">
      <c r="A17">
        <v>1</v>
      </c>
      <c r="B17">
        <v>1.2</v>
      </c>
      <c r="C17">
        <v>1.4</v>
      </c>
      <c r="D17">
        <v>1.7</v>
      </c>
      <c r="E17">
        <v>2</v>
      </c>
      <c r="F17">
        <v>2.4</v>
      </c>
      <c r="G17">
        <v>2.8</v>
      </c>
      <c r="H17">
        <v>3.2</v>
      </c>
      <c r="I17">
        <v>3.6</v>
      </c>
      <c r="J17">
        <v>4</v>
      </c>
      <c r="K17">
        <v>5</v>
      </c>
    </row>
    <row r="18" spans="1:12" x14ac:dyDescent="0.25">
      <c r="A18">
        <f>$G$20 + $G$21 * A17 + $G$22 * POWER(A17,2)</f>
        <v>1007.3731869170224</v>
      </c>
      <c r="B18">
        <f t="shared" ref="B18:K18" si="7">$G$20 + $G$21 * B17 + $G$22 * POWER(B17,2)</f>
        <v>958.86160229995619</v>
      </c>
      <c r="C18">
        <f t="shared" si="7"/>
        <v>915.06137815929515</v>
      </c>
      <c r="D18">
        <f t="shared" si="7"/>
        <v>858.19484284156351</v>
      </c>
      <c r="E18">
        <f t="shared" si="7"/>
        <v>811.92886859574355</v>
      </c>
      <c r="F18">
        <f t="shared" si="7"/>
        <v>766.7306646020686</v>
      </c>
      <c r="G18">
        <f t="shared" si="7"/>
        <v>740.37790251401475</v>
      </c>
      <c r="H18">
        <f t="shared" si="7"/>
        <v>732.87058233158211</v>
      </c>
      <c r="I18">
        <f>$G$20 + $G$21 * I17 + $G$22 * POWER(I17,2)</f>
        <v>744.20870405477001</v>
      </c>
      <c r="J18">
        <f t="shared" si="7"/>
        <v>774.39226768357912</v>
      </c>
      <c r="K18">
        <f>$G$20 + $G$21 * K17 + $G$22 * POWER(K17,2)</f>
        <v>932.29998509269353</v>
      </c>
    </row>
    <row r="19" spans="1:12" x14ac:dyDescent="0.25">
      <c r="A19">
        <v>1100</v>
      </c>
      <c r="B19">
        <v>920</v>
      </c>
      <c r="C19">
        <v>850</v>
      </c>
      <c r="D19">
        <v>830</v>
      </c>
      <c r="E19">
        <v>800</v>
      </c>
      <c r="F19">
        <v>785</v>
      </c>
      <c r="G19">
        <v>770</v>
      </c>
      <c r="H19">
        <v>760</v>
      </c>
      <c r="I19">
        <v>750</v>
      </c>
      <c r="J19">
        <v>745</v>
      </c>
    </row>
    <row r="20" spans="1:12" x14ac:dyDescent="0.25">
      <c r="G20">
        <f t="array" ref="G20:G22">MMULT(MINVERSE(I20:K22),L20:L22)</f>
        <v>1320.6015171484323</v>
      </c>
      <c r="I20">
        <v>10</v>
      </c>
      <c r="J20">
        <f>L2</f>
        <v>23.3</v>
      </c>
      <c r="K20">
        <f>L4</f>
        <v>64.09</v>
      </c>
      <c r="L20">
        <f>L3</f>
        <v>8310</v>
      </c>
    </row>
    <row r="21" spans="1:12" x14ac:dyDescent="0.25">
      <c r="G21">
        <v>-372.12033618647547</v>
      </c>
      <c r="I21">
        <f>L2</f>
        <v>23.3</v>
      </c>
      <c r="J21">
        <f>L4</f>
        <v>64.09</v>
      </c>
      <c r="K21">
        <f>L5</f>
        <v>197.58500000000001</v>
      </c>
      <c r="L21">
        <f>L7</f>
        <v>18557</v>
      </c>
    </row>
    <row r="22" spans="1:12" x14ac:dyDescent="0.25">
      <c r="G22">
        <v>58.892005955065542</v>
      </c>
      <c r="I22">
        <f>L4</f>
        <v>64.09</v>
      </c>
      <c r="J22">
        <f>L5</f>
        <v>197.58500000000001</v>
      </c>
      <c r="K22">
        <f>L6</f>
        <v>654.72970000000009</v>
      </c>
      <c r="L22">
        <f>L8</f>
        <v>49670.3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2024-03-04T12:48:50Z</dcterms:modified>
</cp:coreProperties>
</file>