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<sst xmlns="http://schemas.openxmlformats.org/spreadsheetml/2006/main" count="121" uniqueCount="29">
  <si>
    <t>Label</t>
  </si>
  <si>
    <t>Resistance[KΩ]</t>
  </si>
  <si>
    <t>VoltageV/[V]</t>
  </si>
  <si>
    <t>Measured Current I/[A]</t>
  </si>
  <si>
    <t>Calculated Current I/[A]</t>
  </si>
  <si>
    <t>R1</t>
  </si>
  <si>
    <t>R2</t>
  </si>
  <si>
    <t>R3</t>
  </si>
  <si>
    <t>R4</t>
  </si>
  <si>
    <t>Voltage V/[V]</t>
  </si>
  <si>
    <t>Current I/[A]</t>
  </si>
  <si>
    <t>Resistance (V/I)/[Ω]</t>
  </si>
  <si>
    <t>Power (V*I)/[W]</t>
  </si>
  <si>
    <t>RED LED</t>
  </si>
  <si>
    <t>Power Supply HPE3631A</t>
  </si>
  <si>
    <t>DMM Agilent 34405A</t>
  </si>
  <si>
    <t>Source Voltage V/[V]</t>
  </si>
  <si>
    <t>Source Current I/[A]</t>
  </si>
  <si>
    <t>Diode Voltage V/[V]</t>
  </si>
  <si>
    <t>Current I/[mA]</t>
  </si>
  <si>
    <t>LED Brightness</t>
  </si>
  <si>
    <t>No Light</t>
  </si>
  <si>
    <t>Barley Visible</t>
  </si>
  <si>
    <t xml:space="preserve">More Noticable </t>
  </si>
  <si>
    <t>Very Bright</t>
  </si>
  <si>
    <t>Green LED</t>
  </si>
  <si>
    <t>Bright</t>
  </si>
  <si>
    <t>Reverse RED LED</t>
  </si>
  <si>
    <t>Reverse Green 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</si>
</sst>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2" fontId="2" numFmtId="11" xfId="0" applyAlignment="1" applyFont="1" applyNumberFormat="1">
      <alignment shrinkToFit="0" wrapText="0"/>
    </xf>
    <xf borderId="0" fillId="2" fontId="1" numFmtId="11" xfId="0" applyAlignment="1" applyFont="1" applyNumberFormat="1">
      <alignment shrinkToFit="0" wrapText="0"/>
    </xf>
    <xf borderId="0" fillId="0" fontId="0" numFmtId="0" xfId="0" applyAlignment="1" applyFont="1">
      <alignment shrinkToFit="0" wrapText="0"/>
    </xf>
    <xf borderId="0" fillId="2" fontId="2" numFmtId="2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Roboto"/>
              </a:defRPr>
            </a:pPr>
            <a:r>
              <a:rPr b="0" i="0" sz="1400">
                <a:solidFill>
                  <a:srgbClr val="595959"/>
                </a:solidFill>
                <a:latin typeface="Roboto"/>
              </a:rPr>
              <a:t>Current vs Voltage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5B9BD5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5B9BD5">
                  <a:alpha val="100000"/>
                </a:srgbClr>
              </a:solidFill>
              <a:ln cmpd="sng">
                <a:solidFill>
                  <a:srgbClr val="5B9BD5">
                    <a:alpha val="100000"/>
                  </a:srgbClr>
                </a:solidFill>
              </a:ln>
            </c:spPr>
          </c:marker>
          <c:cat>
            <c:strRef>
              <c:f>Sheet2!$A$2:$A$17</c:f>
            </c:strRef>
          </c:cat>
          <c:val>
            <c:numRef>
              <c:f>Sheet2!$B$2:$B$17</c:f>
              <c:numCache/>
            </c:numRef>
          </c:val>
          <c:smooth val="0"/>
        </c:ser>
        <c:axId val="574385825"/>
        <c:axId val="379753178"/>
      </c:lineChart>
      <c:catAx>
        <c:axId val="574385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Roboto"/>
                  </a:defRPr>
                </a:pPr>
                <a:r>
                  <a:rPr b="0" i="0" sz="1000">
                    <a:solidFill>
                      <a:srgbClr val="595959"/>
                    </a:solidFill>
                    <a:latin typeface="Roboto"/>
                  </a:rPr>
                  <a:t>Voltage[V]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379753178"/>
      </c:catAx>
      <c:valAx>
        <c:axId val="37975317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Roboto"/>
                  </a:defRPr>
                </a:pPr>
                <a:r>
                  <a:rPr b="0" i="0" sz="1000">
                    <a:solidFill>
                      <a:srgbClr val="595959"/>
                    </a:solidFill>
                    <a:latin typeface="Roboto"/>
                  </a:rPr>
                  <a:t>Current [A]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574385825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Roboto"/>
              </a:defRPr>
            </a:pPr>
            <a:r>
              <a:rPr b="0" i="0" sz="1400">
                <a:solidFill>
                  <a:srgbClr val="595959"/>
                </a:solidFill>
                <a:latin typeface="Roboto"/>
              </a:rPr>
              <a:t>Resistance vs Voltage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Sheet2!$A$2:$A$17</c:f>
            </c:numRef>
          </c:xVal>
          <c:yVal>
            <c:numRef>
              <c:f>Sheet2!$C$2:$C$17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521889"/>
        <c:axId val="1514358182"/>
      </c:scatterChart>
      <c:valAx>
        <c:axId val="123552188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Roboto"/>
                  </a:defRPr>
                </a:pPr>
                <a:r>
                  <a:rPr b="0" i="0" sz="1000">
                    <a:solidFill>
                      <a:srgbClr val="595959"/>
                    </a:solidFill>
                    <a:latin typeface="Roboto"/>
                  </a:rPr>
                  <a:t>Voltage [V]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1514358182"/>
      </c:valAx>
      <c:valAx>
        <c:axId val="151435818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Roboto"/>
                  </a:defRPr>
                </a:pPr>
                <a:r>
                  <a:rPr b="0" i="0" sz="1000">
                    <a:solidFill>
                      <a:srgbClr val="595959"/>
                    </a:solidFill>
                    <a:latin typeface="Roboto"/>
                  </a:rPr>
                  <a:t>Resistance[Ω]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1235521889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0</xdr:row>
      <xdr:rowOff>95250</xdr:rowOff>
    </xdr:from>
    <xdr:ext cx="8077200" cy="43434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276225</xdr:colOff>
      <xdr:row>23</xdr:row>
      <xdr:rowOff>123825</xdr:rowOff>
    </xdr:from>
    <xdr:ext cx="7143750" cy="41719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57"/>
    <col customWidth="1" min="2" max="2" width="18.43"/>
    <col customWidth="1" min="3" max="3" width="15.14"/>
    <col customWidth="1" min="4" max="4" width="25.71"/>
    <col customWidth="1" min="5" max="5" width="26.0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>
        <v>1.9</v>
      </c>
      <c r="C2" s="3">
        <v>6.9</v>
      </c>
      <c r="D2" s="4">
        <f t="shared" ref="D2:D5" si="1">C2/(B2*10^3)</f>
        <v>0.003631578947</v>
      </c>
      <c r="E2" s="4">
        <v>0.003521</v>
      </c>
      <c r="F2" s="2"/>
    </row>
    <row r="3">
      <c r="A3" s="3" t="s">
        <v>6</v>
      </c>
      <c r="B3" s="3">
        <v>2.63</v>
      </c>
      <c r="C3" s="3">
        <v>6.9</v>
      </c>
      <c r="D3" s="4">
        <f t="shared" si="1"/>
        <v>0.002623574144</v>
      </c>
      <c r="E3" s="4">
        <v>0.002608</v>
      </c>
      <c r="F3" s="2"/>
    </row>
    <row r="4">
      <c r="A4" s="3" t="s">
        <v>7</v>
      </c>
      <c r="B4" s="3">
        <v>0.95</v>
      </c>
      <c r="C4" s="3">
        <v>5.09</v>
      </c>
      <c r="D4" s="4">
        <f t="shared" si="1"/>
        <v>0.005357894737</v>
      </c>
      <c r="E4" s="4">
        <v>0.00553</v>
      </c>
      <c r="F4" s="2"/>
    </row>
    <row r="5">
      <c r="A5" s="3" t="s">
        <v>8</v>
      </c>
      <c r="B5" s="3">
        <v>5.0</v>
      </c>
      <c r="C5" s="3">
        <v>5.09</v>
      </c>
      <c r="D5" s="4">
        <f t="shared" si="1"/>
        <v>0.001018</v>
      </c>
      <c r="E5" s="4">
        <v>0.002618</v>
      </c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2"/>
    </row>
    <row r="12">
      <c r="A12" s="3" t="s">
        <v>5</v>
      </c>
      <c r="B12" s="3">
        <v>0.95</v>
      </c>
      <c r="C12" s="3">
        <v>4.16</v>
      </c>
      <c r="D12" s="4">
        <f t="shared" ref="D12:D14" si="2">C12/(B12*10^3)</f>
        <v>0.004378947368</v>
      </c>
      <c r="E12" s="4">
        <v>0.004104</v>
      </c>
      <c r="F12" s="2"/>
    </row>
    <row r="13">
      <c r="A13" s="3" t="s">
        <v>6</v>
      </c>
      <c r="B13" s="3">
        <v>1.9</v>
      </c>
      <c r="C13" s="3">
        <v>2.34</v>
      </c>
      <c r="D13" s="4">
        <f t="shared" si="2"/>
        <v>0.001231578947</v>
      </c>
      <c r="E13" s="4">
        <v>0.00294</v>
      </c>
      <c r="F13" s="2"/>
    </row>
    <row r="14">
      <c r="A14" s="1" t="s">
        <v>7</v>
      </c>
      <c r="B14" s="1">
        <v>5.0</v>
      </c>
      <c r="C14" s="1">
        <v>2.34</v>
      </c>
      <c r="D14" s="5">
        <f t="shared" si="2"/>
        <v>0.000468</v>
      </c>
      <c r="E14" s="5">
        <v>0.00115</v>
      </c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71"/>
    <col customWidth="1" min="2" max="2" width="15.57"/>
    <col customWidth="1" min="3" max="3" width="22.14"/>
    <col customWidth="1" min="4" max="4" width="18.43"/>
    <col customWidth="1" min="5" max="6" width="9.14"/>
    <col customWidth="1" min="7" max="19" width="8.7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2"/>
      <c r="F1" s="2"/>
    </row>
    <row r="2">
      <c r="A2" s="3">
        <v>0.0</v>
      </c>
      <c r="B2" s="3">
        <v>0.001</v>
      </c>
      <c r="C2" s="3">
        <f t="shared" ref="C2:C17" si="1">A2/B2</f>
        <v>0</v>
      </c>
      <c r="D2" s="3">
        <f t="shared" ref="D2:D17" si="2">A2*B2</f>
        <v>0</v>
      </c>
      <c r="E2" s="2"/>
      <c r="F2" s="2"/>
    </row>
    <row r="3">
      <c r="A3" s="3">
        <v>0.2</v>
      </c>
      <c r="B3" s="3">
        <v>0.022</v>
      </c>
      <c r="C3" s="7">
        <f t="shared" si="1"/>
        <v>9.090909091</v>
      </c>
      <c r="D3" s="7">
        <f t="shared" si="2"/>
        <v>0.0044</v>
      </c>
      <c r="E3" s="2"/>
      <c r="F3" s="2"/>
    </row>
    <row r="4">
      <c r="A4" s="3">
        <v>0.6</v>
      </c>
      <c r="B4" s="3">
        <v>0.032</v>
      </c>
      <c r="C4" s="7">
        <f t="shared" si="1"/>
        <v>18.75</v>
      </c>
      <c r="D4" s="7">
        <f t="shared" si="2"/>
        <v>0.0192</v>
      </c>
      <c r="E4" s="2"/>
      <c r="F4" s="2"/>
    </row>
    <row r="5">
      <c r="A5" s="3">
        <v>0.8</v>
      </c>
      <c r="B5" s="3">
        <v>0.042</v>
      </c>
      <c r="C5" s="7">
        <f t="shared" si="1"/>
        <v>19.04761905</v>
      </c>
      <c r="D5" s="7">
        <f t="shared" si="2"/>
        <v>0.0336</v>
      </c>
      <c r="E5" s="2"/>
      <c r="F5" s="2"/>
    </row>
    <row r="6">
      <c r="A6" s="3">
        <v>1.0</v>
      </c>
      <c r="B6" s="3">
        <v>0.046</v>
      </c>
      <c r="C6" s="7">
        <f t="shared" si="1"/>
        <v>21.73913043</v>
      </c>
      <c r="D6" s="7">
        <f t="shared" si="2"/>
        <v>0.046</v>
      </c>
      <c r="E6" s="2"/>
      <c r="F6" s="2"/>
    </row>
    <row r="7">
      <c r="A7" s="3">
        <v>2.0</v>
      </c>
      <c r="B7" s="3">
        <v>0.066</v>
      </c>
      <c r="C7" s="7">
        <f t="shared" si="1"/>
        <v>30.3030303</v>
      </c>
      <c r="D7" s="7">
        <f t="shared" si="2"/>
        <v>0.132</v>
      </c>
      <c r="E7" s="2"/>
      <c r="F7" s="2"/>
    </row>
    <row r="8">
      <c r="A8" s="3">
        <v>3.0</v>
      </c>
      <c r="B8" s="3">
        <v>0.083</v>
      </c>
      <c r="C8" s="7">
        <f t="shared" si="1"/>
        <v>36.14457831</v>
      </c>
      <c r="D8" s="7">
        <f t="shared" si="2"/>
        <v>0.249</v>
      </c>
      <c r="E8" s="2"/>
      <c r="F8" s="2"/>
    </row>
    <row r="9">
      <c r="A9" s="3">
        <v>4.0</v>
      </c>
      <c r="B9" s="3">
        <v>0.098</v>
      </c>
      <c r="C9" s="7">
        <f t="shared" si="1"/>
        <v>40.81632653</v>
      </c>
      <c r="D9" s="7">
        <f t="shared" si="2"/>
        <v>0.392</v>
      </c>
      <c r="E9" s="2"/>
      <c r="F9" s="2"/>
    </row>
    <row r="10">
      <c r="A10" s="3">
        <v>5.0</v>
      </c>
      <c r="B10" s="3">
        <v>0.112</v>
      </c>
      <c r="C10" s="7">
        <f t="shared" si="1"/>
        <v>44.64285714</v>
      </c>
      <c r="D10" s="7">
        <f t="shared" si="2"/>
        <v>0.56</v>
      </c>
      <c r="E10" s="2"/>
      <c r="F10" s="2"/>
    </row>
    <row r="11">
      <c r="A11" s="3">
        <v>6.0</v>
      </c>
      <c r="B11" s="3">
        <v>0.124</v>
      </c>
      <c r="C11" s="7">
        <f t="shared" si="1"/>
        <v>48.38709677</v>
      </c>
      <c r="D11" s="7">
        <f t="shared" si="2"/>
        <v>0.744</v>
      </c>
      <c r="E11" s="2"/>
      <c r="F11" s="2"/>
    </row>
    <row r="12">
      <c r="A12" s="3">
        <v>7.0</v>
      </c>
      <c r="B12" s="3">
        <v>0.136</v>
      </c>
      <c r="C12" s="7">
        <f t="shared" si="1"/>
        <v>51.47058824</v>
      </c>
      <c r="D12" s="7">
        <f t="shared" si="2"/>
        <v>0.952</v>
      </c>
      <c r="E12" s="2"/>
      <c r="F12" s="2"/>
    </row>
    <row r="13">
      <c r="A13" s="3">
        <v>8.0</v>
      </c>
      <c r="B13" s="3">
        <v>0.147</v>
      </c>
      <c r="C13" s="7">
        <f t="shared" si="1"/>
        <v>54.42176871</v>
      </c>
      <c r="D13" s="7">
        <f t="shared" si="2"/>
        <v>1.176</v>
      </c>
      <c r="E13" s="2"/>
      <c r="F13" s="2"/>
    </row>
    <row r="14">
      <c r="A14" s="3">
        <v>9.0</v>
      </c>
      <c r="B14" s="3">
        <v>0.157</v>
      </c>
      <c r="C14" s="7">
        <f t="shared" si="1"/>
        <v>57.32484076</v>
      </c>
      <c r="D14" s="7">
        <f t="shared" si="2"/>
        <v>1.413</v>
      </c>
      <c r="E14" s="2"/>
      <c r="F14" s="2"/>
    </row>
    <row r="15">
      <c r="A15" s="3">
        <v>10.0</v>
      </c>
      <c r="B15" s="3">
        <v>0.168</v>
      </c>
      <c r="C15" s="7">
        <f t="shared" si="1"/>
        <v>59.52380952</v>
      </c>
      <c r="D15" s="7">
        <f t="shared" si="2"/>
        <v>1.68</v>
      </c>
      <c r="E15" s="2"/>
      <c r="F15" s="2"/>
    </row>
    <row r="16">
      <c r="A16" s="3">
        <v>11.0</v>
      </c>
      <c r="B16" s="3">
        <v>0.177</v>
      </c>
      <c r="C16" s="7">
        <f t="shared" si="1"/>
        <v>62.14689266</v>
      </c>
      <c r="D16" s="7">
        <f t="shared" si="2"/>
        <v>1.947</v>
      </c>
      <c r="E16" s="2"/>
      <c r="F16" s="2"/>
    </row>
    <row r="17">
      <c r="A17" s="3">
        <v>12.0</v>
      </c>
      <c r="B17" s="3">
        <v>0.187</v>
      </c>
      <c r="C17" s="7">
        <f t="shared" si="1"/>
        <v>64.17112299</v>
      </c>
      <c r="D17" s="7">
        <f t="shared" si="2"/>
        <v>2.244</v>
      </c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2.86"/>
    <col customWidth="1" min="2" max="2" width="18.43"/>
    <col customWidth="1" min="3" max="3" width="21.29"/>
    <col customWidth="1" min="4" max="4" width="14.14"/>
    <col customWidth="1" min="5" max="5" width="15.0"/>
    <col customWidth="1" min="6" max="9" width="11.57"/>
    <col customWidth="1" min="10" max="15" width="12.71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" t="s">
        <v>14</v>
      </c>
      <c r="B3" s="3"/>
      <c r="C3" s="3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">
        <v>0.0</v>
      </c>
      <c r="B5" s="3">
        <v>0.0</v>
      </c>
      <c r="C5" s="3">
        <v>0.004</v>
      </c>
      <c r="D5" s="3">
        <v>0.0</v>
      </c>
      <c r="E5" s="3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">
        <v>0.5</v>
      </c>
      <c r="B6" s="3">
        <v>0.0</v>
      </c>
      <c r="C6" s="3">
        <v>0.49</v>
      </c>
      <c r="D6" s="3">
        <v>0.0</v>
      </c>
      <c r="E6" s="3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">
        <v>1.0</v>
      </c>
      <c r="B7" s="3">
        <v>0.0</v>
      </c>
      <c r="C7" s="3">
        <v>0.99</v>
      </c>
      <c r="D7" s="3">
        <v>0.001</v>
      </c>
      <c r="E7" s="3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>
        <v>1.5</v>
      </c>
      <c r="B8" s="3">
        <v>0.0</v>
      </c>
      <c r="C8" s="3">
        <v>1.48</v>
      </c>
      <c r="D8" s="3">
        <v>-0.0131</v>
      </c>
      <c r="E8" s="3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>
        <v>2.0</v>
      </c>
      <c r="B9" s="3">
        <v>0.0</v>
      </c>
      <c r="C9" s="3">
        <v>1.65</v>
      </c>
      <c r="D9" s="3">
        <v>-0.717</v>
      </c>
      <c r="E9" s="3" t="s">
        <v>21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">
        <v>2.5</v>
      </c>
      <c r="B10" s="3">
        <v>0.001</v>
      </c>
      <c r="C10" s="3">
        <v>1.69</v>
      </c>
      <c r="D10" s="3">
        <v>-1.66</v>
      </c>
      <c r="E10" s="3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">
        <v>3.0</v>
      </c>
      <c r="B11" s="3">
        <v>0.002</v>
      </c>
      <c r="C11" s="3">
        <v>1.72</v>
      </c>
      <c r="D11" s="3">
        <v>-2.65</v>
      </c>
      <c r="E11" s="3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">
        <v>4.0</v>
      </c>
      <c r="B12" s="3">
        <v>0.004</v>
      </c>
      <c r="C12" s="3">
        <v>1.77</v>
      </c>
      <c r="D12" s="3">
        <v>-4.65</v>
      </c>
      <c r="E12" s="3" t="s">
        <v>22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">
        <v>5.0</v>
      </c>
      <c r="B13" s="3">
        <v>0.006</v>
      </c>
      <c r="C13" s="3">
        <v>1.8</v>
      </c>
      <c r="D13" s="3">
        <v>-6.68</v>
      </c>
      <c r="E13" s="3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">
        <v>6.0</v>
      </c>
      <c r="B14" s="3">
        <v>0.008</v>
      </c>
      <c r="C14" s="3">
        <v>1.83</v>
      </c>
      <c r="D14" s="3">
        <v>-8.72</v>
      </c>
      <c r="E14" s="3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">
        <v>7.0</v>
      </c>
      <c r="B15" s="3">
        <v>0.01</v>
      </c>
      <c r="C15" s="3">
        <v>1.85</v>
      </c>
      <c r="D15" s="3">
        <v>-10.78</v>
      </c>
      <c r="E15" s="3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">
        <v>8.0</v>
      </c>
      <c r="B16" s="3">
        <v>0.12</v>
      </c>
      <c r="C16" s="3">
        <v>1.8</v>
      </c>
      <c r="D16" s="3">
        <v>-13.09</v>
      </c>
      <c r="E16" s="3" t="s">
        <v>24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">
        <v>9.0</v>
      </c>
      <c r="B17" s="3">
        <v>0.014</v>
      </c>
      <c r="C17" s="3">
        <v>1.9</v>
      </c>
      <c r="D17" s="3">
        <v>-15.09</v>
      </c>
      <c r="E17" s="3" t="s">
        <v>24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">
        <v>10.0</v>
      </c>
      <c r="B18" s="3">
        <v>0.16</v>
      </c>
      <c r="C18" s="3">
        <v>1.92</v>
      </c>
      <c r="D18" s="3">
        <v>-15.09</v>
      </c>
      <c r="E18" s="3" t="s">
        <v>24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 t="s">
        <v>14</v>
      </c>
      <c r="B21" s="3"/>
      <c r="C21" s="3" t="s">
        <v>15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">
        <v>0.0</v>
      </c>
      <c r="B23" s="3">
        <v>0.0</v>
      </c>
      <c r="C23" s="3">
        <v>-0.003</v>
      </c>
      <c r="D23" s="3">
        <v>0.0</v>
      </c>
      <c r="E23" s="3" t="s">
        <v>21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">
        <v>0.5</v>
      </c>
      <c r="B24" s="3">
        <v>0.0</v>
      </c>
      <c r="C24" s="3">
        <v>0.49</v>
      </c>
      <c r="D24" s="3">
        <v>0.0</v>
      </c>
      <c r="E24" s="3" t="s">
        <v>21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">
        <v>1.0</v>
      </c>
      <c r="B25" s="3">
        <v>0.0</v>
      </c>
      <c r="C25" s="3">
        <v>0.99</v>
      </c>
      <c r="D25" s="3">
        <v>-0.001</v>
      </c>
      <c r="E25" s="3" t="s">
        <v>21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>
        <v>1.5</v>
      </c>
      <c r="B26" s="3">
        <v>0.0</v>
      </c>
      <c r="C26" s="3">
        <v>1.49</v>
      </c>
      <c r="D26" s="3">
        <v>-0.002</v>
      </c>
      <c r="E26" s="3" t="s">
        <v>21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>
        <v>2.0</v>
      </c>
      <c r="B27" s="3">
        <v>0.0</v>
      </c>
      <c r="C27" s="3">
        <v>1.82</v>
      </c>
      <c r="D27" s="3">
        <v>-0.036</v>
      </c>
      <c r="E27" s="3" t="s">
        <v>21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">
        <v>2.5</v>
      </c>
      <c r="B28" s="3">
        <v>0.0</v>
      </c>
      <c r="C28" s="3">
        <v>1.88</v>
      </c>
      <c r="D28" s="3">
        <v>-1.28</v>
      </c>
      <c r="E28" s="3" t="s">
        <v>22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">
        <v>3.0</v>
      </c>
      <c r="B29" s="3">
        <v>0.001</v>
      </c>
      <c r="C29" s="3">
        <v>1.91</v>
      </c>
      <c r="D29" s="3">
        <v>-2.26</v>
      </c>
      <c r="E29" s="3" t="s">
        <v>22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">
        <v>4.0</v>
      </c>
      <c r="B30" s="3">
        <v>0.003</v>
      </c>
      <c r="C30" s="3">
        <v>1.95</v>
      </c>
      <c r="D30" s="3">
        <v>-4.26</v>
      </c>
      <c r="E30" s="3" t="s">
        <v>22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">
        <v>5.0</v>
      </c>
      <c r="B31" s="3">
        <v>0.005</v>
      </c>
      <c r="C31" s="3">
        <v>1.99</v>
      </c>
      <c r="D31" s="3">
        <v>-6.28</v>
      </c>
      <c r="E31" s="3" t="s">
        <v>26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">
        <v>6.0</v>
      </c>
      <c r="B32" s="3">
        <v>0.007</v>
      </c>
      <c r="C32" s="3">
        <v>2.02</v>
      </c>
      <c r="D32" s="3">
        <v>-8.31</v>
      </c>
      <c r="E32" s="3" t="s">
        <v>26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">
        <v>7.0</v>
      </c>
      <c r="B33" s="3">
        <v>0.009</v>
      </c>
      <c r="C33" s="3">
        <v>2.05</v>
      </c>
      <c r="D33" s="3">
        <v>-10.36</v>
      </c>
      <c r="E33" s="3" t="s">
        <v>24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">
        <v>8.0</v>
      </c>
      <c r="B34" s="3">
        <v>0.012</v>
      </c>
      <c r="C34" s="3">
        <v>2.08</v>
      </c>
      <c r="D34" s="3">
        <v>-12.64</v>
      </c>
      <c r="E34" s="3" t="s">
        <v>24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">
        <v>9.0</v>
      </c>
      <c r="B35" s="3">
        <v>0.014</v>
      </c>
      <c r="C35" s="3">
        <v>2.1</v>
      </c>
      <c r="D35" s="3">
        <v>-14.74</v>
      </c>
      <c r="E35" s="3" t="s">
        <v>24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>
        <v>10.0</v>
      </c>
      <c r="B36" s="3">
        <v>0.016</v>
      </c>
      <c r="C36" s="3">
        <v>2.13</v>
      </c>
      <c r="D36" s="3">
        <v>-16.83</v>
      </c>
      <c r="E36" s="3" t="s">
        <v>24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 t="s">
        <v>27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 t="s">
        <v>14</v>
      </c>
      <c r="B39" s="3"/>
      <c r="C39" s="3" t="s">
        <v>15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 t="s">
        <v>16</v>
      </c>
      <c r="B40" s="3" t="s">
        <v>17</v>
      </c>
      <c r="C40" s="3" t="s">
        <v>18</v>
      </c>
      <c r="D40" s="3" t="s">
        <v>19</v>
      </c>
      <c r="E40" s="3" t="s">
        <v>20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>
        <v>0.0</v>
      </c>
      <c r="B41" s="3">
        <v>0.0</v>
      </c>
      <c r="C41" s="3">
        <v>-0.003</v>
      </c>
      <c r="D41" s="3">
        <v>0.0</v>
      </c>
      <c r="E41" s="3" t="s">
        <v>21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>
        <v>0.5</v>
      </c>
      <c r="B42" s="3">
        <v>0.0</v>
      </c>
      <c r="C42" s="3">
        <v>0.49</v>
      </c>
      <c r="D42" s="3">
        <v>0.0</v>
      </c>
      <c r="E42" s="3" t="s">
        <v>21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>
        <v>1.0</v>
      </c>
      <c r="B43" s="3">
        <v>0.0</v>
      </c>
      <c r="C43" s="3">
        <v>0.99</v>
      </c>
      <c r="D43" s="3">
        <v>0.0</v>
      </c>
      <c r="E43" s="3" t="s">
        <v>21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>
        <v>1.5</v>
      </c>
      <c r="B44" s="3">
        <v>0.0</v>
      </c>
      <c r="C44" s="3">
        <v>1.49</v>
      </c>
      <c r="D44" s="3">
        <v>-0.001</v>
      </c>
      <c r="E44" s="3" t="s">
        <v>21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>
        <v>2.0</v>
      </c>
      <c r="B45" s="3">
        <v>0.0</v>
      </c>
      <c r="C45" s="3">
        <v>1.99</v>
      </c>
      <c r="D45" s="3">
        <v>-0.002</v>
      </c>
      <c r="E45" s="3" t="s">
        <v>21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>
        <v>2.5</v>
      </c>
      <c r="B46" s="3">
        <v>0.0</v>
      </c>
      <c r="C46" s="3">
        <v>2.49</v>
      </c>
      <c r="D46" s="3">
        <v>-0.003</v>
      </c>
      <c r="E46" s="3" t="s">
        <v>21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>
        <v>3.0</v>
      </c>
      <c r="B47" s="3">
        <v>0.0</v>
      </c>
      <c r="C47" s="3">
        <v>2.99</v>
      </c>
      <c r="D47" s="3">
        <v>-0.003</v>
      </c>
      <c r="E47" s="3" t="s">
        <v>21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>
        <v>4.0</v>
      </c>
      <c r="B48" s="3">
        <v>0.0</v>
      </c>
      <c r="C48" s="3">
        <v>3.99</v>
      </c>
      <c r="D48" s="3">
        <v>-0.004</v>
      </c>
      <c r="E48" s="3" t="s">
        <v>21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>
        <v>5.0</v>
      </c>
      <c r="B49" s="3">
        <v>0.0</v>
      </c>
      <c r="C49" s="3">
        <v>4.99</v>
      </c>
      <c r="D49" s="3">
        <v>-0.005</v>
      </c>
      <c r="E49" s="3" t="s">
        <v>21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>
        <v>6.0</v>
      </c>
      <c r="B50" s="3">
        <v>0.0</v>
      </c>
      <c r="C50" s="3">
        <v>5.99</v>
      </c>
      <c r="D50" s="3">
        <v>-0.006</v>
      </c>
      <c r="E50" s="3" t="s">
        <v>21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>
        <v>7.0</v>
      </c>
      <c r="B51" s="3">
        <v>0.0</v>
      </c>
      <c r="C51" s="3">
        <v>6.99</v>
      </c>
      <c r="D51" s="3">
        <v>-0.007</v>
      </c>
      <c r="E51" s="3" t="s">
        <v>21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>
        <v>8.0</v>
      </c>
      <c r="B52" s="3">
        <v>0.0</v>
      </c>
      <c r="C52" s="3">
        <v>7.99</v>
      </c>
      <c r="D52" s="3">
        <v>-0.008</v>
      </c>
      <c r="E52" s="3" t="s">
        <v>21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>
        <v>9.0</v>
      </c>
      <c r="B53" s="3">
        <v>0.0</v>
      </c>
      <c r="C53" s="3">
        <v>8.99</v>
      </c>
      <c r="D53" s="3">
        <v>-0.009</v>
      </c>
      <c r="E53" s="3" t="s">
        <v>21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>
        <v>10.0</v>
      </c>
      <c r="B54" s="3">
        <v>0.0</v>
      </c>
      <c r="C54" s="3">
        <v>9.99</v>
      </c>
      <c r="D54" s="3">
        <v>-0.01</v>
      </c>
      <c r="E54" s="3" t="s">
        <v>21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 t="s">
        <v>28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 t="s">
        <v>14</v>
      </c>
      <c r="B57" s="3"/>
      <c r="C57" s="3" t="s">
        <v>15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 t="s">
        <v>16</v>
      </c>
      <c r="B58" s="3" t="s">
        <v>17</v>
      </c>
      <c r="C58" s="3" t="s">
        <v>18</v>
      </c>
      <c r="D58" s="3" t="s">
        <v>19</v>
      </c>
      <c r="E58" s="3" t="s">
        <v>20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>
        <v>0.0</v>
      </c>
      <c r="B59" s="3">
        <v>0.0</v>
      </c>
      <c r="C59" s="3">
        <v>-0.003</v>
      </c>
      <c r="D59" s="3">
        <v>0.0</v>
      </c>
      <c r="E59" s="3" t="s">
        <v>21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>
        <v>0.5</v>
      </c>
      <c r="B60" s="3">
        <v>0.0</v>
      </c>
      <c r="C60" s="3">
        <v>0.49</v>
      </c>
      <c r="D60" s="3">
        <v>0.0</v>
      </c>
      <c r="E60" s="3" t="s">
        <v>21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>
        <v>1.0</v>
      </c>
      <c r="B61" s="3">
        <v>0.0</v>
      </c>
      <c r="C61" s="3">
        <v>0.99</v>
      </c>
      <c r="D61" s="3">
        <v>0.0</v>
      </c>
      <c r="E61" s="3" t="s">
        <v>21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>
        <v>1.5</v>
      </c>
      <c r="B62" s="3">
        <v>0.0</v>
      </c>
      <c r="C62" s="3">
        <v>1.49</v>
      </c>
      <c r="D62" s="3">
        <v>-0.001</v>
      </c>
      <c r="E62" s="3" t="s">
        <v>21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>
        <v>2.0</v>
      </c>
      <c r="B63" s="3">
        <v>0.0</v>
      </c>
      <c r="C63" s="3">
        <v>1.99</v>
      </c>
      <c r="D63" s="3">
        <v>-0.002</v>
      </c>
      <c r="E63" s="3" t="s">
        <v>21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>
        <v>2.5</v>
      </c>
      <c r="B64" s="3">
        <v>0.0</v>
      </c>
      <c r="C64" s="3">
        <v>2.49</v>
      </c>
      <c r="D64" s="3">
        <v>-0.003</v>
      </c>
      <c r="E64" s="3" t="s">
        <v>21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>
        <v>3.0</v>
      </c>
      <c r="B65" s="3">
        <v>0.0</v>
      </c>
      <c r="C65" s="3">
        <v>2.99</v>
      </c>
      <c r="D65" s="3">
        <v>-0.003</v>
      </c>
      <c r="E65" s="3" t="s">
        <v>21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>
        <v>4.0</v>
      </c>
      <c r="B66" s="3">
        <v>0.0</v>
      </c>
      <c r="C66" s="3">
        <v>3.99</v>
      </c>
      <c r="D66" s="3">
        <v>-0.004</v>
      </c>
      <c r="E66" s="3" t="s">
        <v>21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>
        <v>5.0</v>
      </c>
      <c r="B67" s="3">
        <v>0.0</v>
      </c>
      <c r="C67" s="3">
        <v>4.99</v>
      </c>
      <c r="D67" s="3">
        <v>-0.005</v>
      </c>
      <c r="E67" s="3" t="s">
        <v>21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>
        <v>6.0</v>
      </c>
      <c r="B68" s="3">
        <v>0.0</v>
      </c>
      <c r="C68" s="3">
        <v>5.99</v>
      </c>
      <c r="D68" s="3">
        <v>-0.006</v>
      </c>
      <c r="E68" s="3" t="s">
        <v>21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>
        <v>7.0</v>
      </c>
      <c r="B69" s="3">
        <v>0.0</v>
      </c>
      <c r="C69" s="3">
        <v>6.99</v>
      </c>
      <c r="D69" s="3">
        <v>-0.007</v>
      </c>
      <c r="E69" s="3" t="s">
        <v>21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>
        <v>8.0</v>
      </c>
      <c r="B70" s="3">
        <v>0.0</v>
      </c>
      <c r="C70" s="3">
        <v>7.99</v>
      </c>
      <c r="D70" s="3">
        <v>-0.008</v>
      </c>
      <c r="E70" s="3" t="s">
        <v>21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>
        <v>9.0</v>
      </c>
      <c r="B71" s="3">
        <v>0.0</v>
      </c>
      <c r="C71" s="3">
        <v>8.99</v>
      </c>
      <c r="D71" s="3">
        <v>-0.009</v>
      </c>
      <c r="E71" s="3" t="s">
        <v>21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>
        <v>10.0</v>
      </c>
      <c r="B72" s="3">
        <v>0.0</v>
      </c>
      <c r="C72" s="3">
        <v>9.99</v>
      </c>
      <c r="D72" s="3">
        <v>-0.01</v>
      </c>
      <c r="E72" s="3" t="s">
        <v>21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 t="s">
        <v>14</v>
      </c>
      <c r="B75" s="3"/>
      <c r="C75" s="3" t="s">
        <v>15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 t="s">
        <v>16</v>
      </c>
      <c r="B76" s="3" t="s">
        <v>17</v>
      </c>
      <c r="C76" s="3" t="s">
        <v>18</v>
      </c>
      <c r="D76" s="3" t="s">
        <v>19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>
        <v>0.0</v>
      </c>
      <c r="B77" s="3">
        <v>0.0</v>
      </c>
      <c r="C77" s="3">
        <v>-0.003</v>
      </c>
      <c r="D77" s="3">
        <v>0.0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>
        <v>0.5</v>
      </c>
      <c r="B78" s="3">
        <v>0.0</v>
      </c>
      <c r="C78" s="3">
        <v>0.49</v>
      </c>
      <c r="D78" s="3">
        <v>0.0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>
        <v>1.0</v>
      </c>
      <c r="B79" s="3">
        <v>0.0</v>
      </c>
      <c r="C79" s="3">
        <v>0.99</v>
      </c>
      <c r="D79" s="3">
        <v>-0.001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>
        <v>1.5</v>
      </c>
      <c r="B80" s="3">
        <v>0.0</v>
      </c>
      <c r="C80" s="3">
        <v>1.49</v>
      </c>
      <c r="D80" s="3">
        <v>-0.001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>
        <v>2.0</v>
      </c>
      <c r="B81" s="3">
        <v>0.0</v>
      </c>
      <c r="C81" s="3">
        <v>1.99</v>
      </c>
      <c r="D81" s="3">
        <v>-0.002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>
        <v>2.5</v>
      </c>
      <c r="B82" s="3">
        <v>0.0</v>
      </c>
      <c r="C82" s="3">
        <v>2.49</v>
      </c>
      <c r="D82" s="3">
        <v>-0.002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>
        <v>3.0</v>
      </c>
      <c r="B83" s="3">
        <v>0.0</v>
      </c>
      <c r="C83" s="3">
        <v>2.99</v>
      </c>
      <c r="D83" s="3">
        <v>-0.003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>
        <v>4.0</v>
      </c>
      <c r="B84" s="3">
        <v>0.0</v>
      </c>
      <c r="C84" s="3">
        <v>3.99</v>
      </c>
      <c r="D84" s="3">
        <v>-0.004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>
        <v>5.0</v>
      </c>
      <c r="B85" s="3">
        <v>0.0</v>
      </c>
      <c r="C85" s="3">
        <v>4.99</v>
      </c>
      <c r="D85" s="3">
        <v>-0.0018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>
        <v>6.0</v>
      </c>
      <c r="B86" s="3">
        <v>0.0</v>
      </c>
      <c r="C86" s="3">
        <v>5.95</v>
      </c>
      <c r="D86" s="3">
        <v>-0.83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>
        <v>7.0</v>
      </c>
      <c r="B87" s="3">
        <v>0.001</v>
      </c>
      <c r="C87" s="3">
        <v>6.06</v>
      </c>
      <c r="D87" s="3">
        <v>-1.95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>
        <v>8.0</v>
      </c>
      <c r="B88" s="3">
        <v>0.003</v>
      </c>
      <c r="C88" s="3">
        <v>6.07</v>
      </c>
      <c r="D88" s="3">
        <v>-4.022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>
        <v>9.0</v>
      </c>
      <c r="B89" s="3">
        <v>0.005</v>
      </c>
      <c r="C89" s="3">
        <v>6.08</v>
      </c>
      <c r="D89" s="3">
        <v>-6.09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>
        <v>10.0</v>
      </c>
      <c r="B90" s="3">
        <v>0.007</v>
      </c>
      <c r="C90" s="3">
        <v>6.09</v>
      </c>
      <c r="D90" s="3">
        <v>-8.16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 t="s">
        <v>14</v>
      </c>
      <c r="B92" s="3"/>
      <c r="C92" s="3" t="s">
        <v>15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 t="s">
        <v>16</v>
      </c>
      <c r="B93" s="3" t="s">
        <v>17</v>
      </c>
      <c r="C93" s="3" t="s">
        <v>18</v>
      </c>
      <c r="D93" s="3" t="s">
        <v>19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>
        <v>0.0</v>
      </c>
      <c r="B94" s="3">
        <v>0.0</v>
      </c>
      <c r="C94" s="3">
        <v>0.0</v>
      </c>
      <c r="D94" s="3">
        <v>0.0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>
        <v>0.5</v>
      </c>
      <c r="B95" s="3">
        <v>0.0</v>
      </c>
      <c r="C95" s="3">
        <v>0.49</v>
      </c>
      <c r="D95" s="3" t="str">
        <f>[1]Sheet1!$E$17+[1]Sheet1!$K$29-0.56</f>
        <v>#ERROR!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>
        <v>1.0</v>
      </c>
      <c r="B96" s="3">
        <v>0.0</v>
      </c>
      <c r="C96" s="3">
        <v>0.72</v>
      </c>
      <c r="D96" s="3">
        <v>-1.5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>
        <v>1.5</v>
      </c>
      <c r="B97" s="3">
        <v>0.001</v>
      </c>
      <c r="C97" s="3">
        <v>0.75</v>
      </c>
      <c r="D97" s="3">
        <v>-2.55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>
        <v>2.0</v>
      </c>
      <c r="B98" s="3">
        <v>0.002</v>
      </c>
      <c r="C98" s="3">
        <v>0.77</v>
      </c>
      <c r="D98" s="3">
        <v>-3.58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>
        <v>2.5</v>
      </c>
      <c r="B99" s="3">
        <v>0.003</v>
      </c>
      <c r="C99" s="3">
        <v>0.78</v>
      </c>
      <c r="D99" s="3">
        <v>-4.61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>
        <v>3.0</v>
      </c>
      <c r="B100" s="3">
        <v>0.004</v>
      </c>
      <c r="C100" s="3">
        <v>0.792</v>
      </c>
      <c r="D100" s="3">
        <v>-6.68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>
        <v>4.0</v>
      </c>
      <c r="B101" s="3">
        <v>0.006</v>
      </c>
      <c r="C101" s="3">
        <v>0.804</v>
      </c>
      <c r="D101" s="3">
        <v>-8.7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>
        <v>5.0</v>
      </c>
      <c r="B102" s="3">
        <v>0.008</v>
      </c>
      <c r="C102" s="3">
        <v>0.813</v>
      </c>
      <c r="D102" s="3">
        <v>-11.06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>
        <v>6.0</v>
      </c>
      <c r="B103" s="3">
        <v>0.01</v>
      </c>
      <c r="C103" s="3">
        <v>0.82</v>
      </c>
      <c r="D103" s="3">
        <v>-11.06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>
        <v>7.0</v>
      </c>
      <c r="B104" s="3">
        <v>0.012</v>
      </c>
      <c r="C104" s="3">
        <v>0.82</v>
      </c>
      <c r="D104" s="3">
        <v>-13.2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>
        <v>8.0</v>
      </c>
      <c r="B105" s="3">
        <v>0.014</v>
      </c>
      <c r="C105" s="3">
        <v>0.83</v>
      </c>
      <c r="D105" s="3">
        <v>-15.34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>
        <v>9.0</v>
      </c>
      <c r="B106" s="3">
        <v>0.016</v>
      </c>
      <c r="C106" s="3">
        <v>0.837</v>
      </c>
      <c r="D106" s="3">
        <v>-17.5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>
        <v>10.0</v>
      </c>
      <c r="B107" s="3">
        <v>0.019</v>
      </c>
      <c r="C107" s="3">
        <v>0.839</v>
      </c>
      <c r="D107" s="3">
        <v>-19.66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</sheetData>
  <drawing r:id="rId1"/>
</worksheet>
</file>