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1405"/>
  <workbookPr autoCompressPictures="0"/>
  <bookViews>
    <workbookView xWindow="0" yWindow="0" windowWidth="38320" windowHeight="235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E26" i="1"/>
  <c r="G43" i="1"/>
  <c r="G42" i="1"/>
  <c r="G41" i="1"/>
  <c r="G40" i="1"/>
  <c r="G39" i="1"/>
  <c r="G38" i="1"/>
  <c r="G37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7" i="1"/>
  <c r="G36" i="1"/>
  <c r="G35" i="1"/>
  <c r="G34" i="1"/>
  <c r="G3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8" i="1"/>
  <c r="E29" i="1"/>
  <c r="E30" i="1"/>
  <c r="E3" i="1"/>
</calcChain>
</file>

<file path=xl/sharedStrings.xml><?xml version="1.0" encoding="utf-8"?>
<sst xmlns="http://schemas.openxmlformats.org/spreadsheetml/2006/main" count="6" uniqueCount="6">
  <si>
    <t>Frequency [Hz]</t>
  </si>
  <si>
    <t>Phase Shift [⁰]</t>
  </si>
  <si>
    <r>
      <t>Gain (V</t>
    </r>
    <r>
      <rPr>
        <sz val="8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/V</t>
    </r>
    <r>
      <rPr>
        <sz val="8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)/[mV]</t>
    </r>
  </si>
  <si>
    <r>
      <t>V</t>
    </r>
    <r>
      <rPr>
        <sz val="8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[mV]</t>
    </r>
  </si>
  <si>
    <r>
      <t>V</t>
    </r>
    <r>
      <rPr>
        <sz val="8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[mV]</t>
    </r>
  </si>
  <si>
    <t>70.7% of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</si>
</sst>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Border="1" applyAlignment="1">
      <alignment horizontal="left"/>
    </xf>
    <xf numFmtId="10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vs Frequency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Gain</c:v>
          </c:tx>
          <c:xVal>
            <c:strRef>
              <c:f>Sheet1!$B$2:$B$44</c:f>
              <c:strCache>
                <c:ptCount val="43"/>
                <c:pt idx="0">
                  <c:v>Frequency [Hz]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1500</c:v>
                </c:pt>
                <c:pt idx="19">
                  <c:v>2000</c:v>
                </c:pt>
                <c:pt idx="20">
                  <c:v>2500</c:v>
                </c:pt>
                <c:pt idx="21">
                  <c:v>3000</c:v>
                </c:pt>
                <c:pt idx="22">
                  <c:v>5000</c:v>
                </c:pt>
                <c:pt idx="23">
                  <c:v>10000</c:v>
                </c:pt>
                <c:pt idx="24">
                  <c:v>20000</c:v>
                </c:pt>
                <c:pt idx="25">
                  <c:v>30000</c:v>
                </c:pt>
                <c:pt idx="26">
                  <c:v>35000</c:v>
                </c:pt>
                <c:pt idx="27">
                  <c:v>40000</c:v>
                </c:pt>
                <c:pt idx="28">
                  <c:v>45000</c:v>
                </c:pt>
                <c:pt idx="29">
                  <c:v>46000</c:v>
                </c:pt>
                <c:pt idx="30">
                  <c:v>48000</c:v>
                </c:pt>
                <c:pt idx="31">
                  <c:v>50000</c:v>
                </c:pt>
                <c:pt idx="32">
                  <c:v>100000</c:v>
                </c:pt>
                <c:pt idx="33">
                  <c:v>120000</c:v>
                </c:pt>
                <c:pt idx="34">
                  <c:v>140000</c:v>
                </c:pt>
                <c:pt idx="35">
                  <c:v>160000</c:v>
                </c:pt>
                <c:pt idx="36">
                  <c:v>180000</c:v>
                </c:pt>
                <c:pt idx="37">
                  <c:v>200000</c:v>
                </c:pt>
                <c:pt idx="38">
                  <c:v>220000</c:v>
                </c:pt>
                <c:pt idx="39">
                  <c:v>240000</c:v>
                </c:pt>
                <c:pt idx="40">
                  <c:v>260000</c:v>
                </c:pt>
                <c:pt idx="41">
                  <c:v>280000</c:v>
                </c:pt>
                <c:pt idx="42">
                  <c:v>300000</c:v>
                </c:pt>
              </c:strCache>
            </c:strRef>
          </c:xVal>
          <c:yVal>
            <c:numRef>
              <c:f>Sheet1!$F$3</c:f>
              <c:numCache>
                <c:formatCode>General</c:formatCode>
                <c:ptCount val="1"/>
                <c:pt idx="0">
                  <c:v>40.0</c:v>
                </c:pt>
              </c:numCache>
            </c:numRef>
          </c:yVal>
          <c:smooth val="1"/>
        </c:ser>
        <c:ser>
          <c:idx val="1"/>
          <c:order val="1"/>
          <c:tx>
            <c:v>70.70%</c:v>
          </c:tx>
          <c:xVal>
            <c:numRef>
              <c:f>(Sheet1!$B$3,Sheet1!$B$32)</c:f>
              <c:numCache>
                <c:formatCode>General</c:formatCode>
                <c:ptCount val="2"/>
                <c:pt idx="0">
                  <c:v>20.0</c:v>
                </c:pt>
                <c:pt idx="1">
                  <c:v>48000.0</c:v>
                </c:pt>
              </c:numCache>
            </c:numRef>
          </c:xVal>
          <c:yVal>
            <c:numRef>
              <c:f>(Sheet1!$G$3,Sheet1!$G$32)</c:f>
              <c:numCache>
                <c:formatCode>General</c:formatCode>
                <c:ptCount val="2"/>
                <c:pt idx="0">
                  <c:v>7.069999999999999</c:v>
                </c:pt>
                <c:pt idx="1">
                  <c:v>7.069999999999999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41176"/>
        <c:axId val="2046089928"/>
      </c:scatterChart>
      <c:valAx>
        <c:axId val="2047341176"/>
        <c:scaling>
          <c:logBase val="10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2046089928"/>
        <c:crosses val="autoZero"/>
        <c:crossBetween val="midCat"/>
      </c:valAx>
      <c:valAx>
        <c:axId val="20460899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Gain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7341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Phase vs. Frequency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Phase</c:v>
          </c:tx>
          <c:xVal>
            <c:numRef>
              <c:f>Sheet1!$B$3:$B$32</c:f>
              <c:numCache>
                <c:formatCode>General</c:formatCode>
                <c:ptCount val="3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150.0</c:v>
                </c:pt>
                <c:pt idx="6">
                  <c:v>200.0</c:v>
                </c:pt>
                <c:pt idx="7">
                  <c:v>250.0</c:v>
                </c:pt>
                <c:pt idx="8">
                  <c:v>300.0</c:v>
                </c:pt>
                <c:pt idx="9">
                  <c:v>350.0</c:v>
                </c:pt>
                <c:pt idx="10">
                  <c:v>400.0</c:v>
                </c:pt>
                <c:pt idx="11">
                  <c:v>500.0</c:v>
                </c:pt>
                <c:pt idx="12">
                  <c:v>600.0</c:v>
                </c:pt>
                <c:pt idx="13">
                  <c:v>700.0</c:v>
                </c:pt>
                <c:pt idx="14">
                  <c:v>800.0</c:v>
                </c:pt>
                <c:pt idx="15">
                  <c:v>900.0</c:v>
                </c:pt>
                <c:pt idx="16">
                  <c:v>1000.0</c:v>
                </c:pt>
                <c:pt idx="17">
                  <c:v>1500.0</c:v>
                </c:pt>
                <c:pt idx="18">
                  <c:v>2000.0</c:v>
                </c:pt>
                <c:pt idx="19">
                  <c:v>2500.0</c:v>
                </c:pt>
                <c:pt idx="20">
                  <c:v>3000.0</c:v>
                </c:pt>
                <c:pt idx="21">
                  <c:v>5000.0</c:v>
                </c:pt>
                <c:pt idx="22">
                  <c:v>10000.0</c:v>
                </c:pt>
                <c:pt idx="23">
                  <c:v>20000.0</c:v>
                </c:pt>
                <c:pt idx="24">
                  <c:v>30000.0</c:v>
                </c:pt>
                <c:pt idx="25">
                  <c:v>35000.0</c:v>
                </c:pt>
                <c:pt idx="26">
                  <c:v>40000.0</c:v>
                </c:pt>
                <c:pt idx="27">
                  <c:v>45000.0</c:v>
                </c:pt>
                <c:pt idx="28">
                  <c:v>46000.0</c:v>
                </c:pt>
                <c:pt idx="29">
                  <c:v>48000.0</c:v>
                </c:pt>
              </c:numCache>
            </c:numRef>
          </c:xVal>
          <c:yVal>
            <c:numRef>
              <c:f>Sheet1!$F$3:$F$32</c:f>
              <c:numCache>
                <c:formatCode>General</c:formatCode>
                <c:ptCount val="30"/>
                <c:pt idx="0">
                  <c:v>40.0</c:v>
                </c:pt>
                <c:pt idx="1">
                  <c:v>32.0</c:v>
                </c:pt>
                <c:pt idx="2">
                  <c:v>31.0</c:v>
                </c:pt>
                <c:pt idx="3">
                  <c:v>20.0</c:v>
                </c:pt>
                <c:pt idx="4">
                  <c:v>7.0</c:v>
                </c:pt>
                <c:pt idx="5">
                  <c:v>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-6.0</c:v>
                </c:pt>
                <c:pt idx="21">
                  <c:v>-10.0</c:v>
                </c:pt>
                <c:pt idx="22">
                  <c:v>-14.0</c:v>
                </c:pt>
                <c:pt idx="23">
                  <c:v>-26.0</c:v>
                </c:pt>
                <c:pt idx="24">
                  <c:v>-35.0</c:v>
                </c:pt>
                <c:pt idx="25">
                  <c:v>-40.0</c:v>
                </c:pt>
                <c:pt idx="26">
                  <c:v>-41.0</c:v>
                </c:pt>
                <c:pt idx="27">
                  <c:v>-46.0</c:v>
                </c:pt>
                <c:pt idx="28">
                  <c:v>-52.0</c:v>
                </c:pt>
                <c:pt idx="29">
                  <c:v>-53.0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024664"/>
        <c:axId val="2046019208"/>
      </c:scatterChart>
      <c:valAx>
        <c:axId val="2046024664"/>
        <c:scaling>
          <c:logBase val="10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6019208"/>
        <c:crosses val="autoZero"/>
        <c:crossBetween val="midCat"/>
      </c:valAx>
      <c:valAx>
        <c:axId val="2046019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Phase Shift [</a:t>
                </a:r>
                <a:r>
                  <a:rPr lang="en-US">
                    <a:latin typeface="Calibri"/>
                  </a:rPr>
                  <a:t>°]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6024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15</xdr:row>
      <xdr:rowOff>28574</xdr:rowOff>
    </xdr:from>
    <xdr:to>
      <xdr:col>17</xdr:col>
      <xdr:colOff>495300</xdr:colOff>
      <xdr:row>34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257175</xdr:colOff>
      <xdr:row>12</xdr:row>
      <xdr:rowOff>19050</xdr:rowOff>
    </xdr:from>
    <xdr:to>
      <xdr:col>25</xdr:col>
      <xdr:colOff>561975</xdr:colOff>
      <xdr:row>26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F44" totalsRowShown="0" dataDxfId="0">
  <autoFilter ref="B2:F44"/>
  <tableColumns count="5">
    <tableColumn id="1" name="Frequency [Hz]" dataDxfId="5"/>
    <tableColumn id="2" name="Vin [mV]" dataDxfId="4"/>
    <tableColumn id="3" name="Vout [mV]" dataDxfId="3"/>
    <tableColumn id="4" name="Gain (Vout/Vin)/[mV]" dataDxfId="2">
      <calculatedColumnFormula>D3/C3</calculatedColumnFormula>
    </tableColumn>
    <tableColumn id="5" name="Phase Shift [⁰]" dataDxfId="1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1"/>
  <sheetViews>
    <sheetView tabSelected="1" workbookViewId="0">
      <selection activeCell="G15" sqref="G15"/>
    </sheetView>
  </sheetViews>
  <sheetFormatPr baseColWidth="10" defaultColWidth="8.83203125" defaultRowHeight="14" x14ac:dyDescent="0"/>
  <cols>
    <col min="2" max="2" width="15" customWidth="1"/>
    <col min="3" max="3" width="10.1640625" customWidth="1"/>
    <col min="4" max="4" width="11.33203125" customWidth="1"/>
    <col min="5" max="5" width="19.83203125" customWidth="1"/>
    <col min="6" max="6" width="14.33203125" customWidth="1"/>
    <col min="7" max="7" width="12.5" bestFit="1" customWidth="1"/>
  </cols>
  <sheetData>
    <row r="2" spans="2:7">
      <c r="B2" s="1" t="s">
        <v>0</v>
      </c>
      <c r="C2" s="1" t="s">
        <v>4</v>
      </c>
      <c r="D2" s="1" t="s">
        <v>3</v>
      </c>
      <c r="E2" s="1" t="s">
        <v>2</v>
      </c>
      <c r="F2" s="1" t="s">
        <v>1</v>
      </c>
      <c r="G2" s="2" t="s">
        <v>5</v>
      </c>
    </row>
    <row r="3" spans="2:7">
      <c r="B3" s="1">
        <v>20</v>
      </c>
      <c r="C3" s="1">
        <v>100</v>
      </c>
      <c r="D3" s="1">
        <v>750</v>
      </c>
      <c r="E3" s="3">
        <f>D3/C3</f>
        <v>7.5</v>
      </c>
      <c r="F3" s="1">
        <v>40</v>
      </c>
      <c r="G3" s="4">
        <f>10*0.707</f>
        <v>7.0699999999999994</v>
      </c>
    </row>
    <row r="4" spans="2:7">
      <c r="B4" s="1">
        <v>40</v>
      </c>
      <c r="C4" s="1">
        <v>100</v>
      </c>
      <c r="D4" s="1">
        <v>880</v>
      </c>
      <c r="E4" s="3">
        <f t="shared" ref="E4:E44" si="0">D4/C4</f>
        <v>8.8000000000000007</v>
      </c>
      <c r="F4" s="1">
        <v>32</v>
      </c>
      <c r="G4" s="4">
        <f t="shared" ref="G4:G44" si="1">10*0.707</f>
        <v>7.0699999999999994</v>
      </c>
    </row>
    <row r="5" spans="2:7">
      <c r="B5" s="1">
        <v>60</v>
      </c>
      <c r="C5" s="1">
        <v>100</v>
      </c>
      <c r="D5" s="1">
        <v>960</v>
      </c>
      <c r="E5" s="3">
        <f t="shared" si="0"/>
        <v>9.6</v>
      </c>
      <c r="F5" s="1">
        <v>31</v>
      </c>
      <c r="G5" s="4">
        <f t="shared" si="1"/>
        <v>7.0699999999999994</v>
      </c>
    </row>
    <row r="6" spans="2:7">
      <c r="B6" s="1">
        <v>80</v>
      </c>
      <c r="C6" s="1">
        <v>100</v>
      </c>
      <c r="D6" s="1">
        <v>1100</v>
      </c>
      <c r="E6" s="3">
        <f t="shared" si="0"/>
        <v>11</v>
      </c>
      <c r="F6" s="1">
        <v>20</v>
      </c>
      <c r="G6" s="4">
        <f t="shared" si="1"/>
        <v>7.0699999999999994</v>
      </c>
    </row>
    <row r="7" spans="2:7">
      <c r="B7" s="1">
        <v>100</v>
      </c>
      <c r="C7" s="1">
        <v>100</v>
      </c>
      <c r="D7" s="1">
        <v>1150</v>
      </c>
      <c r="E7" s="3">
        <f t="shared" si="0"/>
        <v>11.5</v>
      </c>
      <c r="F7" s="1">
        <v>7</v>
      </c>
      <c r="G7" s="4">
        <f t="shared" si="1"/>
        <v>7.0699999999999994</v>
      </c>
    </row>
    <row r="8" spans="2:7">
      <c r="B8" s="1">
        <v>150</v>
      </c>
      <c r="C8" s="1">
        <v>100</v>
      </c>
      <c r="D8" s="1">
        <v>1134</v>
      </c>
      <c r="E8" s="3">
        <f t="shared" si="0"/>
        <v>11.34</v>
      </c>
      <c r="F8" s="1">
        <v>5</v>
      </c>
      <c r="G8" s="4">
        <f t="shared" si="1"/>
        <v>7.0699999999999994</v>
      </c>
    </row>
    <row r="9" spans="2:7">
      <c r="B9" s="1">
        <v>200</v>
      </c>
      <c r="C9" s="1">
        <v>100</v>
      </c>
      <c r="D9" s="1">
        <v>1100</v>
      </c>
      <c r="E9" s="3">
        <f t="shared" si="0"/>
        <v>11</v>
      </c>
      <c r="F9" s="1">
        <v>0</v>
      </c>
      <c r="G9" s="4">
        <f t="shared" si="1"/>
        <v>7.0699999999999994</v>
      </c>
    </row>
    <row r="10" spans="2:7">
      <c r="B10" s="1">
        <v>250</v>
      </c>
      <c r="C10" s="1">
        <v>100</v>
      </c>
      <c r="D10" s="1">
        <v>1100</v>
      </c>
      <c r="E10" s="3">
        <f t="shared" si="0"/>
        <v>11</v>
      </c>
      <c r="F10" s="1">
        <v>0</v>
      </c>
      <c r="G10" s="4">
        <f t="shared" si="1"/>
        <v>7.0699999999999994</v>
      </c>
    </row>
    <row r="11" spans="2:7">
      <c r="B11" s="1">
        <v>300</v>
      </c>
      <c r="C11" s="1">
        <v>100</v>
      </c>
      <c r="D11" s="1">
        <v>1100</v>
      </c>
      <c r="E11" s="3">
        <f t="shared" si="0"/>
        <v>11</v>
      </c>
      <c r="F11" s="1">
        <v>0</v>
      </c>
      <c r="G11" s="4">
        <f t="shared" si="1"/>
        <v>7.0699999999999994</v>
      </c>
    </row>
    <row r="12" spans="2:7">
      <c r="B12" s="1">
        <v>350</v>
      </c>
      <c r="C12" s="1">
        <v>100</v>
      </c>
      <c r="D12" s="1">
        <v>1100</v>
      </c>
      <c r="E12" s="3">
        <f t="shared" si="0"/>
        <v>11</v>
      </c>
      <c r="F12" s="1">
        <v>0</v>
      </c>
      <c r="G12" s="4">
        <f t="shared" si="1"/>
        <v>7.0699999999999994</v>
      </c>
    </row>
    <row r="13" spans="2:7">
      <c r="B13" s="1">
        <v>400</v>
      </c>
      <c r="C13" s="1">
        <v>100</v>
      </c>
      <c r="D13" s="1">
        <v>1100</v>
      </c>
      <c r="E13" s="3">
        <f t="shared" si="0"/>
        <v>11</v>
      </c>
      <c r="F13" s="1">
        <v>0</v>
      </c>
      <c r="G13" s="4">
        <f t="shared" si="1"/>
        <v>7.0699999999999994</v>
      </c>
    </row>
    <row r="14" spans="2:7">
      <c r="B14" s="1">
        <v>500</v>
      </c>
      <c r="C14" s="1">
        <v>100</v>
      </c>
      <c r="D14" s="1">
        <v>1100</v>
      </c>
      <c r="E14" s="3">
        <f t="shared" si="0"/>
        <v>11</v>
      </c>
      <c r="F14" s="1">
        <v>0</v>
      </c>
      <c r="G14" s="4">
        <f t="shared" si="1"/>
        <v>7.0699999999999994</v>
      </c>
    </row>
    <row r="15" spans="2:7">
      <c r="B15" s="1">
        <v>600</v>
      </c>
      <c r="C15" s="1">
        <v>100</v>
      </c>
      <c r="D15" s="1">
        <v>1100</v>
      </c>
      <c r="E15" s="3">
        <f t="shared" si="0"/>
        <v>11</v>
      </c>
      <c r="F15" s="1">
        <v>0</v>
      </c>
      <c r="G15" s="4">
        <f t="shared" si="1"/>
        <v>7.0699999999999994</v>
      </c>
    </row>
    <row r="16" spans="2:7">
      <c r="B16" s="1">
        <v>700</v>
      </c>
      <c r="C16" s="1">
        <v>100</v>
      </c>
      <c r="D16" s="1">
        <v>1100</v>
      </c>
      <c r="E16" s="3">
        <f t="shared" si="0"/>
        <v>11</v>
      </c>
      <c r="F16" s="1">
        <v>0</v>
      </c>
      <c r="G16" s="4">
        <f t="shared" si="1"/>
        <v>7.0699999999999994</v>
      </c>
    </row>
    <row r="17" spans="2:7">
      <c r="B17" s="1">
        <v>800</v>
      </c>
      <c r="C17" s="1">
        <v>100</v>
      </c>
      <c r="D17" s="1">
        <v>1100</v>
      </c>
      <c r="E17" s="3">
        <f t="shared" si="0"/>
        <v>11</v>
      </c>
      <c r="F17" s="1">
        <v>0</v>
      </c>
      <c r="G17" s="4">
        <f t="shared" si="1"/>
        <v>7.0699999999999994</v>
      </c>
    </row>
    <row r="18" spans="2:7">
      <c r="B18" s="1">
        <v>900</v>
      </c>
      <c r="C18" s="1">
        <v>100</v>
      </c>
      <c r="D18" s="1">
        <v>1100</v>
      </c>
      <c r="E18" s="3">
        <f t="shared" si="0"/>
        <v>11</v>
      </c>
      <c r="F18" s="1">
        <v>0</v>
      </c>
      <c r="G18" s="4">
        <f t="shared" si="1"/>
        <v>7.0699999999999994</v>
      </c>
    </row>
    <row r="19" spans="2:7">
      <c r="B19" s="1">
        <v>1000</v>
      </c>
      <c r="C19" s="1">
        <v>100</v>
      </c>
      <c r="D19" s="1">
        <v>1100</v>
      </c>
      <c r="E19" s="3">
        <f t="shared" si="0"/>
        <v>11</v>
      </c>
      <c r="F19" s="1">
        <v>0</v>
      </c>
      <c r="G19" s="4">
        <f t="shared" si="1"/>
        <v>7.0699999999999994</v>
      </c>
    </row>
    <row r="20" spans="2:7">
      <c r="B20" s="1">
        <v>1500</v>
      </c>
      <c r="C20" s="1">
        <v>100</v>
      </c>
      <c r="D20" s="1">
        <v>1100</v>
      </c>
      <c r="E20" s="3">
        <f t="shared" si="0"/>
        <v>11</v>
      </c>
      <c r="F20" s="1">
        <v>0</v>
      </c>
      <c r="G20" s="4">
        <f t="shared" si="1"/>
        <v>7.0699999999999994</v>
      </c>
    </row>
    <row r="21" spans="2:7">
      <c r="B21" s="1">
        <v>2000</v>
      </c>
      <c r="C21" s="1">
        <v>100</v>
      </c>
      <c r="D21" s="1">
        <v>1100</v>
      </c>
      <c r="E21" s="3">
        <f t="shared" si="0"/>
        <v>11</v>
      </c>
      <c r="F21" s="1">
        <v>0</v>
      </c>
      <c r="G21" s="4">
        <f t="shared" si="1"/>
        <v>7.0699999999999994</v>
      </c>
    </row>
    <row r="22" spans="2:7">
      <c r="B22" s="1">
        <v>2500</v>
      </c>
      <c r="C22" s="1">
        <v>100</v>
      </c>
      <c r="D22" s="1">
        <v>1100</v>
      </c>
      <c r="E22" s="3">
        <f t="shared" si="0"/>
        <v>11</v>
      </c>
      <c r="F22" s="1">
        <v>0</v>
      </c>
      <c r="G22" s="4">
        <f t="shared" si="1"/>
        <v>7.0699999999999994</v>
      </c>
    </row>
    <row r="23" spans="2:7">
      <c r="B23" s="1">
        <v>3000</v>
      </c>
      <c r="C23" s="1">
        <v>100</v>
      </c>
      <c r="D23" s="1">
        <v>1100</v>
      </c>
      <c r="E23" s="3">
        <f t="shared" si="0"/>
        <v>11</v>
      </c>
      <c r="F23" s="1">
        <v>-6</v>
      </c>
      <c r="G23" s="4">
        <f t="shared" si="1"/>
        <v>7.0699999999999994</v>
      </c>
    </row>
    <row r="24" spans="2:7">
      <c r="B24" s="1">
        <v>5000</v>
      </c>
      <c r="C24" s="1">
        <v>100</v>
      </c>
      <c r="D24" s="1">
        <v>1100</v>
      </c>
      <c r="E24" s="3">
        <f t="shared" si="0"/>
        <v>11</v>
      </c>
      <c r="F24" s="1">
        <v>-10</v>
      </c>
      <c r="G24" s="4">
        <f t="shared" si="1"/>
        <v>7.0699999999999994</v>
      </c>
    </row>
    <row r="25" spans="2:7">
      <c r="B25" s="1">
        <v>10000</v>
      </c>
      <c r="C25" s="1">
        <v>100</v>
      </c>
      <c r="D25" s="1">
        <v>1100</v>
      </c>
      <c r="E25" s="3">
        <f t="shared" si="0"/>
        <v>11</v>
      </c>
      <c r="F25" s="1">
        <v>-14</v>
      </c>
      <c r="G25" s="4">
        <f t="shared" si="1"/>
        <v>7.0699999999999994</v>
      </c>
    </row>
    <row r="26" spans="2:7">
      <c r="B26" s="1">
        <v>20000</v>
      </c>
      <c r="C26" s="1">
        <v>100</v>
      </c>
      <c r="D26" s="1">
        <v>1100</v>
      </c>
      <c r="E26" s="3">
        <f t="shared" si="0"/>
        <v>11</v>
      </c>
      <c r="F26" s="1">
        <v>-26</v>
      </c>
      <c r="G26" s="4">
        <f t="shared" si="1"/>
        <v>7.0699999999999994</v>
      </c>
    </row>
    <row r="27" spans="2:7">
      <c r="B27" s="1">
        <v>30000</v>
      </c>
      <c r="C27" s="1">
        <v>100</v>
      </c>
      <c r="D27" s="1">
        <v>1000</v>
      </c>
      <c r="E27" s="3">
        <f t="shared" si="0"/>
        <v>10</v>
      </c>
      <c r="F27" s="1">
        <v>-35</v>
      </c>
      <c r="G27" s="4">
        <f t="shared" si="1"/>
        <v>7.0699999999999994</v>
      </c>
    </row>
    <row r="28" spans="2:7">
      <c r="B28" s="1">
        <v>35000</v>
      </c>
      <c r="C28" s="1">
        <v>100</v>
      </c>
      <c r="D28" s="1">
        <v>950</v>
      </c>
      <c r="E28" s="3">
        <f t="shared" si="0"/>
        <v>9.5</v>
      </c>
      <c r="F28" s="1">
        <v>-40</v>
      </c>
      <c r="G28" s="4">
        <f t="shared" si="1"/>
        <v>7.0699999999999994</v>
      </c>
    </row>
    <row r="29" spans="2:7">
      <c r="B29" s="1">
        <v>40000</v>
      </c>
      <c r="C29" s="1">
        <v>100</v>
      </c>
      <c r="D29" s="1">
        <v>950</v>
      </c>
      <c r="E29" s="3">
        <f t="shared" si="0"/>
        <v>9.5</v>
      </c>
      <c r="F29" s="1">
        <v>-41</v>
      </c>
      <c r="G29" s="4">
        <f t="shared" si="1"/>
        <v>7.0699999999999994</v>
      </c>
    </row>
    <row r="30" spans="2:7">
      <c r="B30" s="1">
        <v>45000</v>
      </c>
      <c r="C30" s="1">
        <v>100</v>
      </c>
      <c r="D30" s="1">
        <v>800</v>
      </c>
      <c r="E30" s="3">
        <f t="shared" si="0"/>
        <v>8</v>
      </c>
      <c r="F30" s="1">
        <v>-46</v>
      </c>
      <c r="G30" s="4">
        <f t="shared" si="1"/>
        <v>7.0699999999999994</v>
      </c>
    </row>
    <row r="31" spans="2:7">
      <c r="B31" s="1">
        <v>46000</v>
      </c>
      <c r="C31" s="1">
        <v>100</v>
      </c>
      <c r="D31" s="1">
        <v>720</v>
      </c>
      <c r="E31" s="3">
        <f t="shared" si="0"/>
        <v>7.2</v>
      </c>
      <c r="F31" s="1">
        <v>-52</v>
      </c>
      <c r="G31" s="4">
        <f t="shared" si="1"/>
        <v>7.0699999999999994</v>
      </c>
    </row>
    <row r="32" spans="2:7">
      <c r="B32" s="1">
        <v>48000</v>
      </c>
      <c r="C32" s="1">
        <v>100</v>
      </c>
      <c r="D32" s="1">
        <v>650</v>
      </c>
      <c r="E32" s="3">
        <f t="shared" si="0"/>
        <v>6.5</v>
      </c>
      <c r="F32" s="1">
        <v>-53</v>
      </c>
      <c r="G32" s="4">
        <f t="shared" si="1"/>
        <v>7.0699999999999994</v>
      </c>
    </row>
    <row r="33" spans="2:7">
      <c r="B33" s="1">
        <v>50000</v>
      </c>
      <c r="C33" s="1">
        <v>100</v>
      </c>
      <c r="D33" s="1">
        <v>480</v>
      </c>
      <c r="E33" s="3">
        <f t="shared" si="0"/>
        <v>4.8</v>
      </c>
      <c r="F33" s="1">
        <v>-66</v>
      </c>
      <c r="G33" s="4">
        <f t="shared" si="1"/>
        <v>7.0699999999999994</v>
      </c>
    </row>
    <row r="34" spans="2:7">
      <c r="B34" s="1">
        <v>100000</v>
      </c>
      <c r="C34" s="1">
        <v>100</v>
      </c>
      <c r="D34" s="1">
        <v>310</v>
      </c>
      <c r="E34" s="3">
        <f t="shared" si="0"/>
        <v>3.1</v>
      </c>
      <c r="F34" s="1">
        <v>-70</v>
      </c>
      <c r="G34" s="4">
        <f t="shared" si="1"/>
        <v>7.0699999999999994</v>
      </c>
    </row>
    <row r="35" spans="2:7">
      <c r="B35" s="1">
        <v>120000</v>
      </c>
      <c r="C35" s="1">
        <v>100</v>
      </c>
      <c r="D35" s="1">
        <v>360</v>
      </c>
      <c r="E35" s="3">
        <f t="shared" si="0"/>
        <v>3.6</v>
      </c>
      <c r="F35" s="1">
        <v>-71</v>
      </c>
      <c r="G35" s="4">
        <f t="shared" si="1"/>
        <v>7.0699999999999994</v>
      </c>
    </row>
    <row r="36" spans="2:7">
      <c r="B36" s="1">
        <v>140000</v>
      </c>
      <c r="C36" s="1">
        <v>100</v>
      </c>
      <c r="D36" s="1">
        <v>350</v>
      </c>
      <c r="E36" s="3">
        <f t="shared" si="0"/>
        <v>3.5</v>
      </c>
      <c r="F36" s="1">
        <v>-82</v>
      </c>
      <c r="G36" s="4">
        <f t="shared" si="1"/>
        <v>7.0699999999999994</v>
      </c>
    </row>
    <row r="37" spans="2:7">
      <c r="B37" s="5">
        <v>160000</v>
      </c>
      <c r="C37" s="5">
        <v>100</v>
      </c>
      <c r="D37" s="5">
        <v>340</v>
      </c>
      <c r="E37" s="3">
        <f t="shared" si="0"/>
        <v>3.4</v>
      </c>
      <c r="F37" s="5">
        <v>-86</v>
      </c>
      <c r="G37" s="4">
        <f t="shared" si="1"/>
        <v>7.0699999999999994</v>
      </c>
    </row>
    <row r="38" spans="2:7">
      <c r="B38" s="5">
        <v>180000</v>
      </c>
      <c r="C38" s="5">
        <v>100</v>
      </c>
      <c r="D38" s="5">
        <v>330</v>
      </c>
      <c r="E38" s="3">
        <f t="shared" si="0"/>
        <v>3.3</v>
      </c>
      <c r="F38" s="5">
        <v>-89</v>
      </c>
      <c r="G38" s="4">
        <f t="shared" si="1"/>
        <v>7.0699999999999994</v>
      </c>
    </row>
    <row r="39" spans="2:7">
      <c r="B39" s="5">
        <v>200000</v>
      </c>
      <c r="C39" s="5">
        <v>100</v>
      </c>
      <c r="D39" s="5">
        <v>270</v>
      </c>
      <c r="E39" s="3">
        <f t="shared" si="0"/>
        <v>2.7</v>
      </c>
      <c r="F39" s="5">
        <v>-90</v>
      </c>
      <c r="G39" s="4">
        <f t="shared" si="1"/>
        <v>7.0699999999999994</v>
      </c>
    </row>
    <row r="40" spans="2:7">
      <c r="B40" s="5">
        <v>220000</v>
      </c>
      <c r="C40" s="5">
        <v>100</v>
      </c>
      <c r="D40" s="5">
        <v>240</v>
      </c>
      <c r="E40" s="3">
        <f t="shared" si="0"/>
        <v>2.4</v>
      </c>
      <c r="F40" s="5">
        <v>-98</v>
      </c>
      <c r="G40" s="4">
        <f t="shared" si="1"/>
        <v>7.0699999999999994</v>
      </c>
    </row>
    <row r="41" spans="2:7">
      <c r="B41" s="5">
        <v>240000</v>
      </c>
      <c r="C41" s="5">
        <v>100</v>
      </c>
      <c r="D41" s="5">
        <v>190</v>
      </c>
      <c r="E41" s="3">
        <f t="shared" si="0"/>
        <v>1.9</v>
      </c>
      <c r="F41" s="5">
        <v>-100</v>
      </c>
      <c r="G41" s="4">
        <f t="shared" si="1"/>
        <v>7.0699999999999994</v>
      </c>
    </row>
    <row r="42" spans="2:7">
      <c r="B42" s="5">
        <v>260000</v>
      </c>
      <c r="C42" s="5">
        <v>100</v>
      </c>
      <c r="D42" s="5">
        <v>175</v>
      </c>
      <c r="E42" s="3">
        <f t="shared" si="0"/>
        <v>1.75</v>
      </c>
      <c r="F42" s="5">
        <v>-102</v>
      </c>
      <c r="G42" s="4">
        <f t="shared" si="1"/>
        <v>7.0699999999999994</v>
      </c>
    </row>
    <row r="43" spans="2:7">
      <c r="B43" s="5">
        <v>280000</v>
      </c>
      <c r="C43" s="5">
        <v>100</v>
      </c>
      <c r="D43" s="5">
        <v>160</v>
      </c>
      <c r="E43" s="3">
        <f t="shared" si="0"/>
        <v>1.6</v>
      </c>
      <c r="F43" s="5">
        <v>-104</v>
      </c>
      <c r="G43" s="4">
        <f t="shared" si="1"/>
        <v>7.0699999999999994</v>
      </c>
    </row>
    <row r="44" spans="2:7">
      <c r="B44" s="5">
        <v>300000</v>
      </c>
      <c r="C44" s="5">
        <v>100</v>
      </c>
      <c r="D44" s="5">
        <v>150</v>
      </c>
      <c r="E44" s="3">
        <f t="shared" si="0"/>
        <v>1.5</v>
      </c>
      <c r="F44" s="5">
        <v>-110</v>
      </c>
      <c r="G44" s="4">
        <f>11*0.707</f>
        <v>7.7769999999999992</v>
      </c>
    </row>
    <row r="45" spans="2:7">
      <c r="B45" s="5"/>
      <c r="C45" s="5"/>
      <c r="D45" s="5"/>
      <c r="E45" s="6"/>
      <c r="F45" s="5"/>
      <c r="G45" s="5"/>
    </row>
    <row r="46" spans="2:7">
      <c r="B46" s="5"/>
      <c r="C46" s="5"/>
      <c r="D46" s="5"/>
      <c r="E46" s="6"/>
      <c r="F46" s="5"/>
      <c r="G46" s="5"/>
    </row>
    <row r="47" spans="2:7">
      <c r="B47" s="5"/>
      <c r="C47" s="5"/>
      <c r="D47" s="5"/>
      <c r="E47" s="6"/>
      <c r="F47" s="5"/>
      <c r="G47" s="5"/>
    </row>
    <row r="48" spans="2:7">
      <c r="B48" s="5"/>
      <c r="C48" s="5"/>
      <c r="D48" s="5"/>
      <c r="E48" s="6"/>
      <c r="F48" s="5"/>
      <c r="G48" s="5"/>
    </row>
    <row r="49" spans="2:7">
      <c r="B49" s="5"/>
      <c r="C49" s="5"/>
      <c r="D49" s="5"/>
      <c r="E49" s="6"/>
      <c r="F49" s="5"/>
      <c r="G49" s="5"/>
    </row>
    <row r="50" spans="2:7">
      <c r="B50" s="5"/>
      <c r="C50" s="5"/>
      <c r="D50" s="5"/>
      <c r="E50" s="6"/>
      <c r="F50" s="5"/>
      <c r="G50" s="5"/>
    </row>
    <row r="51" spans="2:7">
      <c r="B51" s="5"/>
      <c r="C51" s="5"/>
      <c r="D51" s="5"/>
      <c r="E51" s="6"/>
      <c r="F51" s="5"/>
      <c r="G51" s="5"/>
    </row>
  </sheetData>
  <pageMargins left="0.7" right="0.7" top="0.75" bottom="0.75" header="0.3" footer="0.3"/>
  <pageSetup orientation="portrait" horizontalDpi="4294967293" verticalDpi="429496729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 Pedeglorio</dc:creator>
  <cp:lastModifiedBy>senu</cp:lastModifiedBy>
  <dcterms:created xsi:type="dcterms:W3CDTF">2014-10-31T14:56:06Z</dcterms:created>
  <dcterms:modified xsi:type="dcterms:W3CDTF">2014-11-06T22:22:40Z</dcterms:modified>
</cp:coreProperties>
</file>