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C6" i="1"/>
  <c r="C5" i="1"/>
  <c r="C4" i="1"/>
  <c r="C8" i="1" l="1"/>
  <c r="H19" i="1" l="1"/>
  <c r="G18" i="1"/>
  <c r="M12" i="1" l="1"/>
  <c r="I12" i="1"/>
  <c r="J13" i="1"/>
</calcChain>
</file>

<file path=xl/sharedStrings.xml><?xml version="1.0" encoding="utf-8"?>
<sst xmlns="http://schemas.openxmlformats.org/spreadsheetml/2006/main" count="18" uniqueCount="16">
  <si>
    <t>kg</t>
  </si>
  <si>
    <t>deltaZ</t>
  </si>
  <si>
    <t>m</t>
  </si>
  <si>
    <t>Offset between propeller plane and center of mass</t>
  </si>
  <si>
    <t>coordinate system with top plane parallel with propeller planes</t>
  </si>
  <si>
    <t>g0</t>
  </si>
  <si>
    <t>m/s^2</t>
  </si>
  <si>
    <t>A</t>
  </si>
  <si>
    <t>B</t>
  </si>
  <si>
    <t>C</t>
  </si>
  <si>
    <t>D</t>
  </si>
  <si>
    <t>Mass Real Lift</t>
  </si>
  <si>
    <t>Mass from Solidworks</t>
  </si>
  <si>
    <t>kg m^2</t>
  </si>
  <si>
    <t>Ix (Real est)</t>
  </si>
  <si>
    <t>Iy (Real 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</si>
</sst>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9"/>
  <sheetViews>
    <sheetView tabSelected="1" topLeftCell="B1" zoomScaleNormal="100" workbookViewId="0">
      <selection activeCell="D12" sqref="D12"/>
    </sheetView>
  </sheetViews>
  <sheetFormatPr defaultRowHeight="15" x14ac:dyDescent="0.25"/>
  <cols>
    <col min="2" max="2" width="16.42578125" customWidth="1"/>
    <col min="7" max="10" width="8.28515625" customWidth="1"/>
  </cols>
  <sheetData>
    <row r="3" spans="2:13" x14ac:dyDescent="0.25">
      <c r="E3" t="s">
        <v>4</v>
      </c>
    </row>
    <row r="4" spans="2:13" x14ac:dyDescent="0.25">
      <c r="B4" t="s">
        <v>11</v>
      </c>
      <c r="C4">
        <f>545.8/1000</f>
        <v>0.54579999999999995</v>
      </c>
      <c r="D4" t="s">
        <v>0</v>
      </c>
    </row>
    <row r="5" spans="2:13" x14ac:dyDescent="0.25">
      <c r="B5" t="s">
        <v>12</v>
      </c>
      <c r="C5">
        <f>491.6/1000</f>
        <v>0.49160000000000004</v>
      </c>
      <c r="D5" t="s">
        <v>0</v>
      </c>
    </row>
    <row r="6" spans="2:13" x14ac:dyDescent="0.25">
      <c r="B6" t="s">
        <v>14</v>
      </c>
      <c r="C6">
        <f>3115393.09 * (1/1000) * (1/(1000^2)) *(C4/C5)</f>
        <v>3.4588721491497143E-3</v>
      </c>
      <c r="D6" t="s">
        <v>13</v>
      </c>
    </row>
    <row r="7" spans="2:13" x14ac:dyDescent="0.25">
      <c r="B7" t="s">
        <v>15</v>
      </c>
      <c r="C7">
        <f>3045011.97 * (1/1000) * (1/(1000^2)) *(C4/C5)</f>
        <v>3.3807313531855161E-3</v>
      </c>
      <c r="D7" t="s">
        <v>13</v>
      </c>
    </row>
    <row r="8" spans="2:13" x14ac:dyDescent="0.25">
      <c r="B8" t="s">
        <v>1</v>
      </c>
      <c r="C8">
        <f>29/29/1000</f>
        <v>1E-3</v>
      </c>
      <c r="D8" t="s">
        <v>2</v>
      </c>
      <c r="E8" t="s">
        <v>3</v>
      </c>
    </row>
    <row r="11" spans="2:13" x14ac:dyDescent="0.25">
      <c r="B11" t="s">
        <v>5</v>
      </c>
      <c r="C11">
        <v>9.81</v>
      </c>
      <c r="D11" t="s">
        <v>6</v>
      </c>
      <c r="F11" s="2" t="s">
        <v>7</v>
      </c>
    </row>
    <row r="12" spans="2:13" x14ac:dyDescent="0.25">
      <c r="G12" s="1">
        <v>0</v>
      </c>
      <c r="H12" s="1">
        <v>0</v>
      </c>
      <c r="I12" s="1">
        <f>-C11*C5*C8/C6</f>
        <v>-1.394268360334026</v>
      </c>
      <c r="J12" s="1">
        <v>0</v>
      </c>
      <c r="L12">
        <v>0</v>
      </c>
      <c r="M12">
        <f>-C11*C5*C8/C6</f>
        <v>-1.394268360334026</v>
      </c>
    </row>
    <row r="13" spans="2:13" x14ac:dyDescent="0.25">
      <c r="G13" s="1">
        <v>0</v>
      </c>
      <c r="H13" s="1">
        <v>0</v>
      </c>
      <c r="I13" s="1">
        <v>0</v>
      </c>
      <c r="J13" s="1">
        <f>-C11*C5*C8/C7</f>
        <v>-1.4264948900645058</v>
      </c>
      <c r="L13">
        <v>1</v>
      </c>
      <c r="M13">
        <v>0</v>
      </c>
    </row>
    <row r="14" spans="2:13" x14ac:dyDescent="0.25">
      <c r="G14" s="1">
        <v>1</v>
      </c>
      <c r="H14" s="1">
        <v>0</v>
      </c>
      <c r="I14" s="1">
        <v>0</v>
      </c>
      <c r="J14" s="1">
        <v>0</v>
      </c>
    </row>
    <row r="15" spans="2:13" x14ac:dyDescent="0.25">
      <c r="G15" s="1">
        <v>0</v>
      </c>
      <c r="H15" s="1">
        <v>1</v>
      </c>
      <c r="I15" s="1">
        <v>0</v>
      </c>
      <c r="J15" s="1">
        <v>0</v>
      </c>
    </row>
    <row r="18" spans="6:10" x14ac:dyDescent="0.25">
      <c r="F18" s="2" t="s">
        <v>8</v>
      </c>
      <c r="G18" s="1">
        <f>1/C6</f>
        <v>289.11158229593059</v>
      </c>
      <c r="H18" s="1">
        <v>0</v>
      </c>
    </row>
    <row r="19" spans="6:10" x14ac:dyDescent="0.25">
      <c r="G19" s="1">
        <v>0</v>
      </c>
      <c r="H19" s="1">
        <f>1/C7</f>
        <v>295.79398524456656</v>
      </c>
    </row>
    <row r="20" spans="6:10" x14ac:dyDescent="0.25">
      <c r="G20" s="1">
        <v>0</v>
      </c>
      <c r="H20" s="1">
        <v>0</v>
      </c>
    </row>
    <row r="21" spans="6:10" x14ac:dyDescent="0.25">
      <c r="G21" s="1">
        <v>0</v>
      </c>
      <c r="H21" s="1">
        <v>0</v>
      </c>
    </row>
    <row r="23" spans="6:10" x14ac:dyDescent="0.25">
      <c r="F23" s="2" t="s">
        <v>9</v>
      </c>
    </row>
    <row r="24" spans="6:10" x14ac:dyDescent="0.25">
      <c r="G24" s="1">
        <v>0</v>
      </c>
      <c r="H24" s="1">
        <v>0</v>
      </c>
      <c r="I24" s="1">
        <v>1</v>
      </c>
      <c r="J24" s="1">
        <v>0</v>
      </c>
    </row>
    <row r="25" spans="6:10" x14ac:dyDescent="0.25">
      <c r="G25" s="1">
        <v>0</v>
      </c>
      <c r="H25" s="1">
        <v>0</v>
      </c>
      <c r="I25" s="1">
        <v>0</v>
      </c>
      <c r="J25" s="1">
        <v>1</v>
      </c>
    </row>
    <row r="27" spans="6:10" x14ac:dyDescent="0.25">
      <c r="F27" s="2" t="s">
        <v>10</v>
      </c>
    </row>
    <row r="28" spans="6:10" x14ac:dyDescent="0.25">
      <c r="G28" s="1">
        <v>0</v>
      </c>
      <c r="H28" s="1">
        <v>0</v>
      </c>
    </row>
    <row r="29" spans="6:10" x14ac:dyDescent="0.25">
      <c r="G29" s="1">
        <v>0</v>
      </c>
      <c r="H29" s="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Schreiner</dc:creator>
  <cp:lastModifiedBy>Sam Schreiner</cp:lastModifiedBy>
  <dcterms:created xsi:type="dcterms:W3CDTF">2020-09-05T12:41:18Z</dcterms:created>
  <dcterms:modified xsi:type="dcterms:W3CDTF">2020-09-11T01:41:34Z</dcterms:modified>
</cp:coreProperties>
</file>