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신규과제-1-에기평1차\2-에너지다소비4대FEMS\12-2단계과제수행\3-BM-사업확산\2-홍보사이트 구축\1-홍보사이트 기획\홍보사이트페이지별구성\100-홈페이지도시 엑셀파일 모음\2-(2)(3)(4)(5)-2) 업종별에너지사용량 규모별 에너지소비량 기업수\"/>
    </mc:Choice>
  </mc:AlternateContent>
  <xr:revisionPtr revIDLastSave="0" documentId="13_ncr:1_{345B9966-048B-4F3D-A768-E44671649809}" xr6:coauthVersionLast="47" xr6:coauthVersionMax="47" xr10:uidLastSave="{00000000-0000-0000-0000-000000000000}"/>
  <bookViews>
    <workbookView xWindow="28680" yWindow="-120" windowWidth="29040" windowHeight="15840" xr2:uid="{76C663AF-2F3B-4770-AF03-CEAD327D5B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" l="1"/>
  <c r="D66" i="1"/>
  <c r="C66" i="1"/>
  <c r="C70" i="1" s="1"/>
  <c r="E70" i="1"/>
  <c r="D46" i="1"/>
  <c r="J58" i="1"/>
  <c r="J57" i="1"/>
  <c r="E50" i="1"/>
  <c r="C50" i="1"/>
  <c r="D45" i="1"/>
  <c r="D44" i="1"/>
  <c r="L39" i="1"/>
  <c r="L38" i="1"/>
  <c r="E31" i="1"/>
  <c r="C31" i="1"/>
  <c r="D29" i="1"/>
  <c r="D28" i="1"/>
  <c r="D27" i="1"/>
  <c r="D26" i="1"/>
  <c r="D25" i="1"/>
  <c r="D9" i="1"/>
  <c r="D8" i="1"/>
  <c r="D7" i="1"/>
  <c r="D6" i="1"/>
  <c r="D5" i="1"/>
  <c r="C11" i="1"/>
  <c r="E11" i="1"/>
  <c r="D11" i="1" l="1"/>
  <c r="D70" i="1"/>
  <c r="D50" i="1"/>
  <c r="D31" i="1"/>
</calcChain>
</file>

<file path=xl/sharedStrings.xml><?xml version="1.0" encoding="utf-8"?>
<sst xmlns="http://schemas.openxmlformats.org/spreadsheetml/2006/main" count="70" uniqueCount="23">
  <si>
    <t>연료</t>
    <phoneticPr fontId="2" type="noConversion"/>
  </si>
  <si>
    <t>전력</t>
    <phoneticPr fontId="2" type="noConversion"/>
  </si>
  <si>
    <t>합산</t>
    <phoneticPr fontId="2" type="noConversion"/>
  </si>
  <si>
    <t>5~10k toe</t>
    <phoneticPr fontId="2" type="noConversion"/>
  </si>
  <si>
    <t>10~20k toe</t>
  </si>
  <si>
    <t>20~50k toe</t>
    <phoneticPr fontId="2" type="noConversion"/>
  </si>
  <si>
    <t>50k toe이상</t>
    <phoneticPr fontId="2" type="noConversion"/>
  </si>
  <si>
    <t>1MWh = 0.0860 toe 적용</t>
    <phoneticPr fontId="2" type="noConversion"/>
  </si>
  <si>
    <t>식품</t>
    <phoneticPr fontId="2" type="noConversion"/>
  </si>
  <si>
    <t>기업수</t>
  </si>
  <si>
    <t>기업수</t>
    <phoneticPr fontId="2" type="noConversion"/>
  </si>
  <si>
    <t>연료</t>
  </si>
  <si>
    <t>전력</t>
  </si>
  <si>
    <t>5~10k toe</t>
  </si>
  <si>
    <t>20~50k toe</t>
  </si>
  <si>
    <t>50k toe이상</t>
  </si>
  <si>
    <t>제지</t>
    <phoneticPr fontId="2" type="noConversion"/>
  </si>
  <si>
    <t>2~5k toe</t>
    <phoneticPr fontId="2" type="noConversion"/>
  </si>
  <si>
    <t>바이오의약</t>
    <phoneticPr fontId="2" type="noConversion"/>
  </si>
  <si>
    <t>용해</t>
    <phoneticPr fontId="2" type="noConversion"/>
  </si>
  <si>
    <t>2k toe 미만</t>
    <phoneticPr fontId="2" type="noConversion"/>
  </si>
  <si>
    <t>2k toe 이상</t>
    <phoneticPr fontId="2" type="noConversion"/>
  </si>
  <si>
    <t>에너지소비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</si>
</sst>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TT9F3A2o00"/>
      <family val="2"/>
    </font>
    <font>
      <sz val="7.5"/>
      <color rgb="FF000000"/>
      <name val="TT9F3A2o00"/>
      <family val="2"/>
    </font>
    <font>
      <sz val="11"/>
      <color rgb="FF000000"/>
      <name val="TT9F3A2o00"/>
      <family val="2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3" fontId="0" fillId="0" borderId="0" xfId="0" applyNumberForma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3" fontId="1" fillId="0" borderId="0" xfId="0" applyNumberFormat="1" applyFont="1" applyBorder="1" applyAlignment="1">
      <alignment horizontal="justify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5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3" fontId="1" fillId="0" borderId="8" xfId="0" applyNumberFormat="1" applyFont="1" applyBorder="1" applyAlignment="1">
      <alignment horizontal="justify" vertical="center"/>
    </xf>
    <xf numFmtId="0" fontId="1" fillId="0" borderId="9" xfId="0" applyFont="1" applyBorder="1" applyAlignment="1">
      <alignment horizontal="justify" vertical="center"/>
    </xf>
    <xf numFmtId="0" fontId="0" fillId="0" borderId="3" xfId="0" applyBorder="1">
      <alignment vertical="center"/>
    </xf>
    <xf numFmtId="3" fontId="0" fillId="0" borderId="0" xfId="0" applyNumberFormat="1" applyBorder="1">
      <alignment vertical="center"/>
    </xf>
    <xf numFmtId="3" fontId="4" fillId="0" borderId="0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3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4" fillId="0" borderId="9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1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식품업종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연료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  <c:pt idx="3">
                  <c:v>20~50k toe</c:v>
                </c:pt>
                <c:pt idx="4">
                  <c:v>50k toe이상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130153</c:v>
                </c:pt>
                <c:pt idx="1">
                  <c:v>152612</c:v>
                </c:pt>
                <c:pt idx="2">
                  <c:v>155044</c:v>
                </c:pt>
                <c:pt idx="3">
                  <c:v>210845</c:v>
                </c:pt>
                <c:pt idx="4">
                  <c:v>32411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9-4844-9E2A-77A78DB8FFEA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  <c:pt idx="3">
                  <c:v>20~50k toe</c:v>
                </c:pt>
                <c:pt idx="4">
                  <c:v>50k toe이상</c:v>
                </c:pt>
              </c:strCache>
            </c:strRef>
          </c:cat>
          <c:val>
            <c:numRef>
              <c:f>Sheet1!$D$14:$D$18</c:f>
              <c:numCache>
                <c:formatCode>General</c:formatCode>
                <c:ptCount val="5"/>
                <c:pt idx="0">
                  <c:v>104388</c:v>
                </c:pt>
                <c:pt idx="1">
                  <c:v>122318</c:v>
                </c:pt>
                <c:pt idx="2">
                  <c:v>91423</c:v>
                </c:pt>
                <c:pt idx="3">
                  <c:v>85763</c:v>
                </c:pt>
                <c:pt idx="4">
                  <c:v>40080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9-4844-9E2A-77A78DB8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7720832"/>
        <c:axId val="477721912"/>
      </c:barChart>
      <c:lineChart>
        <c:grouping val="standard"/>
        <c:varyColors val="0"/>
        <c:ser>
          <c:idx val="2"/>
          <c:order val="2"/>
          <c:tx>
            <c:strRef>
              <c:f>Sheet1!$E$13</c:f>
              <c:strCache>
                <c:ptCount val="1"/>
                <c:pt idx="0">
                  <c:v>기업수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Sheet1!$B$14:$B$18</c:f>
              <c:strCache>
                <c:ptCount val="5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  <c:pt idx="3">
                  <c:v>20~50k toe</c:v>
                </c:pt>
                <c:pt idx="4">
                  <c:v>50k toe이상</c:v>
                </c:pt>
              </c:strCache>
            </c:strRef>
          </c:cat>
          <c:val>
            <c:numRef>
              <c:f>Sheet1!$E$14:$E$18</c:f>
              <c:numCache>
                <c:formatCode>General</c:formatCode>
                <c:ptCount val="5"/>
                <c:pt idx="0">
                  <c:v>127</c:v>
                </c:pt>
                <c:pt idx="1">
                  <c:v>76</c:v>
                </c:pt>
                <c:pt idx="2">
                  <c:v>31</c:v>
                </c:pt>
                <c:pt idx="3">
                  <c:v>17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9-4844-9E2A-77A78DB8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81096"/>
        <c:axId val="713680736"/>
      </c:lineChart>
      <c:catAx>
        <c:axId val="4777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721912"/>
        <c:crosses val="autoZero"/>
        <c:auto val="1"/>
        <c:lblAlgn val="ctr"/>
        <c:lblOffset val="100"/>
        <c:noMultiLvlLbl val="0"/>
      </c:catAx>
      <c:valAx>
        <c:axId val="4777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720832"/>
        <c:crosses val="autoZero"/>
        <c:crossBetween val="between"/>
      </c:valAx>
      <c:valAx>
        <c:axId val="71368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3681096"/>
        <c:crosses val="max"/>
        <c:crossBetween val="between"/>
      </c:valAx>
      <c:catAx>
        <c:axId val="71368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68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제지업종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연료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Sheet1!$B$34:$B$38</c:f>
              <c:strCache>
                <c:ptCount val="5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  <c:pt idx="3">
                  <c:v>20~50k toe</c:v>
                </c:pt>
                <c:pt idx="4">
                  <c:v>50k toe이상</c:v>
                </c:pt>
              </c:strCache>
            </c:strRef>
          </c:cat>
          <c:val>
            <c:numRef>
              <c:f>Sheet1!$C$34:$C$38</c:f>
              <c:numCache>
                <c:formatCode>General</c:formatCode>
                <c:ptCount val="5"/>
                <c:pt idx="0">
                  <c:v>47563</c:v>
                </c:pt>
                <c:pt idx="1">
                  <c:v>15626</c:v>
                </c:pt>
                <c:pt idx="2">
                  <c:v>31467</c:v>
                </c:pt>
                <c:pt idx="3">
                  <c:v>93517</c:v>
                </c:pt>
                <c:pt idx="4">
                  <c:v>341302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92C-87EC-CED449F8F187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Sheet1!$B$34:$B$38</c:f>
              <c:strCache>
                <c:ptCount val="5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  <c:pt idx="3">
                  <c:v>20~50k toe</c:v>
                </c:pt>
                <c:pt idx="4">
                  <c:v>50k toe이상</c:v>
                </c:pt>
              </c:strCache>
            </c:strRef>
          </c:cat>
          <c:val>
            <c:numRef>
              <c:f>Sheet1!$D$34:$D$38</c:f>
              <c:numCache>
                <c:formatCode>General</c:formatCode>
                <c:ptCount val="5"/>
                <c:pt idx="0">
                  <c:v>24278</c:v>
                </c:pt>
                <c:pt idx="1">
                  <c:v>19394</c:v>
                </c:pt>
                <c:pt idx="2">
                  <c:v>41081</c:v>
                </c:pt>
                <c:pt idx="3">
                  <c:v>164237</c:v>
                </c:pt>
                <c:pt idx="4">
                  <c:v>337143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B-492C-87EC-CED449F8F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1918536"/>
        <c:axId val="711919616"/>
      </c:barChart>
      <c:lineChart>
        <c:grouping val="standard"/>
        <c:varyColors val="0"/>
        <c:ser>
          <c:idx val="2"/>
          <c:order val="2"/>
          <c:tx>
            <c:strRef>
              <c:f>Sheet1!$E$33</c:f>
              <c:strCache>
                <c:ptCount val="1"/>
                <c:pt idx="0">
                  <c:v>기업수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Sheet1!$B$34:$B$38</c:f>
              <c:strCache>
                <c:ptCount val="5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  <c:pt idx="3">
                  <c:v>20~50k toe</c:v>
                </c:pt>
                <c:pt idx="4">
                  <c:v>50k toe이상</c:v>
                </c:pt>
              </c:strCache>
            </c:strRef>
          </c:cat>
          <c:val>
            <c:numRef>
              <c:f>Sheet1!$E$34:$E$38</c:f>
              <c:numCache>
                <c:formatCode>General</c:formatCode>
                <c:ptCount val="5"/>
                <c:pt idx="0">
                  <c:v>39</c:v>
                </c:pt>
                <c:pt idx="1">
                  <c:v>13</c:v>
                </c:pt>
                <c:pt idx="2">
                  <c:v>13</c:v>
                </c:pt>
                <c:pt idx="3">
                  <c:v>23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B-492C-87EC-CED449F8F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932216"/>
        <c:axId val="711925376"/>
      </c:lineChart>
      <c:catAx>
        <c:axId val="71191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1919616"/>
        <c:crosses val="autoZero"/>
        <c:auto val="1"/>
        <c:lblAlgn val="ctr"/>
        <c:lblOffset val="100"/>
        <c:noMultiLvlLbl val="0"/>
      </c:catAx>
      <c:valAx>
        <c:axId val="7119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1918536"/>
        <c:crosses val="autoZero"/>
        <c:crossBetween val="between"/>
      </c:valAx>
      <c:valAx>
        <c:axId val="71192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1932216"/>
        <c:crosses val="max"/>
        <c:crossBetween val="between"/>
      </c:valAx>
      <c:catAx>
        <c:axId val="711932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92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바이오의약 업종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연료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Sheet1!$B$53:$B$55</c:f>
              <c:strCache>
                <c:ptCount val="3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</c:strCache>
            </c:strRef>
          </c:cat>
          <c:val>
            <c:numRef>
              <c:f>Sheet1!$C$53:$C$55</c:f>
              <c:numCache>
                <c:formatCode>#,##0</c:formatCode>
                <c:ptCount val="3"/>
                <c:pt idx="0">
                  <c:v>24222</c:v>
                </c:pt>
                <c:pt idx="1">
                  <c:v>35091</c:v>
                </c:pt>
                <c:pt idx="2">
                  <c:v>37686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4616-9AD3-F731E87E81E0}"/>
            </c:ext>
          </c:extLst>
        </c:ser>
        <c:ser>
          <c:idx val="1"/>
          <c:order val="1"/>
          <c:tx>
            <c:strRef>
              <c:f>Sheet1!$D$52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Sheet1!$B$53:$B$55</c:f>
              <c:strCache>
                <c:ptCount val="3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</c:strCache>
            </c:strRef>
          </c:cat>
          <c:val>
            <c:numRef>
              <c:f>Sheet1!$D$53:$D$55</c:f>
              <c:numCache>
                <c:formatCode>#,##0</c:formatCode>
                <c:ptCount val="3"/>
                <c:pt idx="0">
                  <c:v>38329</c:v>
                </c:pt>
                <c:pt idx="1">
                  <c:v>42071</c:v>
                </c:pt>
                <c:pt idx="2">
                  <c:v>32791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4616-9AD3-F731E87E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1910256"/>
        <c:axId val="711903056"/>
      </c:barChart>
      <c:lineChart>
        <c:grouping val="standard"/>
        <c:varyColors val="0"/>
        <c:ser>
          <c:idx val="2"/>
          <c:order val="2"/>
          <c:tx>
            <c:strRef>
              <c:f>Sheet1!$E$52</c:f>
              <c:strCache>
                <c:ptCount val="1"/>
                <c:pt idx="0">
                  <c:v>기업수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Sheet1!$B$53:$B$55</c:f>
              <c:strCache>
                <c:ptCount val="3"/>
                <c:pt idx="0">
                  <c:v>2~5k toe</c:v>
                </c:pt>
                <c:pt idx="1">
                  <c:v>5~10k toe</c:v>
                </c:pt>
                <c:pt idx="2">
                  <c:v>10~20k toe</c:v>
                </c:pt>
              </c:strCache>
            </c:strRef>
          </c:cat>
          <c:val>
            <c:numRef>
              <c:f>Sheet1!$E$53:$E$55</c:f>
              <c:numCache>
                <c:formatCode>General</c:formatCode>
                <c:ptCount val="3"/>
                <c:pt idx="0">
                  <c:v>40</c:v>
                </c:pt>
                <c:pt idx="1">
                  <c:v>23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A-4616-9AD3-F731E87E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79896"/>
        <c:axId val="710289616"/>
      </c:lineChart>
      <c:catAx>
        <c:axId val="7119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1903056"/>
        <c:crosses val="autoZero"/>
        <c:auto val="1"/>
        <c:lblAlgn val="ctr"/>
        <c:lblOffset val="100"/>
        <c:noMultiLvlLbl val="0"/>
      </c:catAx>
      <c:valAx>
        <c:axId val="711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1910256"/>
        <c:crosses val="autoZero"/>
        <c:crossBetween val="between"/>
      </c:valAx>
      <c:valAx>
        <c:axId val="71028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279896"/>
        <c:crosses val="max"/>
        <c:crossBetween val="between"/>
      </c:valAx>
      <c:catAx>
        <c:axId val="710279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28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용해업종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Sheet1!$C$62:$C$63</c:f>
              <c:strCache>
                <c:ptCount val="2"/>
                <c:pt idx="0">
                  <c:v>용해</c:v>
                </c:pt>
                <c:pt idx="1">
                  <c:v>에너지소비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Sheet1!$B$64:$B$65</c:f>
              <c:strCache>
                <c:ptCount val="2"/>
                <c:pt idx="0">
                  <c:v>2k toe 미만</c:v>
                </c:pt>
                <c:pt idx="1">
                  <c:v>2k toe 이상</c:v>
                </c:pt>
              </c:strCache>
            </c:strRef>
          </c:cat>
          <c:val>
            <c:numRef>
              <c:f>Sheet1!$C$64:$C$65</c:f>
              <c:numCache>
                <c:formatCode>#,##0</c:formatCode>
                <c:ptCount val="2"/>
                <c:pt idx="0">
                  <c:v>141700</c:v>
                </c:pt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B-4815-B2B5-A1F65386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368080"/>
        <c:axId val="726364480"/>
      </c:barChart>
      <c:lineChart>
        <c:grouping val="standard"/>
        <c:varyColors val="0"/>
        <c:ser>
          <c:idx val="1"/>
          <c:order val="1"/>
          <c:tx>
            <c:strRef>
              <c:f>Sheet1!$D$62:$D$63</c:f>
              <c:strCache>
                <c:ptCount val="2"/>
                <c:pt idx="0">
                  <c:v>용해</c:v>
                </c:pt>
                <c:pt idx="1">
                  <c:v>기업수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Sheet1!$B$64:$B$65</c:f>
              <c:strCache>
                <c:ptCount val="2"/>
                <c:pt idx="0">
                  <c:v>2k toe 미만</c:v>
                </c:pt>
                <c:pt idx="1">
                  <c:v>2k toe 이상</c:v>
                </c:pt>
              </c:strCache>
            </c:strRef>
          </c:cat>
          <c:val>
            <c:numRef>
              <c:f>Sheet1!$D$64:$D$65</c:f>
              <c:numCache>
                <c:formatCode>General</c:formatCode>
                <c:ptCount val="2"/>
                <c:pt idx="0">
                  <c:v>833</c:v>
                </c:pt>
                <c:pt idx="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B-4815-B2B5-A1F65386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371320"/>
        <c:axId val="726370960"/>
      </c:lineChart>
      <c:catAx>
        <c:axId val="7263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364480"/>
        <c:crosses val="autoZero"/>
        <c:auto val="1"/>
        <c:lblAlgn val="ctr"/>
        <c:lblOffset val="100"/>
        <c:noMultiLvlLbl val="0"/>
      </c:catAx>
      <c:valAx>
        <c:axId val="7263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368080"/>
        <c:crosses val="autoZero"/>
        <c:crossBetween val="between"/>
      </c:valAx>
      <c:valAx>
        <c:axId val="72637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371320"/>
        <c:crosses val="max"/>
        <c:crossBetween val="between"/>
      </c:valAx>
      <c:catAx>
        <c:axId val="72637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37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</xdr:colOff>
      <xdr:row>5</xdr:row>
      <xdr:rowOff>74295</xdr:rowOff>
    </xdr:from>
    <xdr:to>
      <xdr:col>15</xdr:col>
      <xdr:colOff>638175</xdr:colOff>
      <xdr:row>17</xdr:row>
      <xdr:rowOff>188595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DCF0DF-16B4-BE89-D62F-2F96DAE43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567690</xdr:colOff>
      <xdr:row>24</xdr:row>
      <xdr:rowOff>102870</xdr:rowOff>
    </xdr:from>
    <xdr:to>
      <xdr:col>15</xdr:col>
      <xdr:colOff>476250</xdr:colOff>
      <xdr:row>36</xdr:row>
      <xdr:rowOff>217170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EF41F96-BF69-6831-D617-1B22F679B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40</xdr:row>
      <xdr:rowOff>66675</xdr:rowOff>
    </xdr:from>
    <xdr:to>
      <xdr:col>16</xdr:col>
      <xdr:colOff>257175</xdr:colOff>
      <xdr:row>52</xdr:row>
      <xdr:rowOff>180975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CC505B-2F64-5627-2988-2971EB8BE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310515</xdr:colOff>
      <xdr:row>58</xdr:row>
      <xdr:rowOff>93345</xdr:rowOff>
    </xdr:from>
    <xdr:to>
      <xdr:col>16</xdr:col>
      <xdr:colOff>131445</xdr:colOff>
      <xdr:row>70</xdr:row>
      <xdr:rowOff>207645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FAD9CFD-499E-3935-49DE-8E37F10CD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2AF4-1027-41C7-ABEE-C461C120A80A}">
  <dimension ref="B2:L75"/>
  <sheetViews>
    <sheetView tabSelected="1" topLeftCell="A13" workbookViewId="0">
      <selection activeCell="Q17" sqref="Q17"/>
    </sheetView>
  </sheetViews>
  <sheetFormatPr defaultRowHeight="17.399999999999999"/>
  <cols>
    <col min="2" max="2" width="10.19921875" customWidth="1"/>
    <col min="5" max="5" width="9.19921875" bestFit="1" customWidth="1"/>
    <col min="12" max="12" width="9.8984375" bestFit="1" customWidth="1"/>
  </cols>
  <sheetData>
    <row r="2" spans="2:7">
      <c r="C2" t="s">
        <v>7</v>
      </c>
    </row>
    <row r="3" spans="2:7">
      <c r="C3" s="35" t="s">
        <v>8</v>
      </c>
    </row>
    <row r="4" spans="2:7">
      <c r="C4" t="s">
        <v>0</v>
      </c>
      <c r="D4" t="s">
        <v>1</v>
      </c>
      <c r="E4" t="s">
        <v>2</v>
      </c>
      <c r="G4" t="s">
        <v>10</v>
      </c>
    </row>
    <row r="5" spans="2:7">
      <c r="B5" s="1" t="s">
        <v>17</v>
      </c>
      <c r="C5" s="2">
        <v>130153</v>
      </c>
      <c r="D5" s="2">
        <f>E5-C5</f>
        <v>104388</v>
      </c>
      <c r="E5" s="2">
        <v>234541</v>
      </c>
      <c r="G5" s="3">
        <v>127</v>
      </c>
    </row>
    <row r="6" spans="2:7">
      <c r="B6" t="s">
        <v>3</v>
      </c>
      <c r="C6" s="2">
        <v>152612</v>
      </c>
      <c r="D6" s="2">
        <f t="shared" ref="D6:D9" si="0">E6-C6</f>
        <v>122318</v>
      </c>
      <c r="E6" s="2">
        <v>274930</v>
      </c>
      <c r="G6" s="3">
        <v>76</v>
      </c>
    </row>
    <row r="7" spans="2:7">
      <c r="B7" s="1" t="s">
        <v>4</v>
      </c>
      <c r="C7" s="2">
        <v>155044</v>
      </c>
      <c r="D7" s="2">
        <f t="shared" si="0"/>
        <v>91423</v>
      </c>
      <c r="E7" s="2">
        <v>246467</v>
      </c>
      <c r="G7" s="3">
        <v>31</v>
      </c>
    </row>
    <row r="8" spans="2:7">
      <c r="B8" t="s">
        <v>5</v>
      </c>
      <c r="C8" s="2">
        <v>210845</v>
      </c>
      <c r="D8" s="2">
        <f t="shared" si="0"/>
        <v>85763</v>
      </c>
      <c r="E8" s="2">
        <v>296608</v>
      </c>
      <c r="G8" s="3">
        <v>17</v>
      </c>
    </row>
    <row r="9" spans="2:7">
      <c r="B9" s="1" t="s">
        <v>6</v>
      </c>
      <c r="C9" s="2">
        <v>32411</v>
      </c>
      <c r="D9" s="2">
        <f t="shared" si="0"/>
        <v>40080</v>
      </c>
      <c r="E9" s="2">
        <v>72491</v>
      </c>
      <c r="G9" s="3">
        <v>3</v>
      </c>
    </row>
    <row r="10" spans="2:7">
      <c r="B10" s="1"/>
      <c r="C10" s="2"/>
      <c r="E10" s="2"/>
    </row>
    <row r="11" spans="2:7">
      <c r="B11" t="s">
        <v>2</v>
      </c>
      <c r="C11" s="2">
        <f>SUM(C5:C10)</f>
        <v>681065</v>
      </c>
      <c r="D11" s="2">
        <f>SUM(D5:D10)</f>
        <v>443972</v>
      </c>
      <c r="E11" s="2">
        <f>SUM(E5:E9)</f>
        <v>1125037</v>
      </c>
    </row>
    <row r="13" spans="2:7">
      <c r="B13" s="14"/>
      <c r="C13" s="23" t="s">
        <v>11</v>
      </c>
      <c r="D13" s="23" t="s">
        <v>12</v>
      </c>
      <c r="E13" s="15" t="s">
        <v>9</v>
      </c>
    </row>
    <row r="14" spans="2:7">
      <c r="B14" s="16" t="s">
        <v>17</v>
      </c>
      <c r="C14" s="12">
        <v>130153</v>
      </c>
      <c r="D14" s="12">
        <v>104388</v>
      </c>
      <c r="E14" s="17">
        <v>127</v>
      </c>
    </row>
    <row r="15" spans="2:7">
      <c r="B15" s="16" t="s">
        <v>13</v>
      </c>
      <c r="C15" s="12">
        <v>152612</v>
      </c>
      <c r="D15" s="12">
        <v>122318</v>
      </c>
      <c r="E15" s="17">
        <v>76</v>
      </c>
    </row>
    <row r="16" spans="2:7">
      <c r="B16" s="16" t="s">
        <v>4</v>
      </c>
      <c r="C16" s="12">
        <v>155044</v>
      </c>
      <c r="D16" s="12">
        <v>91423</v>
      </c>
      <c r="E16" s="17">
        <v>31</v>
      </c>
    </row>
    <row r="17" spans="2:7">
      <c r="B17" s="16" t="s">
        <v>14</v>
      </c>
      <c r="C17" s="12">
        <v>210845</v>
      </c>
      <c r="D17" s="12">
        <v>85763</v>
      </c>
      <c r="E17" s="17">
        <v>17</v>
      </c>
    </row>
    <row r="18" spans="2:7">
      <c r="B18" s="30" t="s">
        <v>15</v>
      </c>
      <c r="C18" s="28">
        <v>32411</v>
      </c>
      <c r="D18" s="28">
        <v>40080</v>
      </c>
      <c r="E18" s="36">
        <v>3</v>
      </c>
    </row>
    <row r="23" spans="2:7">
      <c r="B23" s="12"/>
      <c r="C23" s="32" t="s">
        <v>16</v>
      </c>
      <c r="D23" s="12"/>
      <c r="E23" s="12"/>
      <c r="F23" s="12"/>
      <c r="G23" s="12"/>
    </row>
    <row r="24" spans="2:7">
      <c r="B24" s="12"/>
      <c r="C24" s="12" t="s">
        <v>0</v>
      </c>
      <c r="D24" s="12" t="s">
        <v>1</v>
      </c>
      <c r="E24" s="12" t="s">
        <v>2</v>
      </c>
      <c r="F24" s="12"/>
      <c r="G24" s="12" t="s">
        <v>10</v>
      </c>
    </row>
    <row r="25" spans="2:7">
      <c r="B25" s="33" t="s">
        <v>17</v>
      </c>
      <c r="C25" s="24">
        <v>47563</v>
      </c>
      <c r="D25" s="24">
        <f>E25-C25</f>
        <v>24278</v>
      </c>
      <c r="E25" s="25">
        <v>71841</v>
      </c>
      <c r="F25" s="12"/>
      <c r="G25" s="34">
        <v>39</v>
      </c>
    </row>
    <row r="26" spans="2:7">
      <c r="B26" s="12" t="s">
        <v>3</v>
      </c>
      <c r="C26" s="24">
        <v>15626</v>
      </c>
      <c r="D26" s="24">
        <f t="shared" ref="D26:D29" si="1">E26-C26</f>
        <v>19394</v>
      </c>
      <c r="E26" s="25">
        <v>35020</v>
      </c>
      <c r="F26" s="12"/>
      <c r="G26" s="34">
        <v>13</v>
      </c>
    </row>
    <row r="27" spans="2:7">
      <c r="B27" s="33" t="s">
        <v>4</v>
      </c>
      <c r="C27" s="24">
        <v>31467</v>
      </c>
      <c r="D27" s="24">
        <f t="shared" si="1"/>
        <v>41081</v>
      </c>
      <c r="E27" s="25">
        <v>72548</v>
      </c>
      <c r="F27" s="12"/>
      <c r="G27" s="34">
        <v>13</v>
      </c>
    </row>
    <row r="28" spans="2:7">
      <c r="B28" s="12" t="s">
        <v>5</v>
      </c>
      <c r="C28" s="24">
        <v>93517</v>
      </c>
      <c r="D28" s="24">
        <f t="shared" si="1"/>
        <v>164237</v>
      </c>
      <c r="E28" s="25">
        <v>257754</v>
      </c>
      <c r="F28" s="12"/>
      <c r="G28" s="34">
        <v>23</v>
      </c>
    </row>
    <row r="29" spans="2:7">
      <c r="B29" s="33" t="s">
        <v>6</v>
      </c>
      <c r="C29" s="24">
        <v>341302</v>
      </c>
      <c r="D29" s="24">
        <f t="shared" si="1"/>
        <v>337143</v>
      </c>
      <c r="E29" s="25">
        <v>678445</v>
      </c>
      <c r="F29" s="12"/>
      <c r="G29" s="34">
        <v>15</v>
      </c>
    </row>
    <row r="30" spans="2:7">
      <c r="B30" s="1"/>
      <c r="C30" s="2"/>
      <c r="E30" s="2"/>
    </row>
    <row r="31" spans="2:7">
      <c r="B31" t="s">
        <v>2</v>
      </c>
      <c r="C31" s="2">
        <f>SUM(C25:C30)</f>
        <v>529475</v>
      </c>
      <c r="D31" s="2">
        <f>SUM(D25:D30)</f>
        <v>586133</v>
      </c>
      <c r="E31" s="2">
        <f>SUM(E25:E29)</f>
        <v>1115608</v>
      </c>
    </row>
    <row r="33" spans="2:12">
      <c r="B33" s="14"/>
      <c r="C33" s="23" t="s">
        <v>11</v>
      </c>
      <c r="D33" s="23" t="s">
        <v>12</v>
      </c>
      <c r="E33" s="15" t="s">
        <v>9</v>
      </c>
    </row>
    <row r="34" spans="2:12">
      <c r="B34" s="18" t="s">
        <v>17</v>
      </c>
      <c r="C34" s="12">
        <v>47563</v>
      </c>
      <c r="D34" s="12">
        <v>24278</v>
      </c>
      <c r="E34" s="26">
        <v>39</v>
      </c>
    </row>
    <row r="35" spans="2:12">
      <c r="B35" s="16" t="s">
        <v>13</v>
      </c>
      <c r="C35" s="12">
        <v>15626</v>
      </c>
      <c r="D35" s="12">
        <v>19394</v>
      </c>
      <c r="E35" s="26">
        <v>13</v>
      </c>
    </row>
    <row r="36" spans="2:12">
      <c r="B36" s="16" t="s">
        <v>4</v>
      </c>
      <c r="C36" s="12">
        <v>31467</v>
      </c>
      <c r="D36" s="12">
        <v>41081</v>
      </c>
      <c r="E36" s="26">
        <v>13</v>
      </c>
    </row>
    <row r="37" spans="2:12">
      <c r="B37" s="16" t="s">
        <v>14</v>
      </c>
      <c r="C37" s="12">
        <v>93517</v>
      </c>
      <c r="D37" s="12">
        <v>164237</v>
      </c>
      <c r="E37" s="26">
        <v>23</v>
      </c>
    </row>
    <row r="38" spans="2:12">
      <c r="B38" s="30" t="s">
        <v>15</v>
      </c>
      <c r="C38" s="28">
        <v>341302</v>
      </c>
      <c r="D38" s="28">
        <v>337143</v>
      </c>
      <c r="E38" s="29">
        <v>15</v>
      </c>
      <c r="G38" s="6">
        <v>39</v>
      </c>
      <c r="H38" s="6">
        <v>13</v>
      </c>
      <c r="I38" s="6">
        <v>13</v>
      </c>
      <c r="J38" s="6">
        <v>23</v>
      </c>
      <c r="K38" s="6">
        <v>15</v>
      </c>
      <c r="L38" s="7">
        <f>SUM(G38:K38)</f>
        <v>103</v>
      </c>
    </row>
    <row r="39" spans="2:12">
      <c r="G39" s="9">
        <v>71841</v>
      </c>
      <c r="H39" s="9">
        <v>35020</v>
      </c>
      <c r="I39" s="9">
        <v>72548</v>
      </c>
      <c r="J39" s="9">
        <v>257754</v>
      </c>
      <c r="K39" s="9">
        <v>678445</v>
      </c>
      <c r="L39" s="8">
        <f>SUM(G39:K39)</f>
        <v>1115608</v>
      </c>
    </row>
    <row r="42" spans="2:12">
      <c r="B42" s="12"/>
      <c r="C42" s="32" t="s">
        <v>18</v>
      </c>
      <c r="D42" s="12"/>
      <c r="E42" s="12"/>
      <c r="F42" s="12"/>
      <c r="G42" s="12"/>
    </row>
    <row r="43" spans="2:12">
      <c r="B43" s="12"/>
      <c r="C43" s="12" t="s">
        <v>0</v>
      </c>
      <c r="D43" s="12" t="s">
        <v>1</v>
      </c>
      <c r="E43" s="12" t="s">
        <v>2</v>
      </c>
      <c r="F43" s="12"/>
      <c r="G43" s="12" t="s">
        <v>10</v>
      </c>
    </row>
    <row r="44" spans="2:12">
      <c r="B44" s="33" t="s">
        <v>17</v>
      </c>
      <c r="C44" s="24">
        <v>24222</v>
      </c>
      <c r="D44" s="24">
        <f>E44-C44</f>
        <v>38329</v>
      </c>
      <c r="E44" s="25">
        <v>62551</v>
      </c>
      <c r="F44" s="12"/>
      <c r="G44" s="34">
        <v>40</v>
      </c>
    </row>
    <row r="45" spans="2:12">
      <c r="B45" s="12" t="s">
        <v>3</v>
      </c>
      <c r="C45" s="24">
        <v>35091</v>
      </c>
      <c r="D45" s="24">
        <f t="shared" ref="D45:D46" si="2">E45-C45</f>
        <v>42071</v>
      </c>
      <c r="E45" s="25">
        <v>77162</v>
      </c>
      <c r="F45" s="12"/>
      <c r="G45" s="34">
        <v>23</v>
      </c>
    </row>
    <row r="46" spans="2:12">
      <c r="B46" s="33" t="s">
        <v>4</v>
      </c>
      <c r="C46" s="24">
        <v>37686</v>
      </c>
      <c r="D46" s="24">
        <f t="shared" si="2"/>
        <v>32791</v>
      </c>
      <c r="E46" s="25">
        <v>70477</v>
      </c>
      <c r="F46" s="12"/>
      <c r="G46" s="34">
        <v>10</v>
      </c>
    </row>
    <row r="47" spans="2:12">
      <c r="B47" t="s">
        <v>5</v>
      </c>
      <c r="C47" s="2"/>
      <c r="D47" s="2"/>
      <c r="E47" s="5"/>
      <c r="G47" s="4"/>
    </row>
    <row r="48" spans="2:12">
      <c r="B48" s="1" t="s">
        <v>6</v>
      </c>
      <c r="C48" s="2"/>
      <c r="D48" s="2"/>
      <c r="E48" s="5"/>
      <c r="G48" s="4"/>
    </row>
    <row r="49" spans="2:10">
      <c r="B49" s="1"/>
      <c r="C49" s="2"/>
      <c r="E49" s="2"/>
    </row>
    <row r="50" spans="2:10">
      <c r="B50" t="s">
        <v>2</v>
      </c>
      <c r="C50" s="2">
        <f>SUM(C44:C49)</f>
        <v>96999</v>
      </c>
      <c r="D50" s="2">
        <f>SUM(D44:D49)</f>
        <v>113191</v>
      </c>
      <c r="E50" s="2">
        <f>SUM(E44:E48)</f>
        <v>210190</v>
      </c>
    </row>
    <row r="52" spans="2:10">
      <c r="B52" s="14"/>
      <c r="C52" s="23" t="s">
        <v>11</v>
      </c>
      <c r="D52" s="23" t="s">
        <v>12</v>
      </c>
      <c r="E52" s="15" t="s">
        <v>9</v>
      </c>
    </row>
    <row r="53" spans="2:10">
      <c r="B53" s="18" t="s">
        <v>17</v>
      </c>
      <c r="C53" s="24">
        <v>24222</v>
      </c>
      <c r="D53" s="24">
        <v>38329</v>
      </c>
      <c r="E53" s="26">
        <v>40</v>
      </c>
    </row>
    <row r="54" spans="2:10">
      <c r="B54" s="16" t="s">
        <v>13</v>
      </c>
      <c r="C54" s="24">
        <v>35091</v>
      </c>
      <c r="D54" s="24">
        <v>42071</v>
      </c>
      <c r="E54" s="26">
        <v>23</v>
      </c>
    </row>
    <row r="55" spans="2:10">
      <c r="B55" s="30" t="s">
        <v>4</v>
      </c>
      <c r="C55" s="27">
        <v>37686</v>
      </c>
      <c r="D55" s="27">
        <v>32791</v>
      </c>
      <c r="E55" s="29">
        <v>10</v>
      </c>
    </row>
    <row r="56" spans="2:10">
      <c r="E56" s="4"/>
    </row>
    <row r="57" spans="2:10">
      <c r="E57" s="4"/>
      <c r="G57" s="6">
        <v>40</v>
      </c>
      <c r="H57" s="6">
        <v>23</v>
      </c>
      <c r="I57" s="6">
        <v>10</v>
      </c>
      <c r="J57" s="7">
        <f>SUM(G57:I57)</f>
        <v>73</v>
      </c>
    </row>
    <row r="58" spans="2:10">
      <c r="G58" s="9">
        <v>62551</v>
      </c>
      <c r="H58" s="9">
        <v>77162</v>
      </c>
      <c r="I58" s="9">
        <v>70477</v>
      </c>
      <c r="J58" s="8">
        <f>SUM(G58:I58)</f>
        <v>210190</v>
      </c>
    </row>
    <row r="62" spans="2:10">
      <c r="B62" s="14"/>
      <c r="C62" s="31" t="s">
        <v>19</v>
      </c>
      <c r="D62" s="15"/>
    </row>
    <row r="63" spans="2:10">
      <c r="B63" s="16"/>
      <c r="C63" s="12" t="s">
        <v>22</v>
      </c>
      <c r="D63" s="17" t="s">
        <v>10</v>
      </c>
    </row>
    <row r="64" spans="2:10" ht="31.2">
      <c r="B64" s="18" t="s">
        <v>20</v>
      </c>
      <c r="C64" s="13">
        <v>141700</v>
      </c>
      <c r="D64" s="19">
        <v>833</v>
      </c>
      <c r="E64" s="5"/>
      <c r="G64" s="1" t="s">
        <v>20</v>
      </c>
      <c r="H64" s="1" t="s">
        <v>21</v>
      </c>
    </row>
    <row r="65" spans="2:9">
      <c r="B65" s="20" t="s">
        <v>21</v>
      </c>
      <c r="C65" s="21">
        <v>120000</v>
      </c>
      <c r="D65" s="22">
        <v>32</v>
      </c>
      <c r="E65" s="5"/>
      <c r="G65" s="4"/>
    </row>
    <row r="66" spans="2:9">
      <c r="B66" s="1"/>
      <c r="C66" s="2">
        <f>SUM(C64:C65)</f>
        <v>261700</v>
      </c>
      <c r="D66" s="2">
        <f>SUM(D64:D65)</f>
        <v>865</v>
      </c>
      <c r="E66" s="5"/>
      <c r="G66" s="4"/>
    </row>
    <row r="67" spans="2:9">
      <c r="C67" s="2"/>
      <c r="D67" s="2"/>
      <c r="E67" s="5"/>
      <c r="G67" s="4"/>
    </row>
    <row r="68" spans="2:9">
      <c r="B68" s="1"/>
      <c r="C68" s="2"/>
      <c r="D68" s="2"/>
      <c r="E68" s="5"/>
      <c r="G68" s="4"/>
    </row>
    <row r="69" spans="2:9">
      <c r="B69" s="1"/>
      <c r="C69" s="2"/>
      <c r="E69" s="2"/>
    </row>
    <row r="70" spans="2:9">
      <c r="B70" t="s">
        <v>2</v>
      </c>
      <c r="C70" s="2">
        <f>SUM(C64:C69)</f>
        <v>523400</v>
      </c>
      <c r="D70" s="2">
        <f>SUM(D64:D69)</f>
        <v>1730</v>
      </c>
      <c r="E70" s="2">
        <f>SUM(E64:E68)</f>
        <v>0</v>
      </c>
    </row>
    <row r="71" spans="2:9">
      <c r="G71" s="10">
        <v>141700</v>
      </c>
      <c r="H71" s="10">
        <v>120000</v>
      </c>
      <c r="I71" s="11">
        <f>SUM(G71:H71)</f>
        <v>261700</v>
      </c>
    </row>
    <row r="72" spans="2:9">
      <c r="C72" t="s">
        <v>11</v>
      </c>
      <c r="D72" t="s">
        <v>12</v>
      </c>
      <c r="E72" t="s">
        <v>9</v>
      </c>
    </row>
    <row r="73" spans="2:9">
      <c r="B73" s="1" t="s">
        <v>17</v>
      </c>
      <c r="C73" s="2">
        <v>24222</v>
      </c>
      <c r="D73" s="2">
        <v>38329</v>
      </c>
      <c r="E73" s="4">
        <v>40</v>
      </c>
    </row>
    <row r="74" spans="2:9">
      <c r="B74" t="s">
        <v>13</v>
      </c>
      <c r="C74" s="2">
        <v>35091</v>
      </c>
      <c r="D74" s="2">
        <v>42071</v>
      </c>
      <c r="E74" s="4">
        <v>23</v>
      </c>
    </row>
    <row r="75" spans="2:9">
      <c r="B75" t="s">
        <v>4</v>
      </c>
      <c r="C75" s="2">
        <v>37686</v>
      </c>
      <c r="D75" s="2">
        <v>32791</v>
      </c>
      <c r="E75" s="4">
        <v>10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테라플랫폼 테라</dc:creator>
  <cp:lastModifiedBy>테라플랫폼 테라</cp:lastModifiedBy>
  <dcterms:created xsi:type="dcterms:W3CDTF">2024-01-20T05:54:38Z</dcterms:created>
  <dcterms:modified xsi:type="dcterms:W3CDTF">2024-01-27T02:15:27Z</dcterms:modified>
</cp:coreProperties>
</file>