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2020신규과제-1-에기평1차\2-에너지다소비4대FEMS\12-2단계과제수행\3-BM-사업확산\2-홍보사이트 구축\1-홍보사이트 기획\홍보사이트페이지별구성\2-(3)업종별 설비 설비별 에너지원별 에너지 사용량\"/>
    </mc:Choice>
  </mc:AlternateContent>
  <xr:revisionPtr revIDLastSave="0" documentId="13_ncr:1_{CA374ECB-B9E8-49FA-8096-9C135641313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8" i="1" l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K169" i="1" s="1"/>
  <c r="O163" i="1"/>
  <c r="O169" i="1" s="1"/>
  <c r="N163" i="1"/>
  <c r="N169" i="1" s="1"/>
  <c r="M163" i="1"/>
  <c r="M169" i="1" s="1"/>
  <c r="L163" i="1"/>
  <c r="L169" i="1" s="1"/>
  <c r="K163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Q128" i="1"/>
  <c r="P128" i="1"/>
  <c r="O128" i="1"/>
  <c r="N128" i="1"/>
  <c r="M128" i="1"/>
  <c r="L128" i="1"/>
  <c r="H146" i="1"/>
  <c r="G146" i="1"/>
  <c r="F146" i="1"/>
  <c r="E146" i="1"/>
  <c r="D146" i="1"/>
  <c r="C146" i="1"/>
  <c r="H145" i="1"/>
  <c r="G145" i="1"/>
  <c r="F145" i="1"/>
  <c r="E145" i="1"/>
  <c r="D145" i="1"/>
  <c r="C145" i="1"/>
  <c r="H144" i="1"/>
  <c r="G144" i="1"/>
  <c r="F144" i="1"/>
  <c r="E144" i="1"/>
  <c r="D144" i="1"/>
  <c r="C144" i="1"/>
  <c r="H143" i="1"/>
  <c r="G143" i="1"/>
  <c r="F143" i="1"/>
  <c r="E143" i="1"/>
  <c r="D143" i="1"/>
  <c r="C143" i="1"/>
  <c r="H142" i="1"/>
  <c r="G142" i="1"/>
  <c r="F142" i="1"/>
  <c r="E142" i="1"/>
  <c r="D142" i="1"/>
  <c r="C142" i="1"/>
  <c r="H141" i="1"/>
  <c r="G141" i="1"/>
  <c r="F141" i="1"/>
  <c r="E141" i="1"/>
  <c r="D141" i="1"/>
  <c r="C141" i="1"/>
  <c r="H140" i="1"/>
  <c r="G140" i="1"/>
  <c r="F140" i="1"/>
  <c r="E140" i="1"/>
  <c r="D140" i="1"/>
  <c r="C140" i="1"/>
  <c r="H139" i="1"/>
  <c r="G139" i="1"/>
  <c r="F139" i="1"/>
  <c r="E139" i="1"/>
  <c r="D139" i="1"/>
  <c r="C139" i="1"/>
  <c r="H138" i="1"/>
  <c r="G138" i="1"/>
  <c r="F138" i="1"/>
  <c r="E138" i="1"/>
  <c r="D138" i="1"/>
  <c r="C138" i="1"/>
  <c r="H137" i="1"/>
  <c r="G137" i="1"/>
  <c r="F137" i="1"/>
  <c r="E137" i="1"/>
  <c r="D137" i="1"/>
  <c r="C137" i="1"/>
  <c r="H136" i="1"/>
  <c r="G136" i="1"/>
  <c r="F136" i="1"/>
  <c r="E136" i="1"/>
  <c r="D136" i="1"/>
  <c r="C136" i="1"/>
  <c r="H135" i="1"/>
  <c r="G135" i="1"/>
  <c r="F135" i="1"/>
  <c r="E135" i="1"/>
  <c r="D135" i="1"/>
  <c r="C135" i="1"/>
  <c r="H134" i="1"/>
  <c r="G134" i="1"/>
  <c r="F134" i="1"/>
  <c r="E134" i="1"/>
  <c r="D134" i="1"/>
  <c r="C134" i="1"/>
  <c r="H133" i="1"/>
  <c r="G133" i="1"/>
  <c r="F133" i="1"/>
  <c r="E133" i="1"/>
  <c r="D133" i="1"/>
  <c r="C133" i="1"/>
  <c r="H132" i="1"/>
  <c r="G132" i="1"/>
  <c r="F132" i="1"/>
  <c r="E132" i="1"/>
  <c r="D132" i="1"/>
  <c r="C132" i="1"/>
  <c r="H131" i="1"/>
  <c r="G131" i="1"/>
  <c r="F131" i="1"/>
  <c r="E131" i="1"/>
  <c r="D131" i="1"/>
  <c r="C131" i="1"/>
  <c r="H130" i="1"/>
  <c r="G130" i="1"/>
  <c r="F130" i="1"/>
  <c r="E130" i="1"/>
  <c r="D130" i="1"/>
  <c r="C130" i="1"/>
  <c r="H129" i="1"/>
  <c r="G129" i="1"/>
  <c r="F129" i="1"/>
  <c r="E129" i="1"/>
  <c r="D129" i="1"/>
  <c r="C129" i="1"/>
  <c r="H128" i="1"/>
  <c r="G128" i="1"/>
  <c r="F128" i="1"/>
  <c r="E128" i="1"/>
  <c r="D128" i="1"/>
  <c r="C128" i="1"/>
  <c r="H127" i="1"/>
  <c r="G127" i="1"/>
  <c r="F127" i="1"/>
  <c r="E127" i="1"/>
  <c r="D127" i="1"/>
  <c r="C127" i="1"/>
  <c r="H126" i="1"/>
  <c r="G126" i="1"/>
  <c r="F126" i="1"/>
  <c r="E126" i="1"/>
  <c r="D126" i="1"/>
  <c r="C126" i="1"/>
  <c r="H125" i="1"/>
  <c r="G125" i="1"/>
  <c r="F125" i="1"/>
  <c r="E125" i="1"/>
  <c r="D125" i="1"/>
  <c r="C125" i="1"/>
  <c r="H124" i="1"/>
  <c r="G124" i="1"/>
  <c r="F124" i="1"/>
  <c r="E124" i="1"/>
  <c r="D124" i="1"/>
  <c r="C124" i="1"/>
  <c r="H123" i="1"/>
  <c r="G123" i="1"/>
  <c r="F123" i="1"/>
  <c r="E123" i="1"/>
  <c r="D123" i="1"/>
  <c r="C123" i="1"/>
  <c r="H122" i="1"/>
  <c r="G122" i="1"/>
  <c r="F122" i="1"/>
  <c r="E122" i="1"/>
  <c r="D122" i="1"/>
  <c r="C122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K18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L139" i="1" l="1"/>
  <c r="M139" i="1"/>
  <c r="N139" i="1"/>
  <c r="O139" i="1"/>
  <c r="K139" i="1"/>
  <c r="M55" i="1"/>
  <c r="N55" i="1"/>
  <c r="O55" i="1"/>
  <c r="L24" i="1"/>
  <c r="L55" i="1"/>
  <c r="K55" i="1"/>
  <c r="M24" i="1"/>
  <c r="O24" i="1"/>
  <c r="N24" i="1"/>
  <c r="K24" i="1"/>
</calcChain>
</file>

<file path=xl/sharedStrings.xml><?xml version="1.0" encoding="utf-8"?>
<sst xmlns="http://schemas.openxmlformats.org/spreadsheetml/2006/main" count="718" uniqueCount="49">
  <si>
    <t>3-3-1. 식료품 제조업</t>
  </si>
  <si>
    <t>단위</t>
    <phoneticPr fontId="7" type="noConversion"/>
  </si>
  <si>
    <t>합계</t>
  </si>
  <si>
    <t>보일러용</t>
  </si>
  <si>
    <t>오븐용</t>
  </si>
  <si>
    <t>동력용</t>
  </si>
  <si>
    <t>공정용히터 및 건조기</t>
  </si>
  <si>
    <t>기타</t>
  </si>
  <si>
    <t>Tcal</t>
  </si>
  <si>
    <t>석탄소계</t>
  </si>
  <si>
    <t>연탄</t>
  </si>
  <si>
    <t>국내무연탄</t>
  </si>
  <si>
    <t>수입무연탄</t>
  </si>
  <si>
    <t>유연탄(연료용)</t>
  </si>
  <si>
    <t>유연탄(원료용)</t>
  </si>
  <si>
    <t>석탄코크스</t>
  </si>
  <si>
    <t>기타 석탄</t>
  </si>
  <si>
    <t>석유소계</t>
  </si>
  <si>
    <t>휘발유</t>
  </si>
  <si>
    <t>실내등유</t>
  </si>
  <si>
    <t>경유</t>
  </si>
  <si>
    <t>경질중유</t>
  </si>
  <si>
    <t>중유</t>
  </si>
  <si>
    <t>중질중유</t>
  </si>
  <si>
    <t>납사</t>
  </si>
  <si>
    <t>(부생·정제가스)</t>
    <phoneticPr fontId="9" type="noConversion"/>
  </si>
  <si>
    <t>프로판</t>
  </si>
  <si>
    <t>부탄</t>
  </si>
  <si>
    <t>기타 석유</t>
  </si>
  <si>
    <t>도시가스</t>
  </si>
  <si>
    <t>기타연료</t>
  </si>
  <si>
    <t>열에너지</t>
  </si>
  <si>
    <t>전력</t>
  </si>
  <si>
    <t>석탄류</t>
    <phoneticPr fontId="3" type="noConversion"/>
  </si>
  <si>
    <t>석유류</t>
    <phoneticPr fontId="3" type="noConversion"/>
  </si>
  <si>
    <t>단위 : TOE</t>
    <phoneticPr fontId="3" type="noConversion"/>
  </si>
  <si>
    <t>식품업종</t>
    <phoneticPr fontId="3" type="noConversion"/>
  </si>
  <si>
    <t>합계</t>
    <phoneticPr fontId="3" type="noConversion"/>
  </si>
  <si>
    <t>3-3-8. 펄프, 종이 및 종이제품 제조업</t>
  </si>
  <si>
    <t>-</t>
    <phoneticPr fontId="11" type="noConversion"/>
  </si>
  <si>
    <t>제지업종</t>
    <phoneticPr fontId="3" type="noConversion"/>
  </si>
  <si>
    <t>3-3-12-1. 기초 의약물질 및 생물학적 제제 제조업</t>
    <phoneticPr fontId="7" type="noConversion"/>
  </si>
  <si>
    <t>3-3-12-2. 의약품 제조업</t>
    <phoneticPr fontId="7" type="noConversion"/>
  </si>
  <si>
    <t>위의 두개종목 합</t>
    <phoneticPr fontId="7" type="noConversion"/>
  </si>
  <si>
    <t>단위</t>
  </si>
  <si>
    <t>바이오의약업종</t>
    <phoneticPr fontId="3" type="noConversion"/>
  </si>
  <si>
    <t>3-3-15-3. 금속 주조업</t>
    <phoneticPr fontId="7" type="noConversion"/>
  </si>
  <si>
    <t>-</t>
  </si>
  <si>
    <t>용해업종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</si>
</sst>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.0_-;\-* #,##0.0_-;_-* &quot;-&quot;_-;_-@_-"/>
    <numFmt numFmtId="178" formatCode="#,##0.0_ "/>
    <numFmt numFmtId="183" formatCode="#,##0_);[Red]\(#,##0\)"/>
  </numFmts>
  <fonts count="1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2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9"/>
      <name val="맑은 고딕"/>
      <family val="3"/>
      <charset val="129"/>
      <scheme val="major"/>
    </font>
    <font>
      <sz val="8"/>
      <name val="돋움"/>
      <family val="3"/>
      <charset val="129"/>
    </font>
    <font>
      <sz val="10"/>
      <color rgb="FFFF000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FF0000"/>
      </right>
      <top style="medium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FF0000"/>
      </left>
      <right style="thin">
        <color indexed="64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36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4" fillId="0" borderId="0" xfId="1" applyNumberFormat="1" applyFont="1" applyAlignment="1">
      <alignment vertical="center"/>
    </xf>
    <xf numFmtId="0" fontId="5" fillId="0" borderId="0" xfId="2">
      <alignment vertical="center"/>
    </xf>
    <xf numFmtId="0" fontId="6" fillId="0" borderId="1" xfId="0" applyFont="1" applyBorder="1" applyAlignment="1">
      <alignment horizontal="justify" vertical="center"/>
    </xf>
    <xf numFmtId="0" fontId="6" fillId="0" borderId="2" xfId="0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justify" vertical="center"/>
    </xf>
    <xf numFmtId="0" fontId="6" fillId="0" borderId="5" xfId="2" applyFont="1" applyBorder="1" applyAlignment="1">
      <alignment horizontal="center" vertical="center"/>
    </xf>
    <xf numFmtId="176" fontId="8" fillId="0" borderId="0" xfId="1" applyNumberFormat="1" applyFont="1" applyFill="1" applyBorder="1" applyAlignment="1" applyProtection="1">
      <alignment horizontal="right" vertical="center" wrapText="1" shrinkToFit="1"/>
    </xf>
    <xf numFmtId="176" fontId="8" fillId="0" borderId="6" xfId="1" applyNumberFormat="1" applyFont="1" applyFill="1" applyBorder="1" applyAlignment="1" applyProtection="1">
      <alignment horizontal="right" vertical="center" wrapText="1" shrinkToFit="1"/>
    </xf>
    <xf numFmtId="0" fontId="6" fillId="0" borderId="7" xfId="0" applyFont="1" applyBorder="1" applyAlignment="1">
      <alignment horizontal="left" vertical="center"/>
    </xf>
    <xf numFmtId="0" fontId="6" fillId="0" borderId="8" xfId="2" applyFont="1" applyBorder="1" applyAlignment="1">
      <alignment horizontal="center" vertical="center"/>
    </xf>
    <xf numFmtId="176" fontId="5" fillId="0" borderId="0" xfId="2" applyNumberFormat="1">
      <alignment vertical="center"/>
    </xf>
    <xf numFmtId="0" fontId="6" fillId="0" borderId="9" xfId="0" applyFont="1" applyBorder="1" applyAlignment="1">
      <alignment horizontal="justify" vertical="center"/>
    </xf>
    <xf numFmtId="0" fontId="6" fillId="0" borderId="10" xfId="2" applyFont="1" applyBorder="1" applyAlignment="1">
      <alignment horizontal="center" vertical="center"/>
    </xf>
    <xf numFmtId="176" fontId="8" fillId="0" borderId="11" xfId="1" applyNumberFormat="1" applyFont="1" applyFill="1" applyBorder="1" applyAlignment="1" applyProtection="1">
      <alignment horizontal="right" vertical="center" wrapText="1" shrinkToFit="1"/>
    </xf>
    <xf numFmtId="178" fontId="8" fillId="0" borderId="0" xfId="1" applyNumberFormat="1" applyFont="1" applyFill="1" applyBorder="1" applyAlignment="1" applyProtection="1">
      <alignment horizontal="right" vertical="center" wrapText="1" shrinkToFit="1"/>
    </xf>
    <xf numFmtId="183" fontId="8" fillId="0" borderId="0" xfId="1" applyNumberFormat="1" applyFont="1" applyFill="1" applyBorder="1" applyAlignment="1" applyProtection="1">
      <alignment horizontal="right" vertical="center" wrapText="1" shrinkToFit="1"/>
    </xf>
    <xf numFmtId="176" fontId="4" fillId="0" borderId="0" xfId="1" applyNumberFormat="1" applyFont="1" applyBorder="1" applyAlignment="1">
      <alignment vertical="center"/>
    </xf>
    <xf numFmtId="0" fontId="0" fillId="0" borderId="12" xfId="0" applyBorder="1"/>
    <xf numFmtId="0" fontId="10" fillId="0" borderId="13" xfId="2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6" fillId="0" borderId="17" xfId="0" applyFont="1" applyBorder="1" applyAlignment="1">
      <alignment horizontal="justify" vertical="center"/>
    </xf>
    <xf numFmtId="176" fontId="6" fillId="0" borderId="18" xfId="1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justify" vertical="center"/>
    </xf>
    <xf numFmtId="183" fontId="8" fillId="0" borderId="16" xfId="1" applyNumberFormat="1" applyFont="1" applyFill="1" applyBorder="1" applyAlignment="1" applyProtection="1">
      <alignment horizontal="right" vertical="center" wrapText="1" shrinkToFit="1"/>
    </xf>
    <xf numFmtId="0" fontId="6" fillId="0" borderId="20" xfId="0" applyFont="1" applyBorder="1" applyAlignment="1">
      <alignment horizontal="justify" vertical="center"/>
    </xf>
    <xf numFmtId="0" fontId="6" fillId="0" borderId="21" xfId="0" applyFont="1" applyFill="1" applyBorder="1" applyAlignment="1">
      <alignment horizontal="justify" vertical="center"/>
    </xf>
    <xf numFmtId="183" fontId="0" fillId="0" borderId="22" xfId="0" applyNumberFormat="1" applyBorder="1"/>
    <xf numFmtId="183" fontId="0" fillId="0" borderId="23" xfId="0" applyNumberFormat="1" applyBorder="1"/>
  </cellXfs>
  <cellStyles count="3">
    <cellStyle name="쉼표 [0]" xfId="1" builtinId="6"/>
    <cellStyle name="표준" xfId="0" builtinId="0"/>
    <cellStyle name="표준 2" xfId="2" xr:uid="{FF957D08-3727-496B-8C02-E75A8C104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식품업종 설비별 에너지월별 구성</a:t>
            </a:r>
            <a:r>
              <a:rPr lang="en-US" altLang="ko-KR"/>
              <a:t>[</a:t>
            </a:r>
            <a:r>
              <a:rPr lang="ko-KR" altLang="en-US"/>
              <a:t>단위 </a:t>
            </a:r>
            <a:r>
              <a:rPr lang="en-US" altLang="ko-KR"/>
              <a:t>TOE]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Sheet1!$J$18</c:f>
              <c:strCache>
                <c:ptCount val="1"/>
                <c:pt idx="0">
                  <c:v>석탄류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Sheet1!$K$17:$O$17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Sheet1!$K$18:$O$18</c:f>
              <c:numCache>
                <c:formatCode>#,##0_);[Red]\(#,##0\)</c:formatCode>
                <c:ptCount val="5"/>
                <c:pt idx="0">
                  <c:v>0</c:v>
                </c:pt>
                <c:pt idx="1">
                  <c:v>29761</c:v>
                </c:pt>
                <c:pt idx="2">
                  <c:v>0</c:v>
                </c:pt>
                <c:pt idx="3">
                  <c:v>59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0-41AC-BFAD-A3EAAA35E7EB}"/>
            </c:ext>
          </c:extLst>
        </c:ser>
        <c:ser>
          <c:idx val="1"/>
          <c:order val="1"/>
          <c:tx>
            <c:strRef>
              <c:f>Sheet1!$J$19</c:f>
              <c:strCache>
                <c:ptCount val="1"/>
                <c:pt idx="0">
                  <c:v>석유류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Sheet1!$K$17:$O$17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Sheet1!$K$19:$O$19</c:f>
              <c:numCache>
                <c:formatCode>#,##0_);[Red]\(#,##0\)</c:formatCode>
                <c:ptCount val="5"/>
                <c:pt idx="0">
                  <c:v>48524</c:v>
                </c:pt>
                <c:pt idx="1">
                  <c:v>1114</c:v>
                </c:pt>
                <c:pt idx="2">
                  <c:v>6830</c:v>
                </c:pt>
                <c:pt idx="3">
                  <c:v>22600</c:v>
                </c:pt>
                <c:pt idx="4">
                  <c:v>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0-41AC-BFAD-A3EAAA35E7EB}"/>
            </c:ext>
          </c:extLst>
        </c:ser>
        <c:ser>
          <c:idx val="2"/>
          <c:order val="2"/>
          <c:tx>
            <c:strRef>
              <c:f>Sheet1!$J$20</c:f>
              <c:strCache>
                <c:ptCount val="1"/>
                <c:pt idx="0">
                  <c:v>도시가스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Sheet1!$K$17:$O$17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Sheet1!$K$20:$O$20</c:f>
              <c:numCache>
                <c:formatCode>#,##0_);[Red]\(#,##0\)</c:formatCode>
                <c:ptCount val="5"/>
                <c:pt idx="0">
                  <c:v>460949</c:v>
                </c:pt>
                <c:pt idx="1">
                  <c:v>30056</c:v>
                </c:pt>
                <c:pt idx="2">
                  <c:v>48148</c:v>
                </c:pt>
                <c:pt idx="3">
                  <c:v>53454.999999999993</c:v>
                </c:pt>
                <c:pt idx="4">
                  <c:v>14957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0-41AC-BFAD-A3EAAA35E7EB}"/>
            </c:ext>
          </c:extLst>
        </c:ser>
        <c:ser>
          <c:idx val="3"/>
          <c:order val="3"/>
          <c:tx>
            <c:strRef>
              <c:f>Sheet1!$J$21</c:f>
              <c:strCache>
                <c:ptCount val="1"/>
                <c:pt idx="0">
                  <c:v>기타연료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Sheet1!$K$17:$O$17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Sheet1!$K$21:$O$21</c:f>
              <c:numCache>
                <c:formatCode>#,##0_);[Red]\(#,##0\)</c:formatCode>
                <c:ptCount val="5"/>
                <c:pt idx="0">
                  <c:v>21385</c:v>
                </c:pt>
                <c:pt idx="1">
                  <c:v>0</c:v>
                </c:pt>
                <c:pt idx="2">
                  <c:v>0</c:v>
                </c:pt>
                <c:pt idx="3">
                  <c:v>34126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A0-41AC-BFAD-A3EAAA35E7EB}"/>
            </c:ext>
          </c:extLst>
        </c:ser>
        <c:ser>
          <c:idx val="4"/>
          <c:order val="4"/>
          <c:tx>
            <c:strRef>
              <c:f>Sheet1!$J$22</c:f>
              <c:strCache>
                <c:ptCount val="1"/>
                <c:pt idx="0">
                  <c:v>열에너지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Sheet1!$K$17:$O$17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Sheet1!$K$22:$O$22</c:f>
              <c:numCache>
                <c:formatCode>#,##0_);[Red]\(#,##0\)</c:formatCode>
                <c:ptCount val="5"/>
                <c:pt idx="0">
                  <c:v>27412</c:v>
                </c:pt>
                <c:pt idx="1">
                  <c:v>0</c:v>
                </c:pt>
                <c:pt idx="2">
                  <c:v>1193</c:v>
                </c:pt>
                <c:pt idx="3">
                  <c:v>140708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A0-41AC-BFAD-A3EAAA35E7EB}"/>
            </c:ext>
          </c:extLst>
        </c:ser>
        <c:ser>
          <c:idx val="5"/>
          <c:order val="5"/>
          <c:tx>
            <c:strRef>
              <c:f>Sheet1!$J$23</c:f>
              <c:strCache>
                <c:ptCount val="1"/>
                <c:pt idx="0">
                  <c:v>전력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Sheet1!$K$17:$O$17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Sheet1!$K$23:$O$23</c:f>
              <c:numCache>
                <c:formatCode>#,##0_);[Red]\(#,##0\)</c:formatCode>
                <c:ptCount val="5"/>
                <c:pt idx="0">
                  <c:v>0</c:v>
                </c:pt>
                <c:pt idx="1">
                  <c:v>103031</c:v>
                </c:pt>
                <c:pt idx="2">
                  <c:v>554460</c:v>
                </c:pt>
                <c:pt idx="3">
                  <c:v>181415</c:v>
                </c:pt>
                <c:pt idx="4">
                  <c:v>202368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A0-41AC-BFAD-A3EAAA35E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202872"/>
        <c:axId val="107205752"/>
      </c:barChart>
      <c:catAx>
        <c:axId val="10720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205752"/>
        <c:crosses val="autoZero"/>
        <c:auto val="1"/>
        <c:lblAlgn val="ctr"/>
        <c:lblOffset val="100"/>
        <c:noMultiLvlLbl val="0"/>
      </c:catAx>
      <c:valAx>
        <c:axId val="1072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20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제지업종 설비별 에너지월별 구성</a:t>
            </a:r>
            <a:r>
              <a:rPr lang="en-US" altLang="ko-KR"/>
              <a:t>[</a:t>
            </a:r>
            <a:r>
              <a:rPr lang="ko-KR" altLang="en-US"/>
              <a:t>단위 </a:t>
            </a:r>
            <a:r>
              <a:rPr lang="en-US" altLang="ko-KR"/>
              <a:t>TOE]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Sheet1!$J$49</c:f>
              <c:strCache>
                <c:ptCount val="1"/>
                <c:pt idx="0">
                  <c:v>석탄류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Sheet1!$K$48:$O$48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Sheet1!$K$49:$O$49</c:f>
              <c:numCache>
                <c:formatCode>#,##0_);[Red]\(#,##0\)</c:formatCode>
                <c:ptCount val="5"/>
                <c:pt idx="0">
                  <c:v>2462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0-41AC-BFAD-A3EAAA35E7EB}"/>
            </c:ext>
          </c:extLst>
        </c:ser>
        <c:ser>
          <c:idx val="1"/>
          <c:order val="1"/>
          <c:tx>
            <c:strRef>
              <c:f>Sheet1!$J$50</c:f>
              <c:strCache>
                <c:ptCount val="1"/>
                <c:pt idx="0">
                  <c:v>석유류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Sheet1!$K$48:$O$48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Sheet1!$K$50:$O$50</c:f>
              <c:numCache>
                <c:formatCode>#,##0_);[Red]\(#,##0\)</c:formatCode>
                <c:ptCount val="5"/>
                <c:pt idx="0">
                  <c:v>265901</c:v>
                </c:pt>
                <c:pt idx="1">
                  <c:v>18946</c:v>
                </c:pt>
                <c:pt idx="2">
                  <c:v>680</c:v>
                </c:pt>
                <c:pt idx="3">
                  <c:v>6087</c:v>
                </c:pt>
                <c:pt idx="4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0-41AC-BFAD-A3EAAA35E7EB}"/>
            </c:ext>
          </c:extLst>
        </c:ser>
        <c:ser>
          <c:idx val="2"/>
          <c:order val="2"/>
          <c:tx>
            <c:strRef>
              <c:f>Sheet1!$J$51</c:f>
              <c:strCache>
                <c:ptCount val="1"/>
                <c:pt idx="0">
                  <c:v>도시가스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Sheet1!$K$48:$O$48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Sheet1!$K$51:$O$51</c:f>
              <c:numCache>
                <c:formatCode>#,##0_);[Red]\(#,##0\)</c:formatCode>
                <c:ptCount val="5"/>
                <c:pt idx="0">
                  <c:v>206712</c:v>
                </c:pt>
                <c:pt idx="1">
                  <c:v>6956.9999999999991</c:v>
                </c:pt>
                <c:pt idx="2">
                  <c:v>23032</c:v>
                </c:pt>
                <c:pt idx="3">
                  <c:v>21589</c:v>
                </c:pt>
                <c:pt idx="4">
                  <c:v>3606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0-41AC-BFAD-A3EAAA35E7EB}"/>
            </c:ext>
          </c:extLst>
        </c:ser>
        <c:ser>
          <c:idx val="3"/>
          <c:order val="3"/>
          <c:tx>
            <c:strRef>
              <c:f>Sheet1!$J$52</c:f>
              <c:strCache>
                <c:ptCount val="1"/>
                <c:pt idx="0">
                  <c:v>기타연료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Sheet1!$K$48:$O$48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Sheet1!$K$52:$O$52</c:f>
              <c:numCache>
                <c:formatCode>#,##0_);[Red]\(#,##0\)</c:formatCode>
                <c:ptCount val="5"/>
                <c:pt idx="0">
                  <c:v>232771</c:v>
                </c:pt>
                <c:pt idx="1">
                  <c:v>6740.0000000000009</c:v>
                </c:pt>
                <c:pt idx="2">
                  <c:v>28720</c:v>
                </c:pt>
                <c:pt idx="3">
                  <c:v>54937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A0-41AC-BFAD-A3EAAA35E7EB}"/>
            </c:ext>
          </c:extLst>
        </c:ser>
        <c:ser>
          <c:idx val="4"/>
          <c:order val="4"/>
          <c:tx>
            <c:strRef>
              <c:f>Sheet1!$J$53</c:f>
              <c:strCache>
                <c:ptCount val="1"/>
                <c:pt idx="0">
                  <c:v>열에너지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Sheet1!$K$48:$O$48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Sheet1!$K$53:$O$53</c:f>
              <c:numCache>
                <c:formatCode>#,##0_);[Red]\(#,##0\)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29798</c:v>
                </c:pt>
                <c:pt idx="3">
                  <c:v>352910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A0-41AC-BFAD-A3EAAA35E7EB}"/>
            </c:ext>
          </c:extLst>
        </c:ser>
        <c:ser>
          <c:idx val="5"/>
          <c:order val="5"/>
          <c:tx>
            <c:strRef>
              <c:f>Sheet1!$J$54</c:f>
              <c:strCache>
                <c:ptCount val="1"/>
                <c:pt idx="0">
                  <c:v>전력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Sheet1!$K$48:$O$48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Sheet1!$K$54:$O$54</c:f>
              <c:numCache>
                <c:formatCode>#,##0_);[Red]\(#,##0\)</c:formatCode>
                <c:ptCount val="5"/>
                <c:pt idx="0">
                  <c:v>0</c:v>
                </c:pt>
                <c:pt idx="1">
                  <c:v>17392</c:v>
                </c:pt>
                <c:pt idx="2">
                  <c:v>484999</c:v>
                </c:pt>
                <c:pt idx="3">
                  <c:v>151983</c:v>
                </c:pt>
                <c:pt idx="4">
                  <c:v>87822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A0-41AC-BFAD-A3EAAA35E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202872"/>
        <c:axId val="107205752"/>
      </c:barChart>
      <c:catAx>
        <c:axId val="10720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205752"/>
        <c:crosses val="autoZero"/>
        <c:auto val="1"/>
        <c:lblAlgn val="ctr"/>
        <c:lblOffset val="100"/>
        <c:noMultiLvlLbl val="0"/>
      </c:catAx>
      <c:valAx>
        <c:axId val="1072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20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바이오의약업종 설비별 에너지월별 구성</a:t>
            </a:r>
            <a:r>
              <a:rPr lang="en-US" altLang="ko-KR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[</a:t>
            </a:r>
            <a:r>
              <a:rPr lang="ko-KR" alt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단위 </a:t>
            </a:r>
            <a:r>
              <a:rPr lang="en-US" altLang="ko-KR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TOE]</a:t>
            </a:r>
          </a:p>
        </c:rich>
      </c:tx>
      <c:layout>
        <c:manualLayout>
          <c:xMode val="edge"/>
          <c:yMode val="edge"/>
          <c:x val="0.17529155730533683"/>
          <c:y val="2.7855153203342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Sheet1!$J$133</c:f>
              <c:strCache>
                <c:ptCount val="1"/>
                <c:pt idx="0">
                  <c:v>석탄류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Sheet1!$K$132:$O$132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Sheet1!$K$133:$O$133</c:f>
              <c:numCache>
                <c:formatCode>#,##0_);[Red]\(#,##0\)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0-41AC-BFAD-A3EAAA35E7EB}"/>
            </c:ext>
          </c:extLst>
        </c:ser>
        <c:ser>
          <c:idx val="1"/>
          <c:order val="1"/>
          <c:tx>
            <c:strRef>
              <c:f>Sheet1!$J$134</c:f>
              <c:strCache>
                <c:ptCount val="1"/>
                <c:pt idx="0">
                  <c:v>석유류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Sheet1!$K$132:$O$132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Sheet1!$K$134:$O$134</c:f>
              <c:numCache>
                <c:formatCode>#,##0_);[Red]\(#,##0\)</c:formatCode>
                <c:ptCount val="5"/>
                <c:pt idx="0">
                  <c:v>1070</c:v>
                </c:pt>
                <c:pt idx="1">
                  <c:v>0</c:v>
                </c:pt>
                <c:pt idx="2">
                  <c:v>10</c:v>
                </c:pt>
                <c:pt idx="3">
                  <c:v>551</c:v>
                </c:pt>
                <c:pt idx="4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0-41AC-BFAD-A3EAAA35E7EB}"/>
            </c:ext>
          </c:extLst>
        </c:ser>
        <c:ser>
          <c:idx val="2"/>
          <c:order val="2"/>
          <c:tx>
            <c:strRef>
              <c:f>Sheet1!$J$135</c:f>
              <c:strCache>
                <c:ptCount val="1"/>
                <c:pt idx="0">
                  <c:v>도시가스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Sheet1!$K$132:$O$132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Sheet1!$K$135:$O$135</c:f>
              <c:numCache>
                <c:formatCode>#,##0_);[Red]\(#,##0\)</c:formatCode>
                <c:ptCount val="5"/>
                <c:pt idx="0">
                  <c:v>90509</c:v>
                </c:pt>
                <c:pt idx="1">
                  <c:v>379</c:v>
                </c:pt>
                <c:pt idx="2">
                  <c:v>2167</c:v>
                </c:pt>
                <c:pt idx="3">
                  <c:v>992</c:v>
                </c:pt>
                <c:pt idx="4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0-41AC-BFAD-A3EAAA35E7EB}"/>
            </c:ext>
          </c:extLst>
        </c:ser>
        <c:ser>
          <c:idx val="3"/>
          <c:order val="3"/>
          <c:tx>
            <c:strRef>
              <c:f>Sheet1!$J$136</c:f>
              <c:strCache>
                <c:ptCount val="1"/>
                <c:pt idx="0">
                  <c:v>기타연료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Sheet1!$K$132:$O$132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Sheet1!$K$136:$O$136</c:f>
              <c:numCache>
                <c:formatCode>#,##0_);[Red]\(#,##0\)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A0-41AC-BFAD-A3EAAA35E7EB}"/>
            </c:ext>
          </c:extLst>
        </c:ser>
        <c:ser>
          <c:idx val="4"/>
          <c:order val="4"/>
          <c:tx>
            <c:strRef>
              <c:f>Sheet1!$J$137</c:f>
              <c:strCache>
                <c:ptCount val="1"/>
                <c:pt idx="0">
                  <c:v>열에너지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Sheet1!$K$132:$O$132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Sheet1!$K$137:$O$137</c:f>
              <c:numCache>
                <c:formatCode>#,##0_);[Red]\(#,##0\)</c:formatCode>
                <c:ptCount val="5"/>
                <c:pt idx="0">
                  <c:v>7842</c:v>
                </c:pt>
                <c:pt idx="1">
                  <c:v>0</c:v>
                </c:pt>
                <c:pt idx="2">
                  <c:v>3863.0000000000005</c:v>
                </c:pt>
                <c:pt idx="3">
                  <c:v>15516.999999999998</c:v>
                </c:pt>
                <c:pt idx="4">
                  <c:v>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A0-41AC-BFAD-A3EAAA35E7EB}"/>
            </c:ext>
          </c:extLst>
        </c:ser>
        <c:ser>
          <c:idx val="5"/>
          <c:order val="5"/>
          <c:tx>
            <c:strRef>
              <c:f>Sheet1!$J$138</c:f>
              <c:strCache>
                <c:ptCount val="1"/>
                <c:pt idx="0">
                  <c:v>전력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Sheet1!$K$132:$O$132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Sheet1!$K$138:$O$138</c:f>
              <c:numCache>
                <c:formatCode>#,##0_);[Red]\(#,##0\)</c:formatCode>
                <c:ptCount val="5"/>
                <c:pt idx="0">
                  <c:v>0</c:v>
                </c:pt>
                <c:pt idx="1">
                  <c:v>12894.999999999998</c:v>
                </c:pt>
                <c:pt idx="2">
                  <c:v>107276</c:v>
                </c:pt>
                <c:pt idx="3">
                  <c:v>26003.999999999996</c:v>
                </c:pt>
                <c:pt idx="4">
                  <c:v>24800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A0-41AC-BFAD-A3EAAA35E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202872"/>
        <c:axId val="107205752"/>
      </c:barChart>
      <c:catAx>
        <c:axId val="10720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205752"/>
        <c:crosses val="autoZero"/>
        <c:auto val="1"/>
        <c:lblAlgn val="ctr"/>
        <c:lblOffset val="100"/>
        <c:noMultiLvlLbl val="0"/>
      </c:catAx>
      <c:valAx>
        <c:axId val="1072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20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용해업종 설비별 에너지월별 구성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[</a:t>
            </a: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단위 </a:t>
            </a: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TOE]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Sheet1!$J$163</c:f>
              <c:strCache>
                <c:ptCount val="1"/>
                <c:pt idx="0">
                  <c:v>석탄류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Sheet1!$K$162:$O$162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Sheet1!$K$163:$O$163</c:f>
              <c:numCache>
                <c:formatCode>#,##0_);[Red]\(#,##0\)</c:formatCode>
                <c:ptCount val="5"/>
                <c:pt idx="0">
                  <c:v>0</c:v>
                </c:pt>
                <c:pt idx="1">
                  <c:v>5550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0-41AC-BFAD-A3EAAA35E7EB}"/>
            </c:ext>
          </c:extLst>
        </c:ser>
        <c:ser>
          <c:idx val="1"/>
          <c:order val="1"/>
          <c:tx>
            <c:strRef>
              <c:f>Sheet1!$J$164</c:f>
              <c:strCache>
                <c:ptCount val="1"/>
                <c:pt idx="0">
                  <c:v>석유류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Sheet1!$K$162:$O$162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Sheet1!$K$164:$O$164</c:f>
              <c:numCache>
                <c:formatCode>#,##0_);[Red]\(#,##0\)</c:formatCode>
                <c:ptCount val="5"/>
                <c:pt idx="0">
                  <c:v>6252</c:v>
                </c:pt>
                <c:pt idx="1">
                  <c:v>99</c:v>
                </c:pt>
                <c:pt idx="2">
                  <c:v>1031</c:v>
                </c:pt>
                <c:pt idx="3">
                  <c:v>5049</c:v>
                </c:pt>
                <c:pt idx="4">
                  <c:v>2260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0-41AC-BFAD-A3EAAA35E7EB}"/>
            </c:ext>
          </c:extLst>
        </c:ser>
        <c:ser>
          <c:idx val="2"/>
          <c:order val="2"/>
          <c:tx>
            <c:strRef>
              <c:f>Sheet1!$J$165</c:f>
              <c:strCache>
                <c:ptCount val="1"/>
                <c:pt idx="0">
                  <c:v>도시가스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Sheet1!$K$162:$O$162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Sheet1!$K$165:$O$165</c:f>
              <c:numCache>
                <c:formatCode>#,##0_);[Red]\(#,##0\)</c:formatCode>
                <c:ptCount val="5"/>
                <c:pt idx="0">
                  <c:v>14754</c:v>
                </c:pt>
                <c:pt idx="1">
                  <c:v>3974</c:v>
                </c:pt>
                <c:pt idx="2">
                  <c:v>156</c:v>
                </c:pt>
                <c:pt idx="3">
                  <c:v>3308</c:v>
                </c:pt>
                <c:pt idx="4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0-41AC-BFAD-A3EAAA35E7EB}"/>
            </c:ext>
          </c:extLst>
        </c:ser>
        <c:ser>
          <c:idx val="3"/>
          <c:order val="3"/>
          <c:tx>
            <c:strRef>
              <c:f>Sheet1!$J$166</c:f>
              <c:strCache>
                <c:ptCount val="1"/>
                <c:pt idx="0">
                  <c:v>기타연료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Sheet1!$K$162:$O$162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Sheet1!$K$166:$O$166</c:f>
              <c:numCache>
                <c:formatCode>#,##0_);[Red]\(#,##0\)</c:formatCode>
                <c:ptCount val="5"/>
                <c:pt idx="0">
                  <c:v>126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A0-41AC-BFAD-A3EAAA35E7EB}"/>
            </c:ext>
          </c:extLst>
        </c:ser>
        <c:ser>
          <c:idx val="4"/>
          <c:order val="4"/>
          <c:tx>
            <c:strRef>
              <c:f>Sheet1!$J$167</c:f>
              <c:strCache>
                <c:ptCount val="1"/>
                <c:pt idx="0">
                  <c:v>열에너지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Sheet1!$K$162:$O$162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Sheet1!$K$167:$O$167</c:f>
              <c:numCache>
                <c:formatCode>#,##0_);[Red]\(#,##0\)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A0-41AC-BFAD-A3EAAA35E7EB}"/>
            </c:ext>
          </c:extLst>
        </c:ser>
        <c:ser>
          <c:idx val="5"/>
          <c:order val="5"/>
          <c:tx>
            <c:strRef>
              <c:f>Sheet1!$J$168</c:f>
              <c:strCache>
                <c:ptCount val="1"/>
                <c:pt idx="0">
                  <c:v>전력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Sheet1!$K$162:$O$162</c:f>
              <c:strCache>
                <c:ptCount val="5"/>
                <c:pt idx="0">
                  <c:v> 보일러용 </c:v>
                </c:pt>
                <c:pt idx="1">
                  <c:v> 오븐용 </c:v>
                </c:pt>
                <c:pt idx="2">
                  <c:v> 동력용 </c:v>
                </c:pt>
                <c:pt idx="3">
                  <c:v> 공정용히터 및 건조기 </c:v>
                </c:pt>
                <c:pt idx="4">
                  <c:v> 기타 </c:v>
                </c:pt>
              </c:strCache>
            </c:strRef>
          </c:cat>
          <c:val>
            <c:numRef>
              <c:f>Sheet1!$K$168:$O$168</c:f>
              <c:numCache>
                <c:formatCode>#,##0_);[Red]\(#,##0\)</c:formatCode>
                <c:ptCount val="5"/>
                <c:pt idx="0">
                  <c:v>0</c:v>
                </c:pt>
                <c:pt idx="1">
                  <c:v>81634</c:v>
                </c:pt>
                <c:pt idx="2">
                  <c:v>106502</c:v>
                </c:pt>
                <c:pt idx="3">
                  <c:v>44679</c:v>
                </c:pt>
                <c:pt idx="4">
                  <c:v>27872.000000000004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A0-41AC-BFAD-A3EAAA35E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202872"/>
        <c:axId val="107205752"/>
      </c:barChart>
      <c:catAx>
        <c:axId val="10720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205752"/>
        <c:crosses val="autoZero"/>
        <c:auto val="1"/>
        <c:lblAlgn val="ctr"/>
        <c:lblOffset val="100"/>
        <c:noMultiLvlLbl val="0"/>
      </c:catAx>
      <c:valAx>
        <c:axId val="1072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20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473392</xdr:colOff>
      <xdr:row>14</xdr:row>
      <xdr:rowOff>68580</xdr:rowOff>
    </xdr:from>
    <xdr:to>
      <xdr:col>23</xdr:col>
      <xdr:colOff>372427</xdr:colOff>
      <xdr:row>30</xdr:row>
      <xdr:rowOff>68580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4EAFCB-538F-9508-D563-A101FD841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371587</xdr:colOff>
      <xdr:row>42</xdr:row>
      <xdr:rowOff>55358</xdr:rowOff>
    </xdr:from>
    <xdr:to>
      <xdr:col>24</xdr:col>
      <xdr:colOff>237116</xdr:colOff>
      <xdr:row>54</xdr:row>
      <xdr:rowOff>107241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F1512C6-1CB6-706D-6C94-33AFBF0DB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166184</xdr:colOff>
      <xdr:row>130</xdr:row>
      <xdr:rowOff>55358</xdr:rowOff>
    </xdr:from>
    <xdr:to>
      <xdr:col>23</xdr:col>
      <xdr:colOff>35523</xdr:colOff>
      <xdr:row>142</xdr:row>
      <xdr:rowOff>107241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0E851D0-4A60-BC86-BB75-D9BF54717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383993</xdr:colOff>
      <xdr:row>159</xdr:row>
      <xdr:rowOff>189411</xdr:rowOff>
    </xdr:from>
    <xdr:to>
      <xdr:col>24</xdr:col>
      <xdr:colOff>294458</xdr:colOff>
      <xdr:row>172</xdr:row>
      <xdr:rowOff>77016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574B2A4-5472-34A1-33C1-A5C841D7D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176"/>
  <sheetViews>
    <sheetView tabSelected="1" topLeftCell="A133" zoomScale="70" zoomScaleNormal="70" workbookViewId="0">
      <selection activeCell="AB163" sqref="AB163"/>
    </sheetView>
  </sheetViews>
  <sheetFormatPr defaultRowHeight="17.399999999999999" x14ac:dyDescent="0.4"/>
  <cols>
    <col min="11" max="11" width="11" bestFit="1" customWidth="1"/>
  </cols>
  <sheetData>
    <row r="3" spans="1:26" s="4" customFormat="1" ht="13.5" customHeight="1" x14ac:dyDescent="0.4">
      <c r="A3" s="1" t="s">
        <v>0</v>
      </c>
      <c r="B3" s="2"/>
      <c r="C3" s="3"/>
      <c r="D3" s="3"/>
      <c r="E3" s="3"/>
      <c r="F3" s="3"/>
      <c r="G3" s="3"/>
      <c r="H3" s="3"/>
    </row>
    <row r="4" spans="1:26" ht="18" thickBot="1" x14ac:dyDescent="0.45"/>
    <row r="5" spans="1:26" s="4" customFormat="1" ht="13.5" customHeight="1" x14ac:dyDescent="0.4">
      <c r="A5" s="5"/>
      <c r="B5" s="6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J5" s="5"/>
      <c r="K5" s="6" t="s">
        <v>1</v>
      </c>
      <c r="L5" s="7" t="s">
        <v>2</v>
      </c>
      <c r="M5" s="7" t="s">
        <v>3</v>
      </c>
      <c r="N5" s="7" t="s">
        <v>4</v>
      </c>
      <c r="O5" s="7" t="s">
        <v>5</v>
      </c>
      <c r="P5" s="7" t="s">
        <v>6</v>
      </c>
      <c r="Q5" s="7" t="s">
        <v>7</v>
      </c>
      <c r="S5" s="5"/>
      <c r="T5" s="6"/>
      <c r="U5" s="7"/>
      <c r="V5" s="7"/>
      <c r="W5" s="7"/>
      <c r="X5" s="7"/>
      <c r="Y5" s="7"/>
      <c r="Z5" s="7"/>
    </row>
    <row r="6" spans="1:26" s="4" customFormat="1" ht="13.5" customHeight="1" x14ac:dyDescent="0.4">
      <c r="A6" s="8" t="s">
        <v>2</v>
      </c>
      <c r="B6" s="9" t="s">
        <v>8</v>
      </c>
      <c r="C6" s="10">
        <v>19857.560000000001</v>
      </c>
      <c r="D6" s="10">
        <v>5582.7</v>
      </c>
      <c r="E6" s="10">
        <v>1639.62</v>
      </c>
      <c r="F6" s="10">
        <v>6106.31</v>
      </c>
      <c r="G6" s="10">
        <v>4323.62</v>
      </c>
      <c r="H6" s="10">
        <v>2205.3000000000002</v>
      </c>
      <c r="J6" s="8" t="s">
        <v>2</v>
      </c>
      <c r="K6" s="9" t="s">
        <v>8</v>
      </c>
      <c r="L6" s="10">
        <v>19857.560000000001</v>
      </c>
      <c r="M6" s="10">
        <v>5582.7</v>
      </c>
      <c r="N6" s="10">
        <v>1639.62</v>
      </c>
      <c r="O6" s="10">
        <v>6106.31</v>
      </c>
      <c r="P6" s="10">
        <v>4323.62</v>
      </c>
      <c r="Q6" s="10">
        <v>2205.3000000000002</v>
      </c>
      <c r="S6" s="8"/>
      <c r="T6" s="9"/>
      <c r="U6" s="18"/>
      <c r="V6" s="10"/>
      <c r="W6" s="10"/>
      <c r="X6" s="10"/>
      <c r="Y6" s="10"/>
      <c r="Z6" s="10"/>
    </row>
    <row r="7" spans="1:26" s="4" customFormat="1" ht="13.5" customHeight="1" x14ac:dyDescent="0.4">
      <c r="A7" s="8" t="s">
        <v>9</v>
      </c>
      <c r="B7" s="9" t="s">
        <v>8</v>
      </c>
      <c r="C7" s="11">
        <v>298.77999999999997</v>
      </c>
      <c r="D7" s="11">
        <v>0</v>
      </c>
      <c r="E7" s="11">
        <v>297.61</v>
      </c>
      <c r="F7" s="11">
        <v>0</v>
      </c>
      <c r="G7" s="11">
        <v>0.59</v>
      </c>
      <c r="H7" s="11">
        <v>0.59</v>
      </c>
      <c r="J7" s="8" t="s">
        <v>33</v>
      </c>
      <c r="K7" s="9" t="s">
        <v>8</v>
      </c>
      <c r="L7" s="11">
        <v>298.77999999999997</v>
      </c>
      <c r="M7" s="11">
        <v>0</v>
      </c>
      <c r="N7" s="11">
        <v>297.61</v>
      </c>
      <c r="O7" s="11">
        <v>0</v>
      </c>
      <c r="P7" s="11">
        <v>0.59</v>
      </c>
      <c r="Q7" s="11">
        <v>0.59</v>
      </c>
      <c r="S7" s="8"/>
      <c r="T7" s="9"/>
      <c r="U7" s="10"/>
      <c r="V7" s="11"/>
      <c r="W7" s="11"/>
      <c r="X7" s="11"/>
      <c r="Y7" s="11"/>
      <c r="Z7" s="11"/>
    </row>
    <row r="8" spans="1:26" s="4" customFormat="1" ht="13.5" customHeight="1" x14ac:dyDescent="0.4">
      <c r="A8" s="12" t="s">
        <v>10</v>
      </c>
      <c r="B8" s="13" t="s">
        <v>8</v>
      </c>
      <c r="C8" s="10">
        <v>1.2</v>
      </c>
      <c r="D8" s="10">
        <v>0</v>
      </c>
      <c r="E8" s="10">
        <v>0.03</v>
      </c>
      <c r="F8" s="10">
        <v>0</v>
      </c>
      <c r="G8" s="10">
        <v>0.59</v>
      </c>
      <c r="H8" s="10">
        <v>0.59</v>
      </c>
      <c r="J8" s="8" t="s">
        <v>34</v>
      </c>
      <c r="K8" s="9" t="s">
        <v>8</v>
      </c>
      <c r="L8" s="11">
        <v>822.13</v>
      </c>
      <c r="M8" s="11">
        <v>485.24</v>
      </c>
      <c r="N8" s="11">
        <v>11.14</v>
      </c>
      <c r="O8" s="11">
        <v>68.3</v>
      </c>
      <c r="P8" s="11">
        <v>226</v>
      </c>
      <c r="Q8" s="11">
        <v>31.46</v>
      </c>
      <c r="S8" s="8"/>
      <c r="T8" s="9"/>
      <c r="U8" s="10"/>
      <c r="V8" s="11"/>
      <c r="W8" s="11"/>
      <c r="X8" s="11"/>
      <c r="Y8" s="11"/>
      <c r="Z8" s="11"/>
    </row>
    <row r="9" spans="1:26" s="4" customFormat="1" ht="13.5" customHeight="1" x14ac:dyDescent="0.4">
      <c r="A9" s="12" t="s">
        <v>11</v>
      </c>
      <c r="B9" s="13" t="s">
        <v>8</v>
      </c>
      <c r="C9" s="10"/>
      <c r="D9" s="10"/>
      <c r="E9" s="10"/>
      <c r="F9" s="10"/>
      <c r="G9" s="10"/>
      <c r="H9" s="10"/>
      <c r="J9" s="8" t="s">
        <v>29</v>
      </c>
      <c r="K9" s="9" t="s">
        <v>8</v>
      </c>
      <c r="L9" s="11">
        <v>6075.66</v>
      </c>
      <c r="M9" s="11">
        <v>4609.49</v>
      </c>
      <c r="N9" s="11">
        <v>300.56</v>
      </c>
      <c r="O9" s="11">
        <v>481.48</v>
      </c>
      <c r="P9" s="11">
        <v>534.54999999999995</v>
      </c>
      <c r="Q9" s="11">
        <v>149.57</v>
      </c>
      <c r="S9" s="8"/>
      <c r="T9" s="9"/>
      <c r="U9" s="10"/>
      <c r="V9" s="11"/>
      <c r="W9" s="11"/>
      <c r="X9" s="11"/>
      <c r="Y9" s="11"/>
      <c r="Z9" s="11"/>
    </row>
    <row r="10" spans="1:26" s="4" customFormat="1" ht="13.5" customHeight="1" x14ac:dyDescent="0.4">
      <c r="A10" s="12" t="s">
        <v>12</v>
      </c>
      <c r="B10" s="13" t="s">
        <v>8</v>
      </c>
      <c r="C10" s="10"/>
      <c r="D10" s="10"/>
      <c r="E10" s="10"/>
      <c r="F10" s="10"/>
      <c r="G10" s="10"/>
      <c r="H10" s="10"/>
      <c r="J10" s="8" t="s">
        <v>30</v>
      </c>
      <c r="K10" s="9" t="s">
        <v>8</v>
      </c>
      <c r="L10" s="10">
        <v>555.11</v>
      </c>
      <c r="M10" s="10">
        <v>213.85</v>
      </c>
      <c r="N10" s="10">
        <v>0</v>
      </c>
      <c r="O10" s="10">
        <v>0</v>
      </c>
      <c r="P10" s="10">
        <v>341.26</v>
      </c>
      <c r="Q10" s="10">
        <v>0</v>
      </c>
      <c r="S10" s="8"/>
      <c r="T10" s="9"/>
      <c r="U10" s="10"/>
      <c r="V10" s="10"/>
      <c r="W10" s="10"/>
      <c r="X10" s="10"/>
      <c r="Y10" s="10"/>
      <c r="Z10" s="10"/>
    </row>
    <row r="11" spans="1:26" s="4" customFormat="1" ht="13.5" customHeight="1" x14ac:dyDescent="0.4">
      <c r="A11" s="12" t="s">
        <v>13</v>
      </c>
      <c r="B11" s="13" t="s">
        <v>8</v>
      </c>
      <c r="C11" s="10">
        <v>297.58</v>
      </c>
      <c r="D11" s="10">
        <v>0</v>
      </c>
      <c r="E11" s="10">
        <v>297.58</v>
      </c>
      <c r="F11" s="10">
        <v>0</v>
      </c>
      <c r="G11" s="10">
        <v>0</v>
      </c>
      <c r="H11" s="10">
        <v>0</v>
      </c>
      <c r="J11" s="8" t="s">
        <v>31</v>
      </c>
      <c r="K11" s="9" t="s">
        <v>8</v>
      </c>
      <c r="L11" s="11">
        <v>1693.14</v>
      </c>
      <c r="M11" s="11">
        <v>274.12</v>
      </c>
      <c r="N11" s="11">
        <v>0</v>
      </c>
      <c r="O11" s="11">
        <v>11.93</v>
      </c>
      <c r="P11" s="11">
        <v>1407.08</v>
      </c>
      <c r="Q11" s="11">
        <v>0</v>
      </c>
      <c r="S11" s="8"/>
      <c r="T11" s="9"/>
      <c r="U11" s="10"/>
      <c r="V11" s="11"/>
      <c r="W11" s="11"/>
      <c r="X11" s="11"/>
      <c r="Y11" s="11"/>
      <c r="Z11" s="11"/>
    </row>
    <row r="12" spans="1:26" s="4" customFormat="1" ht="13.5" customHeight="1" thickBot="1" x14ac:dyDescent="0.45">
      <c r="A12" s="12" t="s">
        <v>14</v>
      </c>
      <c r="B12" s="13" t="s">
        <v>8</v>
      </c>
      <c r="C12" s="10"/>
      <c r="D12" s="10"/>
      <c r="E12" s="10"/>
      <c r="F12" s="10"/>
      <c r="G12" s="10"/>
      <c r="H12" s="10"/>
      <c r="J12" s="15" t="s">
        <v>32</v>
      </c>
      <c r="K12" s="16" t="s">
        <v>8</v>
      </c>
      <c r="L12" s="17">
        <v>10412.74</v>
      </c>
      <c r="M12" s="17">
        <v>0</v>
      </c>
      <c r="N12" s="17">
        <v>1030.31</v>
      </c>
      <c r="O12" s="17">
        <v>5544.6</v>
      </c>
      <c r="P12" s="17">
        <v>1814.15</v>
      </c>
      <c r="Q12" s="17">
        <v>2023.68</v>
      </c>
      <c r="S12" s="15"/>
      <c r="T12" s="9"/>
      <c r="U12" s="10"/>
      <c r="V12" s="17"/>
      <c r="W12" s="17"/>
      <c r="X12" s="17"/>
      <c r="Y12" s="17"/>
      <c r="Z12" s="17"/>
    </row>
    <row r="13" spans="1:26" s="4" customFormat="1" ht="13.5" customHeight="1" x14ac:dyDescent="0.4">
      <c r="A13" s="12" t="s">
        <v>15</v>
      </c>
      <c r="B13" s="13" t="s">
        <v>8</v>
      </c>
      <c r="C13" s="10"/>
      <c r="D13" s="10"/>
      <c r="E13" s="10"/>
      <c r="F13" s="10"/>
      <c r="G13" s="10"/>
      <c r="H13" s="10"/>
      <c r="J13"/>
      <c r="K13"/>
      <c r="L13"/>
      <c r="M13"/>
      <c r="N13"/>
      <c r="O13"/>
      <c r="P13"/>
      <c r="Q13"/>
    </row>
    <row r="14" spans="1:26" s="4" customFormat="1" ht="13.5" customHeight="1" x14ac:dyDescent="0.4">
      <c r="A14" s="12" t="s">
        <v>16</v>
      </c>
      <c r="B14" s="13" t="s">
        <v>8</v>
      </c>
      <c r="C14" s="10"/>
      <c r="D14" s="10"/>
      <c r="E14" s="10"/>
      <c r="F14" s="10"/>
      <c r="G14" s="10"/>
      <c r="H14" s="10"/>
      <c r="J14"/>
      <c r="K14"/>
      <c r="L14"/>
      <c r="M14"/>
      <c r="N14"/>
      <c r="O14"/>
      <c r="P14"/>
      <c r="Q14"/>
    </row>
    <row r="15" spans="1:26" s="4" customFormat="1" ht="13.5" customHeight="1" x14ac:dyDescent="0.4">
      <c r="A15" s="8" t="s">
        <v>17</v>
      </c>
      <c r="B15" s="9" t="s">
        <v>8</v>
      </c>
      <c r="C15" s="11">
        <v>822.13</v>
      </c>
      <c r="D15" s="11">
        <v>485.24</v>
      </c>
      <c r="E15" s="11">
        <v>11.14</v>
      </c>
      <c r="F15" s="11">
        <v>68.3</v>
      </c>
      <c r="G15" s="11">
        <v>226</v>
      </c>
      <c r="H15" s="11">
        <v>31.46</v>
      </c>
      <c r="I15" s="14"/>
      <c r="J15" s="21"/>
      <c r="K15" s="22" t="s">
        <v>36</v>
      </c>
      <c r="L15" s="23"/>
      <c r="M15" s="23"/>
      <c r="N15" s="23"/>
      <c r="O15" s="24"/>
      <c r="Q15"/>
    </row>
    <row r="16" spans="1:26" s="4" customFormat="1" ht="13.5" customHeight="1" thickBot="1" x14ac:dyDescent="0.45">
      <c r="A16" s="12" t="s">
        <v>18</v>
      </c>
      <c r="B16" s="13" t="s">
        <v>8</v>
      </c>
      <c r="C16" s="10">
        <v>0.53</v>
      </c>
      <c r="D16" s="10">
        <v>0.01</v>
      </c>
      <c r="E16" s="10">
        <v>0</v>
      </c>
      <c r="F16" s="10">
        <v>0.09</v>
      </c>
      <c r="G16" s="10">
        <v>0.41</v>
      </c>
      <c r="H16" s="10">
        <v>0.03</v>
      </c>
      <c r="J16" s="25"/>
      <c r="K16" s="26"/>
      <c r="L16" s="26"/>
      <c r="M16" s="26"/>
      <c r="N16" s="26"/>
      <c r="O16" s="27" t="s">
        <v>35</v>
      </c>
      <c r="P16"/>
      <c r="Q16"/>
    </row>
    <row r="17" spans="1:17" s="4" customFormat="1" ht="13.5" customHeight="1" x14ac:dyDescent="0.4">
      <c r="A17" s="12" t="s">
        <v>19</v>
      </c>
      <c r="B17" s="13" t="s">
        <v>8</v>
      </c>
      <c r="C17" s="10">
        <v>92.05</v>
      </c>
      <c r="D17" s="10">
        <v>27.67</v>
      </c>
      <c r="E17" s="10">
        <v>0.06</v>
      </c>
      <c r="F17" s="10">
        <v>0.51</v>
      </c>
      <c r="G17" s="10">
        <v>50.45</v>
      </c>
      <c r="H17" s="10">
        <v>13.35</v>
      </c>
      <c r="J17" s="28"/>
      <c r="K17" s="7" t="s">
        <v>3</v>
      </c>
      <c r="L17" s="7" t="s">
        <v>4</v>
      </c>
      <c r="M17" s="7" t="s">
        <v>5</v>
      </c>
      <c r="N17" s="7" t="s">
        <v>6</v>
      </c>
      <c r="O17" s="29" t="s">
        <v>7</v>
      </c>
    </row>
    <row r="18" spans="1:17" s="4" customFormat="1" ht="13.5" customHeight="1" x14ac:dyDescent="0.4">
      <c r="A18" s="12" t="s">
        <v>20</v>
      </c>
      <c r="B18" s="13" t="s">
        <v>8</v>
      </c>
      <c r="C18" s="10">
        <v>114.05</v>
      </c>
      <c r="D18" s="10">
        <v>4.41</v>
      </c>
      <c r="E18" s="10">
        <v>0.12</v>
      </c>
      <c r="F18" s="10">
        <v>64.39</v>
      </c>
      <c r="G18" s="10">
        <v>35.11</v>
      </c>
      <c r="H18" s="10">
        <v>10.029999999999999</v>
      </c>
      <c r="J18" s="30" t="s">
        <v>33</v>
      </c>
      <c r="K18" s="19">
        <f>100*M7</f>
        <v>0</v>
      </c>
      <c r="L18" s="19">
        <f>100*N7</f>
        <v>29761</v>
      </c>
      <c r="M18" s="19">
        <f>100*O7</f>
        <v>0</v>
      </c>
      <c r="N18" s="19">
        <f>100*P7</f>
        <v>59</v>
      </c>
      <c r="O18" s="31">
        <f>100*Q7</f>
        <v>59</v>
      </c>
    </row>
    <row r="19" spans="1:17" s="4" customFormat="1" ht="13.5" customHeight="1" x14ac:dyDescent="0.4">
      <c r="A19" s="12" t="s">
        <v>21</v>
      </c>
      <c r="B19" s="13" t="s">
        <v>8</v>
      </c>
      <c r="C19" s="10">
        <v>0.63</v>
      </c>
      <c r="D19" s="10">
        <v>0.63</v>
      </c>
      <c r="E19" s="10">
        <v>0</v>
      </c>
      <c r="F19" s="10">
        <v>0</v>
      </c>
      <c r="G19" s="10">
        <v>0</v>
      </c>
      <c r="H19" s="10">
        <v>0</v>
      </c>
      <c r="J19" s="30" t="s">
        <v>34</v>
      </c>
      <c r="K19" s="19">
        <f>100*M8</f>
        <v>48524</v>
      </c>
      <c r="L19" s="19">
        <f>100*N8</f>
        <v>1114</v>
      </c>
      <c r="M19" s="19">
        <f>100*O8</f>
        <v>6830</v>
      </c>
      <c r="N19" s="19">
        <f>100*P8</f>
        <v>22600</v>
      </c>
      <c r="O19" s="31">
        <f>100*Q8</f>
        <v>3146</v>
      </c>
    </row>
    <row r="20" spans="1:17" s="4" customFormat="1" ht="13.5" customHeight="1" x14ac:dyDescent="0.4">
      <c r="A20" s="12" t="s">
        <v>22</v>
      </c>
      <c r="B20" s="13" t="s">
        <v>8</v>
      </c>
      <c r="C20" s="10">
        <v>4.24</v>
      </c>
      <c r="D20" s="10">
        <v>4.24</v>
      </c>
      <c r="E20" s="10">
        <v>0</v>
      </c>
      <c r="F20" s="10">
        <v>0</v>
      </c>
      <c r="G20" s="10">
        <v>0</v>
      </c>
      <c r="H20" s="10">
        <v>0</v>
      </c>
      <c r="J20" s="30" t="s">
        <v>29</v>
      </c>
      <c r="K20" s="19">
        <f>100*M9</f>
        <v>460949</v>
      </c>
      <c r="L20" s="19">
        <f>100*N9</f>
        <v>30056</v>
      </c>
      <c r="M20" s="19">
        <f>100*O9</f>
        <v>48148</v>
      </c>
      <c r="N20" s="19">
        <f>100*P9</f>
        <v>53454.999999999993</v>
      </c>
      <c r="O20" s="31">
        <f>100*Q9</f>
        <v>14957</v>
      </c>
    </row>
    <row r="21" spans="1:17" s="4" customFormat="1" ht="13.5" customHeight="1" x14ac:dyDescent="0.4">
      <c r="A21" s="12" t="s">
        <v>23</v>
      </c>
      <c r="B21" s="13" t="s">
        <v>8</v>
      </c>
      <c r="C21" s="10">
        <v>184.43</v>
      </c>
      <c r="D21" s="10">
        <v>179.45</v>
      </c>
      <c r="E21" s="10">
        <v>2.74</v>
      </c>
      <c r="F21" s="10">
        <v>1.44</v>
      </c>
      <c r="G21" s="10">
        <v>0.8</v>
      </c>
      <c r="H21" s="10">
        <v>0</v>
      </c>
      <c r="J21" s="30" t="s">
        <v>30</v>
      </c>
      <c r="K21" s="19">
        <f>100*M10</f>
        <v>21385</v>
      </c>
      <c r="L21" s="19">
        <f>100*N10</f>
        <v>0</v>
      </c>
      <c r="M21" s="19">
        <f>100*O10</f>
        <v>0</v>
      </c>
      <c r="N21" s="19">
        <f>100*P10</f>
        <v>34126</v>
      </c>
      <c r="O21" s="31">
        <f>100*Q10</f>
        <v>0</v>
      </c>
    </row>
    <row r="22" spans="1:17" s="4" customFormat="1" ht="13.5" customHeight="1" x14ac:dyDescent="0.4">
      <c r="A22" s="12" t="s">
        <v>24</v>
      </c>
      <c r="B22" s="13" t="s">
        <v>8</v>
      </c>
      <c r="C22" s="10"/>
      <c r="D22" s="10"/>
      <c r="E22" s="10"/>
      <c r="F22" s="10"/>
      <c r="G22" s="10"/>
      <c r="H22" s="10"/>
      <c r="J22" s="30" t="s">
        <v>31</v>
      </c>
      <c r="K22" s="19">
        <f>100*M11</f>
        <v>27412</v>
      </c>
      <c r="L22" s="19">
        <f>100*N11</f>
        <v>0</v>
      </c>
      <c r="M22" s="19">
        <f>100*O11</f>
        <v>1193</v>
      </c>
      <c r="N22" s="19">
        <f>100*P11</f>
        <v>140708</v>
      </c>
      <c r="O22" s="31">
        <f>100*Q11</f>
        <v>0</v>
      </c>
    </row>
    <row r="23" spans="1:17" s="4" customFormat="1" ht="13.5" customHeight="1" thickBot="1" x14ac:dyDescent="0.45">
      <c r="A23" s="12" t="s">
        <v>25</v>
      </c>
      <c r="B23" s="13" t="s">
        <v>8</v>
      </c>
      <c r="C23" s="10"/>
      <c r="D23" s="10"/>
      <c r="E23" s="10"/>
      <c r="F23" s="10"/>
      <c r="G23" s="10"/>
      <c r="H23" s="10"/>
      <c r="J23" s="32" t="s">
        <v>32</v>
      </c>
      <c r="K23" s="19">
        <f>100*M12</f>
        <v>0</v>
      </c>
      <c r="L23" s="19">
        <f>100*N12</f>
        <v>103031</v>
      </c>
      <c r="M23" s="19">
        <f>100*O12</f>
        <v>554460</v>
      </c>
      <c r="N23" s="19">
        <f>100*P12</f>
        <v>181415</v>
      </c>
      <c r="O23" s="31">
        <f>100*Q12</f>
        <v>202368</v>
      </c>
    </row>
    <row r="24" spans="1:17" s="4" customFormat="1" ht="13.5" customHeight="1" x14ac:dyDescent="0.4">
      <c r="A24" s="12" t="s">
        <v>26</v>
      </c>
      <c r="B24" s="13" t="s">
        <v>8</v>
      </c>
      <c r="C24" s="10">
        <v>193.4</v>
      </c>
      <c r="D24" s="10">
        <v>53.83</v>
      </c>
      <c r="E24" s="10">
        <v>7.49</v>
      </c>
      <c r="F24" s="10">
        <v>1.79</v>
      </c>
      <c r="G24" s="10">
        <v>123.16</v>
      </c>
      <c r="H24" s="10">
        <v>7.13</v>
      </c>
      <c r="J24" s="33" t="s">
        <v>37</v>
      </c>
      <c r="K24" s="34">
        <f>SUM(K18:K23)</f>
        <v>558270</v>
      </c>
      <c r="L24" s="34">
        <f t="shared" ref="L24:O24" si="0">SUM(L18:L23)</f>
        <v>163962</v>
      </c>
      <c r="M24" s="34">
        <f t="shared" si="0"/>
        <v>610631</v>
      </c>
      <c r="N24" s="34">
        <f t="shared" si="0"/>
        <v>432363</v>
      </c>
      <c r="O24" s="35">
        <f t="shared" si="0"/>
        <v>220530</v>
      </c>
    </row>
    <row r="25" spans="1:17" s="4" customFormat="1" ht="13.5" customHeight="1" x14ac:dyDescent="0.4">
      <c r="A25" s="12" t="s">
        <v>27</v>
      </c>
      <c r="B25" s="13" t="s">
        <v>8</v>
      </c>
      <c r="C25" s="10">
        <v>6.55</v>
      </c>
      <c r="D25" s="10">
        <v>4.28</v>
      </c>
      <c r="E25" s="10">
        <v>0.72</v>
      </c>
      <c r="F25" s="10">
        <v>0.09</v>
      </c>
      <c r="G25" s="10">
        <v>0.54</v>
      </c>
      <c r="H25" s="10">
        <v>0.92</v>
      </c>
      <c r="J25"/>
      <c r="K25"/>
      <c r="L25"/>
      <c r="M25"/>
      <c r="N25"/>
      <c r="O25"/>
      <c r="P25"/>
      <c r="Q25"/>
    </row>
    <row r="26" spans="1:17" s="4" customFormat="1" ht="13.5" customHeight="1" x14ac:dyDescent="0.4">
      <c r="A26" s="12" t="s">
        <v>28</v>
      </c>
      <c r="B26" s="13" t="s">
        <v>8</v>
      </c>
      <c r="C26" s="10">
        <v>226.25</v>
      </c>
      <c r="D26" s="10">
        <v>210.72</v>
      </c>
      <c r="E26" s="10">
        <v>0</v>
      </c>
      <c r="F26" s="10">
        <v>0</v>
      </c>
      <c r="G26" s="10">
        <v>15.53</v>
      </c>
      <c r="H26" s="10">
        <v>0</v>
      </c>
      <c r="J26"/>
      <c r="K26"/>
      <c r="L26"/>
      <c r="M26"/>
      <c r="N26"/>
      <c r="O26"/>
      <c r="P26"/>
      <c r="Q26"/>
    </row>
    <row r="27" spans="1:17" s="4" customFormat="1" ht="13.5" customHeight="1" x14ac:dyDescent="0.4">
      <c r="A27" s="8" t="s">
        <v>29</v>
      </c>
      <c r="B27" s="9" t="s">
        <v>8</v>
      </c>
      <c r="C27" s="11">
        <v>6075.66</v>
      </c>
      <c r="D27" s="11">
        <v>4609.49</v>
      </c>
      <c r="E27" s="11">
        <v>300.56</v>
      </c>
      <c r="F27" s="11">
        <v>481.48</v>
      </c>
      <c r="G27" s="11">
        <v>534.54999999999995</v>
      </c>
      <c r="H27" s="11">
        <v>149.57</v>
      </c>
      <c r="J27"/>
      <c r="K27"/>
      <c r="L27"/>
      <c r="M27"/>
      <c r="N27"/>
      <c r="O27"/>
      <c r="P27"/>
      <c r="Q27"/>
    </row>
    <row r="28" spans="1:17" s="4" customFormat="1" ht="13.5" customHeight="1" x14ac:dyDescent="0.4">
      <c r="A28" s="8" t="s">
        <v>30</v>
      </c>
      <c r="B28" s="9" t="s">
        <v>8</v>
      </c>
      <c r="C28" s="10">
        <v>555.11</v>
      </c>
      <c r="D28" s="10">
        <v>213.85</v>
      </c>
      <c r="E28" s="10">
        <v>0</v>
      </c>
      <c r="F28" s="10">
        <v>0</v>
      </c>
      <c r="G28" s="10">
        <v>341.26</v>
      </c>
      <c r="H28" s="10">
        <v>0</v>
      </c>
      <c r="J28"/>
      <c r="K28"/>
      <c r="L28"/>
      <c r="M28"/>
      <c r="N28"/>
      <c r="O28"/>
      <c r="P28"/>
      <c r="Q28"/>
    </row>
    <row r="29" spans="1:17" s="4" customFormat="1" ht="13.5" customHeight="1" x14ac:dyDescent="0.4">
      <c r="A29" s="8" t="s">
        <v>31</v>
      </c>
      <c r="B29" s="9" t="s">
        <v>8</v>
      </c>
      <c r="C29" s="11">
        <v>1693.14</v>
      </c>
      <c r="D29" s="11">
        <v>274.12</v>
      </c>
      <c r="E29" s="11">
        <v>0</v>
      </c>
      <c r="F29" s="11">
        <v>11.93</v>
      </c>
      <c r="G29" s="11">
        <v>1407.08</v>
      </c>
      <c r="H29" s="11">
        <v>0</v>
      </c>
      <c r="J29"/>
      <c r="K29"/>
      <c r="L29"/>
      <c r="M29"/>
      <c r="N29"/>
      <c r="O29"/>
      <c r="P29"/>
      <c r="Q29"/>
    </row>
    <row r="30" spans="1:17" s="4" customFormat="1" ht="13.5" customHeight="1" thickBot="1" x14ac:dyDescent="0.45">
      <c r="A30" s="15" t="s">
        <v>32</v>
      </c>
      <c r="B30" s="16" t="s">
        <v>8</v>
      </c>
      <c r="C30" s="17">
        <v>10412.74</v>
      </c>
      <c r="D30" s="17">
        <v>0</v>
      </c>
      <c r="E30" s="17">
        <v>1030.31</v>
      </c>
      <c r="F30" s="17">
        <v>5544.6</v>
      </c>
      <c r="G30" s="17">
        <v>1814.15</v>
      </c>
      <c r="H30" s="17">
        <v>2023.68</v>
      </c>
      <c r="J30"/>
      <c r="K30"/>
      <c r="L30"/>
      <c r="M30"/>
      <c r="N30"/>
      <c r="O30"/>
      <c r="P30"/>
      <c r="Q30"/>
    </row>
    <row r="34" spans="1:17" s="4" customFormat="1" ht="19.2" x14ac:dyDescent="0.4">
      <c r="A34" s="1" t="s">
        <v>38</v>
      </c>
      <c r="B34" s="2"/>
      <c r="C34" s="20"/>
      <c r="D34" s="20"/>
      <c r="E34" s="20"/>
      <c r="F34" s="20"/>
      <c r="G34" s="20"/>
      <c r="H34" s="20"/>
    </row>
    <row r="35" spans="1:17" ht="18" thickBot="1" x14ac:dyDescent="0.45"/>
    <row r="36" spans="1:17" x14ac:dyDescent="0.4">
      <c r="A36" s="5"/>
      <c r="B36" s="6" t="s">
        <v>1</v>
      </c>
      <c r="C36" s="7" t="s">
        <v>2</v>
      </c>
      <c r="D36" s="7" t="s">
        <v>3</v>
      </c>
      <c r="E36" s="7" t="s">
        <v>4</v>
      </c>
      <c r="F36" s="7" t="s">
        <v>5</v>
      </c>
      <c r="G36" s="7" t="s">
        <v>6</v>
      </c>
      <c r="H36" s="7" t="s">
        <v>7</v>
      </c>
      <c r="J36" s="5"/>
      <c r="K36" s="6" t="s">
        <v>1</v>
      </c>
      <c r="L36" s="7" t="s">
        <v>2</v>
      </c>
      <c r="M36" s="7" t="s">
        <v>3</v>
      </c>
      <c r="N36" s="7" t="s">
        <v>4</v>
      </c>
      <c r="O36" s="7" t="s">
        <v>5</v>
      </c>
      <c r="P36" s="7" t="s">
        <v>6</v>
      </c>
      <c r="Q36" s="7" t="s">
        <v>7</v>
      </c>
    </row>
    <row r="37" spans="1:17" x14ac:dyDescent="0.4">
      <c r="A37" s="8" t="s">
        <v>2</v>
      </c>
      <c r="B37" s="9" t="s">
        <v>8</v>
      </c>
      <c r="C37" s="10">
        <v>20046.400000000001</v>
      </c>
      <c r="D37" s="10">
        <v>7078.46</v>
      </c>
      <c r="E37" s="10">
        <v>500.36</v>
      </c>
      <c r="F37" s="10">
        <v>5672.3</v>
      </c>
      <c r="G37" s="10">
        <v>5875.09</v>
      </c>
      <c r="H37" s="10">
        <v>920.19</v>
      </c>
      <c r="J37" s="8" t="s">
        <v>2</v>
      </c>
      <c r="K37" s="9" t="s">
        <v>8</v>
      </c>
      <c r="L37" s="10">
        <v>20046.400000000001</v>
      </c>
      <c r="M37" s="10">
        <v>7078.46</v>
      </c>
      <c r="N37" s="10">
        <v>500.36</v>
      </c>
      <c r="O37" s="10">
        <v>5672.3</v>
      </c>
      <c r="P37" s="10">
        <v>5875.09</v>
      </c>
      <c r="Q37" s="10">
        <v>920.19</v>
      </c>
    </row>
    <row r="38" spans="1:17" x14ac:dyDescent="0.4">
      <c r="A38" s="8" t="s">
        <v>9</v>
      </c>
      <c r="B38" s="9" t="s">
        <v>8</v>
      </c>
      <c r="C38" s="11">
        <v>24.65</v>
      </c>
      <c r="D38" s="11">
        <v>24.62</v>
      </c>
      <c r="E38" s="11">
        <v>0</v>
      </c>
      <c r="F38" s="11">
        <v>0</v>
      </c>
      <c r="G38" s="11">
        <v>0.03</v>
      </c>
      <c r="H38" s="11">
        <v>0</v>
      </c>
      <c r="J38" s="8" t="s">
        <v>9</v>
      </c>
      <c r="K38" s="9" t="s">
        <v>8</v>
      </c>
      <c r="L38" s="11">
        <v>24.65</v>
      </c>
      <c r="M38" s="11">
        <v>24.62</v>
      </c>
      <c r="N38" s="11">
        <v>0</v>
      </c>
      <c r="O38" s="11">
        <v>0</v>
      </c>
      <c r="P38" s="11">
        <v>0.03</v>
      </c>
      <c r="Q38" s="11">
        <v>0</v>
      </c>
    </row>
    <row r="39" spans="1:17" x14ac:dyDescent="0.4">
      <c r="A39" s="12" t="s">
        <v>10</v>
      </c>
      <c r="B39" s="13" t="s">
        <v>8</v>
      </c>
      <c r="C39" s="10">
        <v>0.03</v>
      </c>
      <c r="D39" s="10">
        <v>0</v>
      </c>
      <c r="E39" s="10">
        <v>0</v>
      </c>
      <c r="F39" s="10">
        <v>0</v>
      </c>
      <c r="G39" s="10">
        <v>0.03</v>
      </c>
      <c r="H39" s="10">
        <v>0</v>
      </c>
      <c r="J39" s="8" t="s">
        <v>17</v>
      </c>
      <c r="K39" s="9" t="s">
        <v>8</v>
      </c>
      <c r="L39" s="11">
        <v>2922.06</v>
      </c>
      <c r="M39" s="11">
        <v>2659.01</v>
      </c>
      <c r="N39" s="11">
        <v>189.46</v>
      </c>
      <c r="O39" s="11">
        <v>6.8</v>
      </c>
      <c r="P39" s="11">
        <v>60.87</v>
      </c>
      <c r="Q39" s="11">
        <v>5.91</v>
      </c>
    </row>
    <row r="40" spans="1:17" x14ac:dyDescent="0.4">
      <c r="A40" s="12" t="s">
        <v>11</v>
      </c>
      <c r="B40" s="13" t="s">
        <v>8</v>
      </c>
      <c r="C40" s="10" t="s">
        <v>39</v>
      </c>
      <c r="D40" s="10" t="s">
        <v>39</v>
      </c>
      <c r="E40" s="10" t="s">
        <v>39</v>
      </c>
      <c r="F40" s="10" t="s">
        <v>39</v>
      </c>
      <c r="G40" s="10" t="s">
        <v>39</v>
      </c>
      <c r="H40" s="10" t="s">
        <v>39</v>
      </c>
      <c r="J40" s="8" t="s">
        <v>29</v>
      </c>
      <c r="K40" s="9" t="s">
        <v>8</v>
      </c>
      <c r="L40" s="11">
        <v>2618.9699999999998</v>
      </c>
      <c r="M40" s="11">
        <v>2067.12</v>
      </c>
      <c r="N40" s="11">
        <v>69.569999999999993</v>
      </c>
      <c r="O40" s="11">
        <v>230.32</v>
      </c>
      <c r="P40" s="11">
        <v>215.89</v>
      </c>
      <c r="Q40" s="11">
        <v>36.06</v>
      </c>
    </row>
    <row r="41" spans="1:17" x14ac:dyDescent="0.4">
      <c r="A41" s="12" t="s">
        <v>12</v>
      </c>
      <c r="B41" s="13" t="s">
        <v>8</v>
      </c>
      <c r="C41" s="10" t="s">
        <v>39</v>
      </c>
      <c r="D41" s="10" t="s">
        <v>39</v>
      </c>
      <c r="E41" s="10" t="s">
        <v>39</v>
      </c>
      <c r="F41" s="10" t="s">
        <v>39</v>
      </c>
      <c r="G41" s="10" t="s">
        <v>39</v>
      </c>
      <c r="H41" s="10" t="s">
        <v>39</v>
      </c>
      <c r="J41" s="8" t="s">
        <v>30</v>
      </c>
      <c r="K41" s="9" t="s">
        <v>8</v>
      </c>
      <c r="L41" s="10">
        <v>3231.67</v>
      </c>
      <c r="M41" s="10">
        <v>2327.71</v>
      </c>
      <c r="N41" s="10">
        <v>67.400000000000006</v>
      </c>
      <c r="O41" s="10">
        <v>287.2</v>
      </c>
      <c r="P41" s="10">
        <v>549.37</v>
      </c>
      <c r="Q41" s="10">
        <v>0</v>
      </c>
    </row>
    <row r="42" spans="1:17" x14ac:dyDescent="0.4">
      <c r="A42" s="12" t="s">
        <v>13</v>
      </c>
      <c r="B42" s="13" t="s">
        <v>8</v>
      </c>
      <c r="C42" s="10">
        <v>24.62</v>
      </c>
      <c r="D42" s="10">
        <v>24.62</v>
      </c>
      <c r="E42" s="10">
        <v>0</v>
      </c>
      <c r="F42" s="10">
        <v>0</v>
      </c>
      <c r="G42" s="10">
        <v>0</v>
      </c>
      <c r="H42" s="10">
        <v>0</v>
      </c>
      <c r="J42" s="8" t="s">
        <v>31</v>
      </c>
      <c r="K42" s="9" t="s">
        <v>8</v>
      </c>
      <c r="L42" s="11">
        <v>3827.09</v>
      </c>
      <c r="M42" s="11">
        <v>0</v>
      </c>
      <c r="N42" s="11">
        <v>0</v>
      </c>
      <c r="O42" s="11">
        <v>297.98</v>
      </c>
      <c r="P42" s="11">
        <v>3529.1</v>
      </c>
      <c r="Q42" s="11">
        <v>0</v>
      </c>
    </row>
    <row r="43" spans="1:17" ht="18" thickBot="1" x14ac:dyDescent="0.45">
      <c r="A43" s="12" t="s">
        <v>14</v>
      </c>
      <c r="B43" s="13" t="s">
        <v>8</v>
      </c>
      <c r="C43" s="10" t="s">
        <v>39</v>
      </c>
      <c r="D43" s="10" t="s">
        <v>39</v>
      </c>
      <c r="E43" s="10" t="s">
        <v>39</v>
      </c>
      <c r="F43" s="10" t="s">
        <v>39</v>
      </c>
      <c r="G43" s="10" t="s">
        <v>39</v>
      </c>
      <c r="H43" s="10" t="s">
        <v>39</v>
      </c>
      <c r="J43" s="15" t="s">
        <v>32</v>
      </c>
      <c r="K43" s="16" t="s">
        <v>8</v>
      </c>
      <c r="L43" s="17">
        <v>7421.97</v>
      </c>
      <c r="M43" s="17">
        <v>0</v>
      </c>
      <c r="N43" s="17">
        <v>173.92</v>
      </c>
      <c r="O43" s="17">
        <v>4849.99</v>
      </c>
      <c r="P43" s="17">
        <v>1519.83</v>
      </c>
      <c r="Q43" s="17">
        <v>878.22</v>
      </c>
    </row>
    <row r="44" spans="1:17" x14ac:dyDescent="0.4">
      <c r="A44" s="12" t="s">
        <v>15</v>
      </c>
      <c r="B44" s="13" t="s">
        <v>8</v>
      </c>
      <c r="C44" s="10" t="s">
        <v>39</v>
      </c>
      <c r="D44" s="10" t="s">
        <v>39</v>
      </c>
      <c r="E44" s="10" t="s">
        <v>39</v>
      </c>
      <c r="F44" s="10" t="s">
        <v>39</v>
      </c>
      <c r="G44" s="10" t="s">
        <v>39</v>
      </c>
      <c r="H44" s="10" t="s">
        <v>39</v>
      </c>
      <c r="J44" s="8" t="s">
        <v>2</v>
      </c>
      <c r="K44" s="9" t="s">
        <v>8</v>
      </c>
      <c r="L44" s="10">
        <v>20046.400000000001</v>
      </c>
      <c r="M44" s="10">
        <v>7078.46</v>
      </c>
      <c r="N44" s="10">
        <v>500.36</v>
      </c>
      <c r="O44" s="10">
        <v>5672.3</v>
      </c>
      <c r="P44" s="10">
        <v>5875.09</v>
      </c>
      <c r="Q44" s="10">
        <v>920.19</v>
      </c>
    </row>
    <row r="45" spans="1:17" x14ac:dyDescent="0.4">
      <c r="A45" s="12" t="s">
        <v>16</v>
      </c>
      <c r="B45" s="13" t="s">
        <v>8</v>
      </c>
      <c r="C45" s="10" t="s">
        <v>39</v>
      </c>
      <c r="D45" s="10" t="s">
        <v>39</v>
      </c>
      <c r="E45" s="10" t="s">
        <v>39</v>
      </c>
      <c r="F45" s="10" t="s">
        <v>39</v>
      </c>
      <c r="G45" s="10" t="s">
        <v>39</v>
      </c>
      <c r="H45" s="10" t="s">
        <v>39</v>
      </c>
    </row>
    <row r="46" spans="1:17" x14ac:dyDescent="0.4">
      <c r="A46" s="8" t="s">
        <v>17</v>
      </c>
      <c r="B46" s="9" t="s">
        <v>8</v>
      </c>
      <c r="C46" s="11">
        <v>2922.06</v>
      </c>
      <c r="D46" s="11">
        <v>2659.01</v>
      </c>
      <c r="E46" s="11">
        <v>189.46</v>
      </c>
      <c r="F46" s="11">
        <v>6.8</v>
      </c>
      <c r="G46" s="11">
        <v>60.87</v>
      </c>
      <c r="H46" s="11">
        <v>5.91</v>
      </c>
      <c r="J46" s="21"/>
      <c r="K46" s="22" t="s">
        <v>40</v>
      </c>
      <c r="L46" s="23"/>
      <c r="M46" s="23"/>
      <c r="N46" s="23"/>
      <c r="O46" s="24"/>
    </row>
    <row r="47" spans="1:17" ht="18" thickBot="1" x14ac:dyDescent="0.45">
      <c r="A47" s="12" t="s">
        <v>18</v>
      </c>
      <c r="B47" s="13" t="s">
        <v>8</v>
      </c>
      <c r="C47" s="10">
        <v>0.04</v>
      </c>
      <c r="D47" s="10">
        <v>0</v>
      </c>
      <c r="E47" s="10">
        <v>0</v>
      </c>
      <c r="F47" s="10">
        <v>0.03</v>
      </c>
      <c r="G47" s="10">
        <v>0</v>
      </c>
      <c r="H47" s="10">
        <v>0</v>
      </c>
      <c r="J47" s="25"/>
      <c r="K47" s="26"/>
      <c r="L47" s="26"/>
      <c r="M47" s="26"/>
      <c r="N47" s="26"/>
      <c r="O47" s="27" t="s">
        <v>35</v>
      </c>
    </row>
    <row r="48" spans="1:17" x14ac:dyDescent="0.4">
      <c r="A48" s="12" t="s">
        <v>19</v>
      </c>
      <c r="B48" s="13" t="s">
        <v>8</v>
      </c>
      <c r="C48" s="10">
        <v>1.69</v>
      </c>
      <c r="D48" s="10">
        <v>0.34</v>
      </c>
      <c r="E48" s="10">
        <v>0</v>
      </c>
      <c r="F48" s="10">
        <v>0.02</v>
      </c>
      <c r="G48" s="10">
        <v>0.03</v>
      </c>
      <c r="H48" s="10">
        <v>1.31</v>
      </c>
      <c r="J48" s="28"/>
      <c r="K48" s="7" t="s">
        <v>3</v>
      </c>
      <c r="L48" s="7" t="s">
        <v>4</v>
      </c>
      <c r="M48" s="7" t="s">
        <v>5</v>
      </c>
      <c r="N48" s="7" t="s">
        <v>6</v>
      </c>
      <c r="O48" s="29" t="s">
        <v>7</v>
      </c>
    </row>
    <row r="49" spans="1:15" x14ac:dyDescent="0.4">
      <c r="A49" s="12" t="s">
        <v>20</v>
      </c>
      <c r="B49" s="13" t="s">
        <v>8</v>
      </c>
      <c r="C49" s="10">
        <v>12.69</v>
      </c>
      <c r="D49" s="10">
        <v>0.97</v>
      </c>
      <c r="E49" s="10">
        <v>0.87</v>
      </c>
      <c r="F49" s="10">
        <v>1.68</v>
      </c>
      <c r="G49" s="10">
        <v>5.04</v>
      </c>
      <c r="H49" s="10">
        <v>4.13</v>
      </c>
      <c r="J49" s="30" t="s">
        <v>33</v>
      </c>
      <c r="K49" s="19">
        <f>100*M38</f>
        <v>2462</v>
      </c>
      <c r="L49" s="19">
        <f t="shared" ref="L49:O49" si="1">100*N38</f>
        <v>0</v>
      </c>
      <c r="M49" s="19">
        <f t="shared" si="1"/>
        <v>0</v>
      </c>
      <c r="N49" s="19">
        <f t="shared" si="1"/>
        <v>3</v>
      </c>
      <c r="O49" s="31">
        <f t="shared" si="1"/>
        <v>0</v>
      </c>
    </row>
    <row r="50" spans="1:15" x14ac:dyDescent="0.4">
      <c r="A50" s="12" t="s">
        <v>21</v>
      </c>
      <c r="B50" s="13" t="s">
        <v>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J50" s="30" t="s">
        <v>34</v>
      </c>
      <c r="K50" s="19">
        <f t="shared" ref="K50:O50" si="2">100*M39</f>
        <v>265901</v>
      </c>
      <c r="L50" s="19">
        <f t="shared" si="2"/>
        <v>18946</v>
      </c>
      <c r="M50" s="19">
        <f t="shared" si="2"/>
        <v>680</v>
      </c>
      <c r="N50" s="19">
        <f t="shared" si="2"/>
        <v>6087</v>
      </c>
      <c r="O50" s="31">
        <f t="shared" si="2"/>
        <v>591</v>
      </c>
    </row>
    <row r="51" spans="1:15" x14ac:dyDescent="0.4">
      <c r="A51" s="12" t="s">
        <v>22</v>
      </c>
      <c r="B51" s="13" t="s">
        <v>8</v>
      </c>
      <c r="C51" s="10" t="s">
        <v>39</v>
      </c>
      <c r="D51" s="10" t="s">
        <v>39</v>
      </c>
      <c r="E51" s="10" t="s">
        <v>39</v>
      </c>
      <c r="F51" s="10" t="s">
        <v>39</v>
      </c>
      <c r="G51" s="10" t="s">
        <v>39</v>
      </c>
      <c r="H51" s="10" t="s">
        <v>39</v>
      </c>
      <c r="J51" s="30" t="s">
        <v>29</v>
      </c>
      <c r="K51" s="19">
        <f t="shared" ref="K51:O51" si="3">100*M40</f>
        <v>206712</v>
      </c>
      <c r="L51" s="19">
        <f t="shared" si="3"/>
        <v>6956.9999999999991</v>
      </c>
      <c r="M51" s="19">
        <f t="shared" si="3"/>
        <v>23032</v>
      </c>
      <c r="N51" s="19">
        <f t="shared" si="3"/>
        <v>21589</v>
      </c>
      <c r="O51" s="31">
        <f t="shared" si="3"/>
        <v>3606</v>
      </c>
    </row>
    <row r="52" spans="1:15" x14ac:dyDescent="0.4">
      <c r="A52" s="12" t="s">
        <v>23</v>
      </c>
      <c r="B52" s="13" t="s">
        <v>8</v>
      </c>
      <c r="C52" s="10">
        <v>113.35</v>
      </c>
      <c r="D52" s="10">
        <v>107.25</v>
      </c>
      <c r="E52" s="10">
        <v>1.85</v>
      </c>
      <c r="F52" s="10">
        <v>4.08</v>
      </c>
      <c r="G52" s="10">
        <v>0</v>
      </c>
      <c r="H52" s="10">
        <v>0.17</v>
      </c>
      <c r="J52" s="30" t="s">
        <v>30</v>
      </c>
      <c r="K52" s="19">
        <f t="shared" ref="K52:O52" si="4">100*M41</f>
        <v>232771</v>
      </c>
      <c r="L52" s="19">
        <f t="shared" si="4"/>
        <v>6740.0000000000009</v>
      </c>
      <c r="M52" s="19">
        <f t="shared" si="4"/>
        <v>28720</v>
      </c>
      <c r="N52" s="19">
        <f t="shared" si="4"/>
        <v>54937</v>
      </c>
      <c r="O52" s="31">
        <f t="shared" si="4"/>
        <v>0</v>
      </c>
    </row>
    <row r="53" spans="1:15" x14ac:dyDescent="0.4">
      <c r="A53" s="12" t="s">
        <v>24</v>
      </c>
      <c r="B53" s="13" t="s">
        <v>8</v>
      </c>
      <c r="C53" s="10" t="s">
        <v>39</v>
      </c>
      <c r="D53" s="10" t="s">
        <v>39</v>
      </c>
      <c r="E53" s="10" t="s">
        <v>39</v>
      </c>
      <c r="F53" s="10" t="s">
        <v>39</v>
      </c>
      <c r="G53" s="10" t="s">
        <v>39</v>
      </c>
      <c r="H53" s="10" t="s">
        <v>39</v>
      </c>
      <c r="J53" s="30" t="s">
        <v>31</v>
      </c>
      <c r="K53" s="19">
        <f t="shared" ref="K53:O53" si="5">100*M42</f>
        <v>0</v>
      </c>
      <c r="L53" s="19">
        <f t="shared" si="5"/>
        <v>0</v>
      </c>
      <c r="M53" s="19">
        <f t="shared" si="5"/>
        <v>29798</v>
      </c>
      <c r="N53" s="19">
        <f t="shared" si="5"/>
        <v>352910</v>
      </c>
      <c r="O53" s="31">
        <f t="shared" si="5"/>
        <v>0</v>
      </c>
    </row>
    <row r="54" spans="1:15" ht="18" thickBot="1" x14ac:dyDescent="0.45">
      <c r="A54" s="12" t="s">
        <v>25</v>
      </c>
      <c r="B54" s="13" t="s">
        <v>8</v>
      </c>
      <c r="C54" s="10">
        <v>44.04</v>
      </c>
      <c r="D54" s="10">
        <v>44.04</v>
      </c>
      <c r="E54" s="10">
        <v>0</v>
      </c>
      <c r="F54" s="10">
        <v>0</v>
      </c>
      <c r="G54" s="10">
        <v>0</v>
      </c>
      <c r="H54" s="10">
        <v>0</v>
      </c>
      <c r="J54" s="32" t="s">
        <v>32</v>
      </c>
      <c r="K54" s="19">
        <f t="shared" ref="K54:O54" si="6">100*M43</f>
        <v>0</v>
      </c>
      <c r="L54" s="19">
        <f t="shared" si="6"/>
        <v>17392</v>
      </c>
      <c r="M54" s="19">
        <f t="shared" si="6"/>
        <v>484999</v>
      </c>
      <c r="N54" s="19">
        <f t="shared" si="6"/>
        <v>151983</v>
      </c>
      <c r="O54" s="31">
        <f t="shared" si="6"/>
        <v>87822</v>
      </c>
    </row>
    <row r="55" spans="1:15" x14ac:dyDescent="0.4">
      <c r="A55" s="12" t="s">
        <v>26</v>
      </c>
      <c r="B55" s="13" t="s">
        <v>8</v>
      </c>
      <c r="C55" s="10">
        <v>64.739999999999995</v>
      </c>
      <c r="D55" s="10">
        <v>7.25</v>
      </c>
      <c r="E55" s="10">
        <v>0.53</v>
      </c>
      <c r="F55" s="10">
        <v>1</v>
      </c>
      <c r="G55" s="10">
        <v>55.8</v>
      </c>
      <c r="H55" s="10">
        <v>0.16</v>
      </c>
      <c r="J55" s="33" t="s">
        <v>37</v>
      </c>
      <c r="K55" s="34">
        <f>SUM(K49:K54)</f>
        <v>707846</v>
      </c>
      <c r="L55" s="34">
        <f t="shared" ref="L55" si="7">SUM(L49:L54)</f>
        <v>50035</v>
      </c>
      <c r="M55" s="34">
        <f t="shared" ref="M55" si="8">SUM(M49:M54)</f>
        <v>567229</v>
      </c>
      <c r="N55" s="34">
        <f t="shared" ref="N55" si="9">SUM(N49:N54)</f>
        <v>587509</v>
      </c>
      <c r="O55" s="35">
        <f t="shared" ref="O55" si="10">SUM(O49:O54)</f>
        <v>92019</v>
      </c>
    </row>
    <row r="56" spans="1:15" x14ac:dyDescent="0.4">
      <c r="A56" s="12" t="s">
        <v>27</v>
      </c>
      <c r="B56" s="13" t="s">
        <v>8</v>
      </c>
      <c r="C56" s="10">
        <v>0.14000000000000001</v>
      </c>
      <c r="D56" s="10">
        <v>0</v>
      </c>
      <c r="E56" s="10">
        <v>0</v>
      </c>
      <c r="F56" s="10">
        <v>0</v>
      </c>
      <c r="G56" s="10">
        <v>0</v>
      </c>
      <c r="H56" s="10">
        <v>0.14000000000000001</v>
      </c>
    </row>
    <row r="57" spans="1:15" x14ac:dyDescent="0.4">
      <c r="A57" s="12" t="s">
        <v>28</v>
      </c>
      <c r="B57" s="13" t="s">
        <v>8</v>
      </c>
      <c r="C57" s="10">
        <v>2729.41</v>
      </c>
      <c r="D57" s="10">
        <v>2543.1999999999998</v>
      </c>
      <c r="E57" s="10">
        <v>186.21</v>
      </c>
      <c r="F57" s="10">
        <v>0</v>
      </c>
      <c r="G57" s="10">
        <v>0</v>
      </c>
      <c r="H57" s="10">
        <v>0</v>
      </c>
    </row>
    <row r="58" spans="1:15" x14ac:dyDescent="0.4">
      <c r="A58" s="8" t="s">
        <v>29</v>
      </c>
      <c r="B58" s="9" t="s">
        <v>8</v>
      </c>
      <c r="C58" s="11">
        <v>2618.9699999999998</v>
      </c>
      <c r="D58" s="11">
        <v>2067.12</v>
      </c>
      <c r="E58" s="11">
        <v>69.569999999999993</v>
      </c>
      <c r="F58" s="11">
        <v>230.32</v>
      </c>
      <c r="G58" s="11">
        <v>215.89</v>
      </c>
      <c r="H58" s="11">
        <v>36.06</v>
      </c>
    </row>
    <row r="59" spans="1:15" x14ac:dyDescent="0.4">
      <c r="A59" s="8" t="s">
        <v>30</v>
      </c>
      <c r="B59" s="9" t="s">
        <v>8</v>
      </c>
      <c r="C59" s="10">
        <v>3231.67</v>
      </c>
      <c r="D59" s="10">
        <v>2327.71</v>
      </c>
      <c r="E59" s="10">
        <v>67.400000000000006</v>
      </c>
      <c r="F59" s="10">
        <v>287.2</v>
      </c>
      <c r="G59" s="10">
        <v>549.37</v>
      </c>
      <c r="H59" s="10">
        <v>0</v>
      </c>
    </row>
    <row r="60" spans="1:15" x14ac:dyDescent="0.4">
      <c r="A60" s="8" t="s">
        <v>31</v>
      </c>
      <c r="B60" s="9" t="s">
        <v>8</v>
      </c>
      <c r="C60" s="11">
        <v>3827.09</v>
      </c>
      <c r="D60" s="11">
        <v>0</v>
      </c>
      <c r="E60" s="11">
        <v>0</v>
      </c>
      <c r="F60" s="11">
        <v>297.98</v>
      </c>
      <c r="G60" s="11">
        <v>3529.1</v>
      </c>
      <c r="H60" s="11">
        <v>0</v>
      </c>
    </row>
    <row r="61" spans="1:15" ht="18" thickBot="1" x14ac:dyDescent="0.45">
      <c r="A61" s="15" t="s">
        <v>32</v>
      </c>
      <c r="B61" s="16" t="s">
        <v>8</v>
      </c>
      <c r="C61" s="17">
        <v>7421.97</v>
      </c>
      <c r="D61" s="17">
        <v>0</v>
      </c>
      <c r="E61" s="17">
        <v>173.92</v>
      </c>
      <c r="F61" s="17">
        <v>4849.99</v>
      </c>
      <c r="G61" s="17">
        <v>1519.83</v>
      </c>
      <c r="H61" s="17">
        <v>878.22</v>
      </c>
    </row>
    <row r="63" spans="1:15" ht="19.2" x14ac:dyDescent="0.4">
      <c r="A63" s="1" t="s">
        <v>41</v>
      </c>
    </row>
    <row r="64" spans="1:15" ht="18" thickBot="1" x14ac:dyDescent="0.45"/>
    <row r="65" spans="1:8" x14ac:dyDescent="0.4">
      <c r="A65" s="5"/>
      <c r="B65" s="6" t="s">
        <v>1</v>
      </c>
      <c r="C65" s="7" t="s">
        <v>2</v>
      </c>
      <c r="D65" s="7" t="s">
        <v>3</v>
      </c>
      <c r="E65" s="7" t="s">
        <v>4</v>
      </c>
      <c r="F65" s="7" t="s">
        <v>5</v>
      </c>
      <c r="G65" s="7" t="s">
        <v>6</v>
      </c>
      <c r="H65" s="7" t="s">
        <v>7</v>
      </c>
    </row>
    <row r="66" spans="1:8" x14ac:dyDescent="0.4">
      <c r="A66" s="8" t="s">
        <v>2</v>
      </c>
      <c r="B66" s="9" t="s">
        <v>8</v>
      </c>
      <c r="C66" s="10">
        <v>875.34</v>
      </c>
      <c r="D66" s="10">
        <v>166.81</v>
      </c>
      <c r="E66" s="10">
        <v>21.81</v>
      </c>
      <c r="F66" s="10">
        <v>368.36</v>
      </c>
      <c r="G66" s="10">
        <v>255</v>
      </c>
      <c r="H66" s="10">
        <v>63.37</v>
      </c>
    </row>
    <row r="67" spans="1:8" x14ac:dyDescent="0.4">
      <c r="A67" s="8" t="s">
        <v>9</v>
      </c>
      <c r="B67" s="9" t="s">
        <v>8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</row>
    <row r="68" spans="1:8" x14ac:dyDescent="0.4">
      <c r="A68" s="12" t="s">
        <v>10</v>
      </c>
      <c r="B68" s="13" t="s">
        <v>8</v>
      </c>
      <c r="C68" s="10" t="s">
        <v>39</v>
      </c>
      <c r="D68" s="10" t="s">
        <v>39</v>
      </c>
      <c r="E68" s="10" t="s">
        <v>39</v>
      </c>
      <c r="F68" s="10" t="s">
        <v>39</v>
      </c>
      <c r="G68" s="10" t="s">
        <v>39</v>
      </c>
      <c r="H68" s="10" t="s">
        <v>39</v>
      </c>
    </row>
    <row r="69" spans="1:8" x14ac:dyDescent="0.4">
      <c r="A69" s="12" t="s">
        <v>11</v>
      </c>
      <c r="B69" s="13" t="s">
        <v>8</v>
      </c>
      <c r="C69" s="10" t="s">
        <v>39</v>
      </c>
      <c r="D69" s="10" t="s">
        <v>39</v>
      </c>
      <c r="E69" s="10" t="s">
        <v>39</v>
      </c>
      <c r="F69" s="10" t="s">
        <v>39</v>
      </c>
      <c r="G69" s="10" t="s">
        <v>39</v>
      </c>
      <c r="H69" s="10" t="s">
        <v>39</v>
      </c>
    </row>
    <row r="70" spans="1:8" x14ac:dyDescent="0.4">
      <c r="A70" s="12" t="s">
        <v>12</v>
      </c>
      <c r="B70" s="13" t="s">
        <v>8</v>
      </c>
      <c r="C70" s="10" t="s">
        <v>39</v>
      </c>
      <c r="D70" s="10" t="s">
        <v>39</v>
      </c>
      <c r="E70" s="10" t="s">
        <v>39</v>
      </c>
      <c r="F70" s="10" t="s">
        <v>39</v>
      </c>
      <c r="G70" s="10" t="s">
        <v>39</v>
      </c>
      <c r="H70" s="10" t="s">
        <v>39</v>
      </c>
    </row>
    <row r="71" spans="1:8" x14ac:dyDescent="0.4">
      <c r="A71" s="12" t="s">
        <v>13</v>
      </c>
      <c r="B71" s="13" t="s">
        <v>8</v>
      </c>
      <c r="C71" s="10" t="s">
        <v>39</v>
      </c>
      <c r="D71" s="10" t="s">
        <v>39</v>
      </c>
      <c r="E71" s="10" t="s">
        <v>39</v>
      </c>
      <c r="F71" s="10" t="s">
        <v>39</v>
      </c>
      <c r="G71" s="10" t="s">
        <v>39</v>
      </c>
      <c r="H71" s="10" t="s">
        <v>39</v>
      </c>
    </row>
    <row r="72" spans="1:8" x14ac:dyDescent="0.4">
      <c r="A72" s="12" t="s">
        <v>14</v>
      </c>
      <c r="B72" s="13" t="s">
        <v>8</v>
      </c>
      <c r="C72" s="10" t="s">
        <v>39</v>
      </c>
      <c r="D72" s="10" t="s">
        <v>39</v>
      </c>
      <c r="E72" s="10" t="s">
        <v>39</v>
      </c>
      <c r="F72" s="10" t="s">
        <v>39</v>
      </c>
      <c r="G72" s="10" t="s">
        <v>39</v>
      </c>
      <c r="H72" s="10" t="s">
        <v>39</v>
      </c>
    </row>
    <row r="73" spans="1:8" x14ac:dyDescent="0.4">
      <c r="A73" s="12" t="s">
        <v>15</v>
      </c>
      <c r="B73" s="13" t="s">
        <v>8</v>
      </c>
      <c r="C73" s="10" t="s">
        <v>39</v>
      </c>
      <c r="D73" s="10" t="s">
        <v>39</v>
      </c>
      <c r="E73" s="10" t="s">
        <v>39</v>
      </c>
      <c r="F73" s="10" t="s">
        <v>39</v>
      </c>
      <c r="G73" s="10" t="s">
        <v>39</v>
      </c>
      <c r="H73" s="10" t="s">
        <v>39</v>
      </c>
    </row>
    <row r="74" spans="1:8" x14ac:dyDescent="0.4">
      <c r="A74" s="12" t="s">
        <v>16</v>
      </c>
      <c r="B74" s="13" t="s">
        <v>8</v>
      </c>
      <c r="C74" s="10" t="s">
        <v>39</v>
      </c>
      <c r="D74" s="10" t="s">
        <v>39</v>
      </c>
      <c r="E74" s="10" t="s">
        <v>39</v>
      </c>
      <c r="F74" s="10" t="s">
        <v>39</v>
      </c>
      <c r="G74" s="10" t="s">
        <v>39</v>
      </c>
      <c r="H74" s="10" t="s">
        <v>39</v>
      </c>
    </row>
    <row r="75" spans="1:8" x14ac:dyDescent="0.4">
      <c r="A75" s="8" t="s">
        <v>17</v>
      </c>
      <c r="B75" s="9" t="s">
        <v>8</v>
      </c>
      <c r="C75" s="11">
        <v>5.1100000000000003</v>
      </c>
      <c r="D75" s="11">
        <v>7.0000000000000007E-2</v>
      </c>
      <c r="E75" s="10">
        <v>0</v>
      </c>
      <c r="F75" s="10">
        <v>0</v>
      </c>
      <c r="G75" s="11">
        <v>5.03</v>
      </c>
      <c r="H75" s="11">
        <v>0.02</v>
      </c>
    </row>
    <row r="76" spans="1:8" x14ac:dyDescent="0.4">
      <c r="A76" s="12" t="s">
        <v>18</v>
      </c>
      <c r="B76" s="13" t="s">
        <v>8</v>
      </c>
      <c r="C76" s="10" t="s">
        <v>39</v>
      </c>
      <c r="D76" s="10" t="s">
        <v>39</v>
      </c>
      <c r="E76" s="10" t="s">
        <v>39</v>
      </c>
      <c r="F76" s="10" t="s">
        <v>39</v>
      </c>
      <c r="G76" s="10" t="s">
        <v>39</v>
      </c>
      <c r="H76" s="10" t="s">
        <v>39</v>
      </c>
    </row>
    <row r="77" spans="1:8" x14ac:dyDescent="0.4">
      <c r="A77" s="12" t="s">
        <v>19</v>
      </c>
      <c r="B77" s="13" t="s">
        <v>8</v>
      </c>
      <c r="C77" s="10">
        <v>0.05</v>
      </c>
      <c r="D77" s="10">
        <v>0.05</v>
      </c>
      <c r="E77" s="10">
        <v>0</v>
      </c>
      <c r="F77" s="10">
        <v>0</v>
      </c>
      <c r="G77" s="10">
        <v>0</v>
      </c>
      <c r="H77" s="10">
        <v>0</v>
      </c>
    </row>
    <row r="78" spans="1:8" x14ac:dyDescent="0.4">
      <c r="A78" s="12" t="s">
        <v>20</v>
      </c>
      <c r="B78" s="13" t="s">
        <v>8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</row>
    <row r="79" spans="1:8" x14ac:dyDescent="0.4">
      <c r="A79" s="12" t="s">
        <v>21</v>
      </c>
      <c r="B79" s="13" t="s">
        <v>8</v>
      </c>
      <c r="C79" s="10" t="s">
        <v>39</v>
      </c>
      <c r="D79" s="10" t="s">
        <v>39</v>
      </c>
      <c r="E79" s="10" t="s">
        <v>39</v>
      </c>
      <c r="F79" s="10" t="s">
        <v>39</v>
      </c>
      <c r="G79" s="10" t="s">
        <v>39</v>
      </c>
      <c r="H79" s="10" t="s">
        <v>39</v>
      </c>
    </row>
    <row r="80" spans="1:8" x14ac:dyDescent="0.4">
      <c r="A80" s="12" t="s">
        <v>22</v>
      </c>
      <c r="B80" s="13" t="s">
        <v>8</v>
      </c>
      <c r="C80" s="10" t="s">
        <v>39</v>
      </c>
      <c r="D80" s="10" t="s">
        <v>39</v>
      </c>
      <c r="E80" s="10" t="s">
        <v>39</v>
      </c>
      <c r="F80" s="10" t="s">
        <v>39</v>
      </c>
      <c r="G80" s="10" t="s">
        <v>39</v>
      </c>
      <c r="H80" s="10" t="s">
        <v>39</v>
      </c>
    </row>
    <row r="81" spans="1:8" x14ac:dyDescent="0.4">
      <c r="A81" s="12" t="s">
        <v>23</v>
      </c>
      <c r="B81" s="13" t="s">
        <v>8</v>
      </c>
      <c r="C81" s="10" t="s">
        <v>39</v>
      </c>
      <c r="D81" s="10" t="s">
        <v>39</v>
      </c>
      <c r="E81" s="10" t="s">
        <v>39</v>
      </c>
      <c r="F81" s="10" t="s">
        <v>39</v>
      </c>
      <c r="G81" s="10" t="s">
        <v>39</v>
      </c>
      <c r="H81" s="10" t="s">
        <v>39</v>
      </c>
    </row>
    <row r="82" spans="1:8" x14ac:dyDescent="0.4">
      <c r="A82" s="12" t="s">
        <v>24</v>
      </c>
      <c r="B82" s="13" t="s">
        <v>8</v>
      </c>
      <c r="C82" s="10" t="s">
        <v>39</v>
      </c>
      <c r="D82" s="10" t="s">
        <v>39</v>
      </c>
      <c r="E82" s="10" t="s">
        <v>39</v>
      </c>
      <c r="F82" s="10" t="s">
        <v>39</v>
      </c>
      <c r="G82" s="10" t="s">
        <v>39</v>
      </c>
      <c r="H82" s="10" t="s">
        <v>39</v>
      </c>
    </row>
    <row r="83" spans="1:8" x14ac:dyDescent="0.4">
      <c r="A83" s="12" t="s">
        <v>25</v>
      </c>
      <c r="B83" s="13" t="s">
        <v>8</v>
      </c>
      <c r="C83" s="10" t="s">
        <v>39</v>
      </c>
      <c r="D83" s="10" t="s">
        <v>39</v>
      </c>
      <c r="E83" s="10" t="s">
        <v>39</v>
      </c>
      <c r="F83" s="10" t="s">
        <v>39</v>
      </c>
      <c r="G83" s="10" t="s">
        <v>39</v>
      </c>
      <c r="H83" s="10" t="s">
        <v>39</v>
      </c>
    </row>
    <row r="84" spans="1:8" x14ac:dyDescent="0.4">
      <c r="A84" s="12" t="s">
        <v>26</v>
      </c>
      <c r="B84" s="13" t="s">
        <v>8</v>
      </c>
      <c r="C84" s="10">
        <v>5.05</v>
      </c>
      <c r="D84" s="10">
        <v>0</v>
      </c>
      <c r="E84" s="10">
        <v>0</v>
      </c>
      <c r="F84" s="10">
        <v>0</v>
      </c>
      <c r="G84" s="10">
        <v>5.03</v>
      </c>
      <c r="H84" s="10">
        <v>0.02</v>
      </c>
    </row>
    <row r="85" spans="1:8" x14ac:dyDescent="0.4">
      <c r="A85" s="12" t="s">
        <v>27</v>
      </c>
      <c r="B85" s="13" t="s">
        <v>8</v>
      </c>
      <c r="C85" s="10" t="s">
        <v>39</v>
      </c>
      <c r="D85" s="10" t="s">
        <v>39</v>
      </c>
      <c r="E85" s="10" t="s">
        <v>39</v>
      </c>
      <c r="F85" s="10" t="s">
        <v>39</v>
      </c>
      <c r="G85" s="10" t="s">
        <v>39</v>
      </c>
      <c r="H85" s="10" t="s">
        <v>39</v>
      </c>
    </row>
    <row r="86" spans="1:8" x14ac:dyDescent="0.4">
      <c r="A86" s="12" t="s">
        <v>28</v>
      </c>
      <c r="B86" s="13" t="s">
        <v>8</v>
      </c>
      <c r="C86" s="10">
        <v>0.02</v>
      </c>
      <c r="D86" s="10">
        <v>0.02</v>
      </c>
      <c r="E86" s="10">
        <v>0</v>
      </c>
      <c r="F86" s="10">
        <v>0</v>
      </c>
      <c r="G86" s="10">
        <v>0</v>
      </c>
      <c r="H86" s="10">
        <v>0</v>
      </c>
    </row>
    <row r="87" spans="1:8" x14ac:dyDescent="0.4">
      <c r="A87" s="8" t="s">
        <v>29</v>
      </c>
      <c r="B87" s="9" t="s">
        <v>8</v>
      </c>
      <c r="C87" s="11">
        <v>172.69</v>
      </c>
      <c r="D87" s="11">
        <v>166.74</v>
      </c>
      <c r="E87" s="11">
        <v>0.77</v>
      </c>
      <c r="F87" s="10">
        <v>0</v>
      </c>
      <c r="G87" s="11">
        <v>5.0199999999999996</v>
      </c>
      <c r="H87" s="11">
        <v>0.14000000000000001</v>
      </c>
    </row>
    <row r="88" spans="1:8" x14ac:dyDescent="0.4">
      <c r="A88" s="8" t="s">
        <v>30</v>
      </c>
      <c r="B88" s="9" t="s">
        <v>8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</row>
    <row r="89" spans="1:8" x14ac:dyDescent="0.4">
      <c r="A89" s="8" t="s">
        <v>31</v>
      </c>
      <c r="B89" s="9" t="s">
        <v>8</v>
      </c>
      <c r="C89" s="11">
        <v>160.78</v>
      </c>
      <c r="D89" s="11">
        <v>0</v>
      </c>
      <c r="E89" s="11">
        <v>0</v>
      </c>
      <c r="F89" s="11">
        <v>0</v>
      </c>
      <c r="G89" s="11">
        <v>154.85</v>
      </c>
      <c r="H89" s="11">
        <v>5.93</v>
      </c>
    </row>
    <row r="90" spans="1:8" ht="18" thickBot="1" x14ac:dyDescent="0.45">
      <c r="A90" s="15" t="s">
        <v>32</v>
      </c>
      <c r="B90" s="16" t="s">
        <v>8</v>
      </c>
      <c r="C90" s="17">
        <v>536.76</v>
      </c>
      <c r="D90" s="17">
        <v>0</v>
      </c>
      <c r="E90" s="17">
        <v>21.03</v>
      </c>
      <c r="F90" s="17">
        <v>368.36</v>
      </c>
      <c r="G90" s="17">
        <v>90.09</v>
      </c>
      <c r="H90" s="17">
        <v>57.28</v>
      </c>
    </row>
    <row r="92" spans="1:8" ht="19.8" thickBot="1" x14ac:dyDescent="0.45">
      <c r="A92" s="1" t="s">
        <v>42</v>
      </c>
    </row>
    <row r="93" spans="1:8" x14ac:dyDescent="0.4">
      <c r="A93" s="5"/>
      <c r="B93" s="6" t="s">
        <v>1</v>
      </c>
      <c r="C93" s="7" t="s">
        <v>2</v>
      </c>
      <c r="D93" s="7" t="s">
        <v>3</v>
      </c>
      <c r="E93" s="7" t="s">
        <v>4</v>
      </c>
      <c r="F93" s="7" t="s">
        <v>5</v>
      </c>
      <c r="G93" s="7" t="s">
        <v>6</v>
      </c>
      <c r="H93" s="7" t="s">
        <v>7</v>
      </c>
    </row>
    <row r="94" spans="1:8" x14ac:dyDescent="0.4">
      <c r="A94" s="8" t="s">
        <v>2</v>
      </c>
      <c r="B94" s="9" t="s">
        <v>8</v>
      </c>
      <c r="C94" s="10">
        <v>2127.58</v>
      </c>
      <c r="D94" s="10">
        <v>827.39</v>
      </c>
      <c r="E94" s="10">
        <v>110.95</v>
      </c>
      <c r="F94" s="10">
        <v>764.8</v>
      </c>
      <c r="G94" s="10">
        <v>175.65</v>
      </c>
      <c r="H94" s="10">
        <v>248.78</v>
      </c>
    </row>
    <row r="95" spans="1:8" x14ac:dyDescent="0.4">
      <c r="A95" s="8" t="s">
        <v>9</v>
      </c>
      <c r="B95" s="9" t="s">
        <v>8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</row>
    <row r="96" spans="1:8" x14ac:dyDescent="0.4">
      <c r="A96" s="12" t="s">
        <v>10</v>
      </c>
      <c r="B96" s="13" t="s">
        <v>8</v>
      </c>
      <c r="C96" s="10" t="s">
        <v>39</v>
      </c>
      <c r="D96" s="10" t="s">
        <v>39</v>
      </c>
      <c r="E96" s="10" t="s">
        <v>39</v>
      </c>
      <c r="F96" s="10" t="s">
        <v>39</v>
      </c>
      <c r="G96" s="10" t="s">
        <v>39</v>
      </c>
      <c r="H96" s="10" t="s">
        <v>39</v>
      </c>
    </row>
    <row r="97" spans="1:8" x14ac:dyDescent="0.4">
      <c r="A97" s="12" t="s">
        <v>11</v>
      </c>
      <c r="B97" s="13" t="s">
        <v>8</v>
      </c>
      <c r="C97" s="10" t="s">
        <v>39</v>
      </c>
      <c r="D97" s="10" t="s">
        <v>39</v>
      </c>
      <c r="E97" s="10" t="s">
        <v>39</v>
      </c>
      <c r="F97" s="10" t="s">
        <v>39</v>
      </c>
      <c r="G97" s="10" t="s">
        <v>39</v>
      </c>
      <c r="H97" s="10" t="s">
        <v>39</v>
      </c>
    </row>
    <row r="98" spans="1:8" x14ac:dyDescent="0.4">
      <c r="A98" s="12" t="s">
        <v>12</v>
      </c>
      <c r="B98" s="13" t="s">
        <v>8</v>
      </c>
      <c r="C98" s="10" t="s">
        <v>39</v>
      </c>
      <c r="D98" s="10" t="s">
        <v>39</v>
      </c>
      <c r="E98" s="10" t="s">
        <v>39</v>
      </c>
      <c r="F98" s="10" t="s">
        <v>39</v>
      </c>
      <c r="G98" s="10" t="s">
        <v>39</v>
      </c>
      <c r="H98" s="10" t="s">
        <v>39</v>
      </c>
    </row>
    <row r="99" spans="1:8" x14ac:dyDescent="0.4">
      <c r="A99" s="12" t="s">
        <v>13</v>
      </c>
      <c r="B99" s="13" t="s">
        <v>8</v>
      </c>
      <c r="C99" s="10" t="s">
        <v>39</v>
      </c>
      <c r="D99" s="10" t="s">
        <v>39</v>
      </c>
      <c r="E99" s="10" t="s">
        <v>39</v>
      </c>
      <c r="F99" s="10" t="s">
        <v>39</v>
      </c>
      <c r="G99" s="10" t="s">
        <v>39</v>
      </c>
      <c r="H99" s="10" t="s">
        <v>39</v>
      </c>
    </row>
    <row r="100" spans="1:8" x14ac:dyDescent="0.4">
      <c r="A100" s="12" t="s">
        <v>14</v>
      </c>
      <c r="B100" s="13" t="s">
        <v>8</v>
      </c>
      <c r="C100" s="10" t="s">
        <v>39</v>
      </c>
      <c r="D100" s="10" t="s">
        <v>39</v>
      </c>
      <c r="E100" s="10" t="s">
        <v>39</v>
      </c>
      <c r="F100" s="10" t="s">
        <v>39</v>
      </c>
      <c r="G100" s="10" t="s">
        <v>39</v>
      </c>
      <c r="H100" s="10" t="s">
        <v>39</v>
      </c>
    </row>
    <row r="101" spans="1:8" x14ac:dyDescent="0.4">
      <c r="A101" s="12" t="s">
        <v>15</v>
      </c>
      <c r="B101" s="13" t="s">
        <v>8</v>
      </c>
      <c r="C101" s="10" t="s">
        <v>39</v>
      </c>
      <c r="D101" s="10" t="s">
        <v>39</v>
      </c>
      <c r="E101" s="10" t="s">
        <v>39</v>
      </c>
      <c r="F101" s="10" t="s">
        <v>39</v>
      </c>
      <c r="G101" s="10" t="s">
        <v>39</v>
      </c>
      <c r="H101" s="10" t="s">
        <v>39</v>
      </c>
    </row>
    <row r="102" spans="1:8" x14ac:dyDescent="0.4">
      <c r="A102" s="12" t="s">
        <v>16</v>
      </c>
      <c r="B102" s="13" t="s">
        <v>8</v>
      </c>
      <c r="C102" s="10" t="s">
        <v>39</v>
      </c>
      <c r="D102" s="10" t="s">
        <v>39</v>
      </c>
      <c r="E102" s="10" t="s">
        <v>39</v>
      </c>
      <c r="F102" s="10" t="s">
        <v>39</v>
      </c>
      <c r="G102" s="10" t="s">
        <v>39</v>
      </c>
      <c r="H102" s="10" t="s">
        <v>39</v>
      </c>
    </row>
    <row r="103" spans="1:8" x14ac:dyDescent="0.4">
      <c r="A103" s="8" t="s">
        <v>17</v>
      </c>
      <c r="B103" s="9" t="s">
        <v>8</v>
      </c>
      <c r="C103" s="11">
        <v>12.88</v>
      </c>
      <c r="D103" s="11">
        <v>10.63</v>
      </c>
      <c r="E103" s="11">
        <v>0</v>
      </c>
      <c r="F103" s="11">
        <v>0.1</v>
      </c>
      <c r="G103" s="11">
        <v>0.48</v>
      </c>
      <c r="H103" s="11">
        <v>1.67</v>
      </c>
    </row>
    <row r="104" spans="1:8" x14ac:dyDescent="0.4">
      <c r="A104" s="12" t="s">
        <v>18</v>
      </c>
      <c r="B104" s="13" t="s">
        <v>8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</row>
    <row r="105" spans="1:8" x14ac:dyDescent="0.4">
      <c r="A105" s="12" t="s">
        <v>19</v>
      </c>
      <c r="B105" s="13" t="s">
        <v>8</v>
      </c>
      <c r="C105" s="10">
        <v>2.1800000000000002</v>
      </c>
      <c r="D105" s="10">
        <v>0.18</v>
      </c>
      <c r="E105" s="10">
        <v>0</v>
      </c>
      <c r="F105" s="10">
        <v>0</v>
      </c>
      <c r="G105" s="10">
        <v>0.39</v>
      </c>
      <c r="H105" s="10">
        <v>1.61</v>
      </c>
    </row>
    <row r="106" spans="1:8" x14ac:dyDescent="0.4">
      <c r="A106" s="12" t="s">
        <v>20</v>
      </c>
      <c r="B106" s="13" t="s">
        <v>8</v>
      </c>
      <c r="C106" s="10">
        <v>0.95</v>
      </c>
      <c r="D106" s="10">
        <v>0.8</v>
      </c>
      <c r="E106" s="10">
        <v>0</v>
      </c>
      <c r="F106" s="10">
        <v>0.09</v>
      </c>
      <c r="G106" s="10">
        <v>0</v>
      </c>
      <c r="H106" s="10">
        <v>0.05</v>
      </c>
    </row>
    <row r="107" spans="1:8" x14ac:dyDescent="0.4">
      <c r="A107" s="12" t="s">
        <v>21</v>
      </c>
      <c r="B107" s="13" t="s">
        <v>8</v>
      </c>
      <c r="C107" s="10" t="s">
        <v>39</v>
      </c>
      <c r="D107" s="10" t="s">
        <v>39</v>
      </c>
      <c r="E107" s="10" t="s">
        <v>39</v>
      </c>
      <c r="F107" s="10" t="s">
        <v>39</v>
      </c>
      <c r="G107" s="10" t="s">
        <v>39</v>
      </c>
      <c r="H107" s="10" t="s">
        <v>39</v>
      </c>
    </row>
    <row r="108" spans="1:8" x14ac:dyDescent="0.4">
      <c r="A108" s="12" t="s">
        <v>22</v>
      </c>
      <c r="B108" s="13" t="s">
        <v>8</v>
      </c>
      <c r="C108" s="10" t="s">
        <v>39</v>
      </c>
      <c r="D108" s="10" t="s">
        <v>39</v>
      </c>
      <c r="E108" s="10" t="s">
        <v>39</v>
      </c>
      <c r="F108" s="10" t="s">
        <v>39</v>
      </c>
      <c r="G108" s="10" t="s">
        <v>39</v>
      </c>
      <c r="H108" s="10" t="s">
        <v>39</v>
      </c>
    </row>
    <row r="109" spans="1:8" x14ac:dyDescent="0.4">
      <c r="A109" s="12" t="s">
        <v>23</v>
      </c>
      <c r="B109" s="13" t="s">
        <v>8</v>
      </c>
      <c r="C109" s="10">
        <v>0.14000000000000001</v>
      </c>
      <c r="D109" s="10">
        <v>0.14000000000000001</v>
      </c>
      <c r="E109" s="10">
        <v>0</v>
      </c>
      <c r="F109" s="10">
        <v>0</v>
      </c>
      <c r="G109" s="10">
        <v>0</v>
      </c>
      <c r="H109" s="10">
        <v>0</v>
      </c>
    </row>
    <row r="110" spans="1:8" x14ac:dyDescent="0.4">
      <c r="A110" s="12" t="s">
        <v>24</v>
      </c>
      <c r="B110" s="13" t="s">
        <v>8</v>
      </c>
      <c r="C110" s="10" t="s">
        <v>39</v>
      </c>
      <c r="D110" s="10" t="s">
        <v>39</v>
      </c>
      <c r="E110" s="10" t="s">
        <v>39</v>
      </c>
      <c r="F110" s="10" t="s">
        <v>39</v>
      </c>
      <c r="G110" s="10" t="s">
        <v>39</v>
      </c>
      <c r="H110" s="10" t="s">
        <v>39</v>
      </c>
    </row>
    <row r="111" spans="1:8" x14ac:dyDescent="0.4">
      <c r="A111" s="12" t="s">
        <v>25</v>
      </c>
      <c r="B111" s="13" t="s">
        <v>8</v>
      </c>
      <c r="C111" s="10" t="s">
        <v>39</v>
      </c>
      <c r="D111" s="10" t="s">
        <v>39</v>
      </c>
      <c r="E111" s="10" t="s">
        <v>39</v>
      </c>
      <c r="F111" s="10" t="s">
        <v>39</v>
      </c>
      <c r="G111" s="10" t="s">
        <v>39</v>
      </c>
      <c r="H111" s="10" t="s">
        <v>39</v>
      </c>
    </row>
    <row r="112" spans="1:8" x14ac:dyDescent="0.4">
      <c r="A112" s="12" t="s">
        <v>26</v>
      </c>
      <c r="B112" s="13" t="s">
        <v>8</v>
      </c>
      <c r="C112" s="10">
        <v>0.92</v>
      </c>
      <c r="D112" s="10">
        <v>0.82</v>
      </c>
      <c r="E112" s="10">
        <v>0</v>
      </c>
      <c r="F112" s="10">
        <v>0.01</v>
      </c>
      <c r="G112" s="10">
        <v>0.09</v>
      </c>
      <c r="H112" s="10">
        <v>0.01</v>
      </c>
    </row>
    <row r="113" spans="1:17" x14ac:dyDescent="0.4">
      <c r="A113" s="12" t="s">
        <v>27</v>
      </c>
      <c r="B113" s="13" t="s">
        <v>8</v>
      </c>
      <c r="C113" s="10" t="s">
        <v>39</v>
      </c>
      <c r="D113" s="10" t="s">
        <v>39</v>
      </c>
      <c r="E113" s="10" t="s">
        <v>39</v>
      </c>
      <c r="F113" s="10" t="s">
        <v>39</v>
      </c>
      <c r="G113" s="10" t="s">
        <v>39</v>
      </c>
      <c r="H113" s="10" t="s">
        <v>39</v>
      </c>
    </row>
    <row r="114" spans="1:17" x14ac:dyDescent="0.4">
      <c r="A114" s="12" t="s">
        <v>28</v>
      </c>
      <c r="B114" s="13" t="s">
        <v>8</v>
      </c>
      <c r="C114" s="10">
        <v>8.69</v>
      </c>
      <c r="D114" s="10">
        <v>8.69</v>
      </c>
      <c r="E114" s="10">
        <v>0</v>
      </c>
      <c r="F114" s="10">
        <v>0</v>
      </c>
      <c r="G114" s="10">
        <v>0</v>
      </c>
      <c r="H114" s="10">
        <v>0</v>
      </c>
    </row>
    <row r="115" spans="1:17" x14ac:dyDescent="0.4">
      <c r="A115" s="8" t="s">
        <v>29</v>
      </c>
      <c r="B115" s="9" t="s">
        <v>8</v>
      </c>
      <c r="C115" s="11">
        <v>772.35</v>
      </c>
      <c r="D115" s="11">
        <v>738.35</v>
      </c>
      <c r="E115" s="11">
        <v>3.02</v>
      </c>
      <c r="F115" s="11">
        <v>21.67</v>
      </c>
      <c r="G115" s="11">
        <v>4.9000000000000004</v>
      </c>
      <c r="H115" s="11">
        <v>4.41</v>
      </c>
    </row>
    <row r="116" spans="1:17" x14ac:dyDescent="0.4">
      <c r="A116" s="8" t="s">
        <v>30</v>
      </c>
      <c r="B116" s="9" t="s">
        <v>8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</row>
    <row r="117" spans="1:17" x14ac:dyDescent="0.4">
      <c r="A117" s="8" t="s">
        <v>31</v>
      </c>
      <c r="B117" s="9" t="s">
        <v>8</v>
      </c>
      <c r="C117" s="11">
        <v>169.36</v>
      </c>
      <c r="D117" s="11">
        <v>78.42</v>
      </c>
      <c r="E117" s="11">
        <v>0</v>
      </c>
      <c r="F117" s="11">
        <v>38.630000000000003</v>
      </c>
      <c r="G117" s="11">
        <v>0.32</v>
      </c>
      <c r="H117" s="11">
        <v>51.99</v>
      </c>
    </row>
    <row r="118" spans="1:17" ht="18" thickBot="1" x14ac:dyDescent="0.45">
      <c r="A118" s="15" t="s">
        <v>32</v>
      </c>
      <c r="B118" s="16" t="s">
        <v>8</v>
      </c>
      <c r="C118" s="17">
        <v>1173</v>
      </c>
      <c r="D118" s="17">
        <v>0</v>
      </c>
      <c r="E118" s="17">
        <v>107.92</v>
      </c>
      <c r="F118" s="17">
        <v>704.4</v>
      </c>
      <c r="G118" s="17">
        <v>169.95</v>
      </c>
      <c r="H118" s="17">
        <v>190.72</v>
      </c>
    </row>
    <row r="120" spans="1:17" ht="19.8" thickBot="1" x14ac:dyDescent="0.45">
      <c r="A120" s="1" t="s">
        <v>43</v>
      </c>
    </row>
    <row r="121" spans="1:17" x14ac:dyDescent="0.4">
      <c r="A121" s="5"/>
      <c r="B121" s="6" t="s">
        <v>1</v>
      </c>
      <c r="C121" s="7" t="s">
        <v>2</v>
      </c>
      <c r="D121" s="7" t="s">
        <v>3</v>
      </c>
      <c r="E121" s="7" t="s">
        <v>4</v>
      </c>
      <c r="F121" s="7" t="s">
        <v>5</v>
      </c>
      <c r="G121" s="7" t="s">
        <v>6</v>
      </c>
      <c r="H121" s="7" t="s">
        <v>7</v>
      </c>
      <c r="K121" t="s">
        <v>44</v>
      </c>
      <c r="L121" t="s">
        <v>2</v>
      </c>
      <c r="M121" t="s">
        <v>3</v>
      </c>
      <c r="N121" t="s">
        <v>4</v>
      </c>
      <c r="O121" t="s">
        <v>5</v>
      </c>
      <c r="P121" t="s">
        <v>6</v>
      </c>
      <c r="Q121" t="s">
        <v>7</v>
      </c>
    </row>
    <row r="122" spans="1:17" x14ac:dyDescent="0.4">
      <c r="A122" s="8" t="s">
        <v>2</v>
      </c>
      <c r="B122" s="9" t="s">
        <v>8</v>
      </c>
      <c r="C122" s="10">
        <f>C66+C94</f>
        <v>3002.92</v>
      </c>
      <c r="D122" s="10">
        <f t="shared" ref="D122:H122" si="11">D66+D94</f>
        <v>994.2</v>
      </c>
      <c r="E122" s="10">
        <f t="shared" si="11"/>
        <v>132.76</v>
      </c>
      <c r="F122" s="10">
        <f t="shared" si="11"/>
        <v>1133.1599999999999</v>
      </c>
      <c r="G122" s="10">
        <f t="shared" si="11"/>
        <v>430.65</v>
      </c>
      <c r="H122" s="10">
        <f t="shared" si="11"/>
        <v>312.14999999999998</v>
      </c>
      <c r="J122" t="s">
        <v>9</v>
      </c>
      <c r="K122" t="s">
        <v>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4">
      <c r="A123" s="8" t="s">
        <v>9</v>
      </c>
      <c r="B123" s="9" t="s">
        <v>8</v>
      </c>
      <c r="C123" s="10">
        <f t="shared" ref="C123:H123" si="12">C67+C95</f>
        <v>0</v>
      </c>
      <c r="D123" s="10">
        <f t="shared" si="12"/>
        <v>0</v>
      </c>
      <c r="E123" s="10">
        <f t="shared" si="12"/>
        <v>0</v>
      </c>
      <c r="F123" s="10">
        <f t="shared" si="12"/>
        <v>0</v>
      </c>
      <c r="G123" s="10">
        <f t="shared" si="12"/>
        <v>0</v>
      </c>
      <c r="H123" s="10">
        <f t="shared" si="12"/>
        <v>0</v>
      </c>
      <c r="J123" t="s">
        <v>17</v>
      </c>
      <c r="K123" t="s">
        <v>8</v>
      </c>
      <c r="L123">
        <v>17.990000000000002</v>
      </c>
      <c r="M123">
        <v>10.700000000000001</v>
      </c>
      <c r="N123">
        <v>0</v>
      </c>
      <c r="O123">
        <v>0.1</v>
      </c>
      <c r="P123">
        <v>5.51</v>
      </c>
      <c r="Q123">
        <v>1.69</v>
      </c>
    </row>
    <row r="124" spans="1:17" x14ac:dyDescent="0.4">
      <c r="A124" s="12" t="s">
        <v>10</v>
      </c>
      <c r="B124" s="13" t="s">
        <v>8</v>
      </c>
      <c r="C124" s="10" t="e">
        <f t="shared" ref="C124:H124" si="13">C68+C96</f>
        <v>#VALUE!</v>
      </c>
      <c r="D124" s="10" t="e">
        <f t="shared" si="13"/>
        <v>#VALUE!</v>
      </c>
      <c r="E124" s="10" t="e">
        <f t="shared" si="13"/>
        <v>#VALUE!</v>
      </c>
      <c r="F124" s="10" t="e">
        <f t="shared" si="13"/>
        <v>#VALUE!</v>
      </c>
      <c r="G124" s="10" t="e">
        <f t="shared" si="13"/>
        <v>#VALUE!</v>
      </c>
      <c r="H124" s="10" t="e">
        <f t="shared" si="13"/>
        <v>#VALUE!</v>
      </c>
      <c r="J124" t="s">
        <v>29</v>
      </c>
      <c r="K124" t="s">
        <v>8</v>
      </c>
      <c r="L124">
        <v>945.04</v>
      </c>
      <c r="M124">
        <v>905.09</v>
      </c>
      <c r="N124">
        <v>3.79</v>
      </c>
      <c r="O124">
        <v>21.67</v>
      </c>
      <c r="P124">
        <v>9.92</v>
      </c>
      <c r="Q124">
        <v>4.55</v>
      </c>
    </row>
    <row r="125" spans="1:17" x14ac:dyDescent="0.4">
      <c r="A125" s="12" t="s">
        <v>11</v>
      </c>
      <c r="B125" s="13" t="s">
        <v>8</v>
      </c>
      <c r="C125" s="10" t="e">
        <f t="shared" ref="C125:H125" si="14">C69+C97</f>
        <v>#VALUE!</v>
      </c>
      <c r="D125" s="10" t="e">
        <f t="shared" si="14"/>
        <v>#VALUE!</v>
      </c>
      <c r="E125" s="10" t="e">
        <f t="shared" si="14"/>
        <v>#VALUE!</v>
      </c>
      <c r="F125" s="10" t="e">
        <f t="shared" si="14"/>
        <v>#VALUE!</v>
      </c>
      <c r="G125" s="10" t="e">
        <f t="shared" si="14"/>
        <v>#VALUE!</v>
      </c>
      <c r="H125" s="10" t="e">
        <f t="shared" si="14"/>
        <v>#VALUE!</v>
      </c>
      <c r="J125" t="s">
        <v>30</v>
      </c>
      <c r="K125" t="s">
        <v>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4">
      <c r="A126" s="12" t="s">
        <v>12</v>
      </c>
      <c r="B126" s="13" t="s">
        <v>8</v>
      </c>
      <c r="C126" s="10" t="e">
        <f t="shared" ref="C126:H126" si="15">C70+C98</f>
        <v>#VALUE!</v>
      </c>
      <c r="D126" s="10" t="e">
        <f t="shared" si="15"/>
        <v>#VALUE!</v>
      </c>
      <c r="E126" s="10" t="e">
        <f t="shared" si="15"/>
        <v>#VALUE!</v>
      </c>
      <c r="F126" s="10" t="e">
        <f t="shared" si="15"/>
        <v>#VALUE!</v>
      </c>
      <c r="G126" s="10" t="e">
        <f t="shared" si="15"/>
        <v>#VALUE!</v>
      </c>
      <c r="H126" s="10" t="e">
        <f t="shared" si="15"/>
        <v>#VALUE!</v>
      </c>
      <c r="J126" t="s">
        <v>31</v>
      </c>
      <c r="K126" t="s">
        <v>8</v>
      </c>
      <c r="L126">
        <v>330.14</v>
      </c>
      <c r="M126">
        <v>78.42</v>
      </c>
      <c r="N126">
        <v>0</v>
      </c>
      <c r="O126">
        <v>38.630000000000003</v>
      </c>
      <c r="P126">
        <v>155.16999999999999</v>
      </c>
      <c r="Q126">
        <v>57.92</v>
      </c>
    </row>
    <row r="127" spans="1:17" x14ac:dyDescent="0.4">
      <c r="A127" s="12" t="s">
        <v>13</v>
      </c>
      <c r="B127" s="13" t="s">
        <v>8</v>
      </c>
      <c r="C127" s="10" t="e">
        <f t="shared" ref="C127:H127" si="16">C71+C99</f>
        <v>#VALUE!</v>
      </c>
      <c r="D127" s="10" t="e">
        <f t="shared" si="16"/>
        <v>#VALUE!</v>
      </c>
      <c r="E127" s="10" t="e">
        <f t="shared" si="16"/>
        <v>#VALUE!</v>
      </c>
      <c r="F127" s="10" t="e">
        <f t="shared" si="16"/>
        <v>#VALUE!</v>
      </c>
      <c r="G127" s="10" t="e">
        <f t="shared" si="16"/>
        <v>#VALUE!</v>
      </c>
      <c r="H127" s="10" t="e">
        <f t="shared" si="16"/>
        <v>#VALUE!</v>
      </c>
      <c r="J127" t="s">
        <v>32</v>
      </c>
      <c r="K127" t="s">
        <v>8</v>
      </c>
      <c r="L127">
        <v>1709.76</v>
      </c>
      <c r="M127">
        <v>0</v>
      </c>
      <c r="N127">
        <v>128.94999999999999</v>
      </c>
      <c r="O127">
        <v>1072.76</v>
      </c>
      <c r="P127">
        <v>260.03999999999996</v>
      </c>
      <c r="Q127">
        <v>248</v>
      </c>
    </row>
    <row r="128" spans="1:17" x14ac:dyDescent="0.4">
      <c r="A128" s="12" t="s">
        <v>14</v>
      </c>
      <c r="B128" s="13" t="s">
        <v>8</v>
      </c>
      <c r="C128" s="10" t="e">
        <f t="shared" ref="C128:H128" si="17">C72+C100</f>
        <v>#VALUE!</v>
      </c>
      <c r="D128" s="10" t="e">
        <f t="shared" si="17"/>
        <v>#VALUE!</v>
      </c>
      <c r="E128" s="10" t="e">
        <f t="shared" si="17"/>
        <v>#VALUE!</v>
      </c>
      <c r="F128" s="10" t="e">
        <f t="shared" si="17"/>
        <v>#VALUE!</v>
      </c>
      <c r="G128" s="10" t="e">
        <f t="shared" si="17"/>
        <v>#VALUE!</v>
      </c>
      <c r="H128" s="10" t="e">
        <f t="shared" si="17"/>
        <v>#VALUE!</v>
      </c>
      <c r="J128" t="s">
        <v>37</v>
      </c>
      <c r="K128" t="s">
        <v>8</v>
      </c>
      <c r="L128">
        <f>SUM(L122:L127)</f>
        <v>3002.9300000000003</v>
      </c>
      <c r="M128">
        <f t="shared" ref="M128:Q128" si="18">SUM(M122:M127)</f>
        <v>994.21</v>
      </c>
      <c r="N128">
        <f t="shared" si="18"/>
        <v>132.73999999999998</v>
      </c>
      <c r="O128">
        <f t="shared" si="18"/>
        <v>1133.1600000000001</v>
      </c>
      <c r="P128">
        <f t="shared" si="18"/>
        <v>430.64</v>
      </c>
      <c r="Q128">
        <f t="shared" si="18"/>
        <v>312.15999999999997</v>
      </c>
    </row>
    <row r="129" spans="1:15" x14ac:dyDescent="0.4">
      <c r="A129" s="12" t="s">
        <v>15</v>
      </c>
      <c r="B129" s="13" t="s">
        <v>8</v>
      </c>
      <c r="C129" s="10" t="e">
        <f t="shared" ref="C129:H129" si="19">C73+C101</f>
        <v>#VALUE!</v>
      </c>
      <c r="D129" s="10" t="e">
        <f t="shared" si="19"/>
        <v>#VALUE!</v>
      </c>
      <c r="E129" s="10" t="e">
        <f t="shared" si="19"/>
        <v>#VALUE!</v>
      </c>
      <c r="F129" s="10" t="e">
        <f t="shared" si="19"/>
        <v>#VALUE!</v>
      </c>
      <c r="G129" s="10" t="e">
        <f t="shared" si="19"/>
        <v>#VALUE!</v>
      </c>
      <c r="H129" s="10" t="e">
        <f t="shared" si="19"/>
        <v>#VALUE!</v>
      </c>
    </row>
    <row r="130" spans="1:15" x14ac:dyDescent="0.4">
      <c r="A130" s="12" t="s">
        <v>16</v>
      </c>
      <c r="B130" s="13" t="s">
        <v>8</v>
      </c>
      <c r="C130" s="10" t="e">
        <f t="shared" ref="C130:H130" si="20">C74+C102</f>
        <v>#VALUE!</v>
      </c>
      <c r="D130" s="10" t="e">
        <f t="shared" si="20"/>
        <v>#VALUE!</v>
      </c>
      <c r="E130" s="10" t="e">
        <f t="shared" si="20"/>
        <v>#VALUE!</v>
      </c>
      <c r="F130" s="10" t="e">
        <f t="shared" si="20"/>
        <v>#VALUE!</v>
      </c>
      <c r="G130" s="10" t="e">
        <f t="shared" si="20"/>
        <v>#VALUE!</v>
      </c>
      <c r="H130" s="10" t="e">
        <f t="shared" si="20"/>
        <v>#VALUE!</v>
      </c>
      <c r="J130" s="21"/>
      <c r="K130" s="22" t="s">
        <v>45</v>
      </c>
      <c r="L130" s="23"/>
      <c r="M130" s="23"/>
      <c r="N130" s="23"/>
      <c r="O130" s="24"/>
    </row>
    <row r="131" spans="1:15" ht="18" thickBot="1" x14ac:dyDescent="0.45">
      <c r="A131" s="8" t="s">
        <v>17</v>
      </c>
      <c r="B131" s="9" t="s">
        <v>8</v>
      </c>
      <c r="C131" s="10">
        <f t="shared" ref="C131:H131" si="21">C75+C103</f>
        <v>17.990000000000002</v>
      </c>
      <c r="D131" s="10">
        <f t="shared" si="21"/>
        <v>10.700000000000001</v>
      </c>
      <c r="E131" s="10">
        <f t="shared" si="21"/>
        <v>0</v>
      </c>
      <c r="F131" s="10">
        <f t="shared" si="21"/>
        <v>0.1</v>
      </c>
      <c r="G131" s="10">
        <f t="shared" si="21"/>
        <v>5.51</v>
      </c>
      <c r="H131" s="10">
        <f t="shared" si="21"/>
        <v>1.69</v>
      </c>
      <c r="J131" s="25"/>
      <c r="K131" s="26"/>
      <c r="L131" s="26"/>
      <c r="M131" s="26"/>
      <c r="N131" s="26"/>
      <c r="O131" s="27" t="s">
        <v>35</v>
      </c>
    </row>
    <row r="132" spans="1:15" x14ac:dyDescent="0.4">
      <c r="A132" s="12" t="s">
        <v>18</v>
      </c>
      <c r="B132" s="13" t="s">
        <v>8</v>
      </c>
      <c r="C132" s="10" t="e">
        <f t="shared" ref="C132:H132" si="22">C76+C104</f>
        <v>#VALUE!</v>
      </c>
      <c r="D132" s="10" t="e">
        <f t="shared" si="22"/>
        <v>#VALUE!</v>
      </c>
      <c r="E132" s="10" t="e">
        <f t="shared" si="22"/>
        <v>#VALUE!</v>
      </c>
      <c r="F132" s="10" t="e">
        <f t="shared" si="22"/>
        <v>#VALUE!</v>
      </c>
      <c r="G132" s="10" t="e">
        <f t="shared" si="22"/>
        <v>#VALUE!</v>
      </c>
      <c r="H132" s="10" t="e">
        <f t="shared" si="22"/>
        <v>#VALUE!</v>
      </c>
      <c r="J132" s="28"/>
      <c r="K132" s="7" t="s">
        <v>3</v>
      </c>
      <c r="L132" s="7" t="s">
        <v>4</v>
      </c>
      <c r="M132" s="7" t="s">
        <v>5</v>
      </c>
      <c r="N132" s="7" t="s">
        <v>6</v>
      </c>
      <c r="O132" s="29" t="s">
        <v>7</v>
      </c>
    </row>
    <row r="133" spans="1:15" x14ac:dyDescent="0.4">
      <c r="A133" s="12" t="s">
        <v>19</v>
      </c>
      <c r="B133" s="13" t="s">
        <v>8</v>
      </c>
      <c r="C133" s="10">
        <f t="shared" ref="C133:H133" si="23">C77+C105</f>
        <v>2.23</v>
      </c>
      <c r="D133" s="10">
        <f t="shared" si="23"/>
        <v>0.22999999999999998</v>
      </c>
      <c r="E133" s="10">
        <f t="shared" si="23"/>
        <v>0</v>
      </c>
      <c r="F133" s="10">
        <f t="shared" si="23"/>
        <v>0</v>
      </c>
      <c r="G133" s="10">
        <f t="shared" si="23"/>
        <v>0.39</v>
      </c>
      <c r="H133" s="10">
        <f t="shared" si="23"/>
        <v>1.61</v>
      </c>
      <c r="J133" s="30" t="s">
        <v>33</v>
      </c>
      <c r="K133" s="19">
        <f>100*M122</f>
        <v>0</v>
      </c>
      <c r="L133" s="19">
        <f t="shared" ref="L133:L138" si="24">100*N122</f>
        <v>0</v>
      </c>
      <c r="M133" s="19">
        <f t="shared" ref="M133:M138" si="25">100*O122</f>
        <v>0</v>
      </c>
      <c r="N133" s="19">
        <f t="shared" ref="N133:N138" si="26">100*P122</f>
        <v>0</v>
      </c>
      <c r="O133" s="31">
        <f t="shared" ref="O133:O138" si="27">100*Q122</f>
        <v>0</v>
      </c>
    </row>
    <row r="134" spans="1:15" x14ac:dyDescent="0.4">
      <c r="A134" s="12" t="s">
        <v>20</v>
      </c>
      <c r="B134" s="13" t="s">
        <v>8</v>
      </c>
      <c r="C134" s="10">
        <f t="shared" ref="C134:H134" si="28">C78+C106</f>
        <v>0.95</v>
      </c>
      <c r="D134" s="10">
        <f t="shared" si="28"/>
        <v>0.8</v>
      </c>
      <c r="E134" s="10">
        <f t="shared" si="28"/>
        <v>0</v>
      </c>
      <c r="F134" s="10">
        <f t="shared" si="28"/>
        <v>0.09</v>
      </c>
      <c r="G134" s="10">
        <f t="shared" si="28"/>
        <v>0</v>
      </c>
      <c r="H134" s="10">
        <f t="shared" si="28"/>
        <v>0.05</v>
      </c>
      <c r="J134" s="30" t="s">
        <v>34</v>
      </c>
      <c r="K134" s="19">
        <f t="shared" ref="K134:K138" si="29">100*M123</f>
        <v>1070</v>
      </c>
      <c r="L134" s="19">
        <f t="shared" si="24"/>
        <v>0</v>
      </c>
      <c r="M134" s="19">
        <f t="shared" si="25"/>
        <v>10</v>
      </c>
      <c r="N134" s="19">
        <f t="shared" si="26"/>
        <v>551</v>
      </c>
      <c r="O134" s="31">
        <f t="shared" si="27"/>
        <v>169</v>
      </c>
    </row>
    <row r="135" spans="1:15" x14ac:dyDescent="0.4">
      <c r="A135" s="12" t="s">
        <v>21</v>
      </c>
      <c r="B135" s="13" t="s">
        <v>8</v>
      </c>
      <c r="C135" s="10" t="e">
        <f t="shared" ref="C135:H135" si="30">C79+C107</f>
        <v>#VALUE!</v>
      </c>
      <c r="D135" s="10" t="e">
        <f t="shared" si="30"/>
        <v>#VALUE!</v>
      </c>
      <c r="E135" s="10" t="e">
        <f t="shared" si="30"/>
        <v>#VALUE!</v>
      </c>
      <c r="F135" s="10" t="e">
        <f t="shared" si="30"/>
        <v>#VALUE!</v>
      </c>
      <c r="G135" s="10" t="e">
        <f t="shared" si="30"/>
        <v>#VALUE!</v>
      </c>
      <c r="H135" s="10" t="e">
        <f t="shared" si="30"/>
        <v>#VALUE!</v>
      </c>
      <c r="J135" s="30" t="s">
        <v>29</v>
      </c>
      <c r="K135" s="19">
        <f t="shared" si="29"/>
        <v>90509</v>
      </c>
      <c r="L135" s="19">
        <f t="shared" si="24"/>
        <v>379</v>
      </c>
      <c r="M135" s="19">
        <f t="shared" si="25"/>
        <v>2167</v>
      </c>
      <c r="N135" s="19">
        <f t="shared" si="26"/>
        <v>992</v>
      </c>
      <c r="O135" s="31">
        <f t="shared" si="27"/>
        <v>455</v>
      </c>
    </row>
    <row r="136" spans="1:15" x14ac:dyDescent="0.4">
      <c r="A136" s="12" t="s">
        <v>22</v>
      </c>
      <c r="B136" s="13" t="s">
        <v>8</v>
      </c>
      <c r="C136" s="10" t="e">
        <f t="shared" ref="C136:H136" si="31">C80+C108</f>
        <v>#VALUE!</v>
      </c>
      <c r="D136" s="10" t="e">
        <f t="shared" si="31"/>
        <v>#VALUE!</v>
      </c>
      <c r="E136" s="10" t="e">
        <f t="shared" si="31"/>
        <v>#VALUE!</v>
      </c>
      <c r="F136" s="10" t="e">
        <f t="shared" si="31"/>
        <v>#VALUE!</v>
      </c>
      <c r="G136" s="10" t="e">
        <f t="shared" si="31"/>
        <v>#VALUE!</v>
      </c>
      <c r="H136" s="10" t="e">
        <f t="shared" si="31"/>
        <v>#VALUE!</v>
      </c>
      <c r="J136" s="30" t="s">
        <v>30</v>
      </c>
      <c r="K136" s="19">
        <f t="shared" si="29"/>
        <v>0</v>
      </c>
      <c r="L136" s="19">
        <f t="shared" si="24"/>
        <v>0</v>
      </c>
      <c r="M136" s="19">
        <f t="shared" si="25"/>
        <v>0</v>
      </c>
      <c r="N136" s="19">
        <f t="shared" si="26"/>
        <v>0</v>
      </c>
      <c r="O136" s="31">
        <f t="shared" si="27"/>
        <v>0</v>
      </c>
    </row>
    <row r="137" spans="1:15" x14ac:dyDescent="0.4">
      <c r="A137" s="12" t="s">
        <v>23</v>
      </c>
      <c r="B137" s="13" t="s">
        <v>8</v>
      </c>
      <c r="C137" s="10" t="e">
        <f t="shared" ref="C137:H137" si="32">C81+C109</f>
        <v>#VALUE!</v>
      </c>
      <c r="D137" s="10" t="e">
        <f t="shared" si="32"/>
        <v>#VALUE!</v>
      </c>
      <c r="E137" s="10" t="e">
        <f t="shared" si="32"/>
        <v>#VALUE!</v>
      </c>
      <c r="F137" s="10" t="e">
        <f t="shared" si="32"/>
        <v>#VALUE!</v>
      </c>
      <c r="G137" s="10" t="e">
        <f t="shared" si="32"/>
        <v>#VALUE!</v>
      </c>
      <c r="H137" s="10" t="e">
        <f t="shared" si="32"/>
        <v>#VALUE!</v>
      </c>
      <c r="J137" s="30" t="s">
        <v>31</v>
      </c>
      <c r="K137" s="19">
        <f t="shared" si="29"/>
        <v>7842</v>
      </c>
      <c r="L137" s="19">
        <f t="shared" si="24"/>
        <v>0</v>
      </c>
      <c r="M137" s="19">
        <f t="shared" si="25"/>
        <v>3863.0000000000005</v>
      </c>
      <c r="N137" s="19">
        <f t="shared" si="26"/>
        <v>15516.999999999998</v>
      </c>
      <c r="O137" s="31">
        <f t="shared" si="27"/>
        <v>5792</v>
      </c>
    </row>
    <row r="138" spans="1:15" ht="18" thickBot="1" x14ac:dyDescent="0.45">
      <c r="A138" s="12" t="s">
        <v>24</v>
      </c>
      <c r="B138" s="13" t="s">
        <v>8</v>
      </c>
      <c r="C138" s="10" t="e">
        <f t="shared" ref="C138:H138" si="33">C82+C110</f>
        <v>#VALUE!</v>
      </c>
      <c r="D138" s="10" t="e">
        <f t="shared" si="33"/>
        <v>#VALUE!</v>
      </c>
      <c r="E138" s="10" t="e">
        <f t="shared" si="33"/>
        <v>#VALUE!</v>
      </c>
      <c r="F138" s="10" t="e">
        <f t="shared" si="33"/>
        <v>#VALUE!</v>
      </c>
      <c r="G138" s="10" t="e">
        <f t="shared" si="33"/>
        <v>#VALUE!</v>
      </c>
      <c r="H138" s="10" t="e">
        <f t="shared" si="33"/>
        <v>#VALUE!</v>
      </c>
      <c r="J138" s="32" t="s">
        <v>32</v>
      </c>
      <c r="K138" s="19">
        <f t="shared" si="29"/>
        <v>0</v>
      </c>
      <c r="L138" s="19">
        <f t="shared" si="24"/>
        <v>12894.999999999998</v>
      </c>
      <c r="M138" s="19">
        <f t="shared" si="25"/>
        <v>107276</v>
      </c>
      <c r="N138" s="19">
        <f t="shared" si="26"/>
        <v>26003.999999999996</v>
      </c>
      <c r="O138" s="31">
        <f t="shared" si="27"/>
        <v>24800</v>
      </c>
    </row>
    <row r="139" spans="1:15" x14ac:dyDescent="0.4">
      <c r="A139" s="12" t="s">
        <v>25</v>
      </c>
      <c r="B139" s="13" t="s">
        <v>8</v>
      </c>
      <c r="C139" s="10" t="e">
        <f t="shared" ref="C139:H139" si="34">C83+C111</f>
        <v>#VALUE!</v>
      </c>
      <c r="D139" s="10" t="e">
        <f t="shared" si="34"/>
        <v>#VALUE!</v>
      </c>
      <c r="E139" s="10" t="e">
        <f t="shared" si="34"/>
        <v>#VALUE!</v>
      </c>
      <c r="F139" s="10" t="e">
        <f t="shared" si="34"/>
        <v>#VALUE!</v>
      </c>
      <c r="G139" s="10" t="e">
        <f t="shared" si="34"/>
        <v>#VALUE!</v>
      </c>
      <c r="H139" s="10" t="e">
        <f t="shared" si="34"/>
        <v>#VALUE!</v>
      </c>
      <c r="J139" s="33" t="s">
        <v>37</v>
      </c>
      <c r="K139" s="34">
        <f>SUM(K133:K138)</f>
        <v>99421</v>
      </c>
      <c r="L139" s="34">
        <f t="shared" ref="L139" si="35">SUM(L133:L138)</f>
        <v>13273.999999999998</v>
      </c>
      <c r="M139" s="34">
        <f t="shared" ref="M139" si="36">SUM(M133:M138)</f>
        <v>113316</v>
      </c>
      <c r="N139" s="34">
        <f t="shared" ref="N139" si="37">SUM(N133:N138)</f>
        <v>43064</v>
      </c>
      <c r="O139" s="35">
        <f t="shared" ref="O139" si="38">SUM(O133:O138)</f>
        <v>31216</v>
      </c>
    </row>
    <row r="140" spans="1:15" x14ac:dyDescent="0.4">
      <c r="A140" s="12" t="s">
        <v>26</v>
      </c>
      <c r="B140" s="13" t="s">
        <v>8</v>
      </c>
      <c r="C140" s="10">
        <f t="shared" ref="C140:H140" si="39">C84+C112</f>
        <v>5.97</v>
      </c>
      <c r="D140" s="10">
        <f t="shared" si="39"/>
        <v>0.82</v>
      </c>
      <c r="E140" s="10">
        <f t="shared" si="39"/>
        <v>0</v>
      </c>
      <c r="F140" s="10">
        <f t="shared" si="39"/>
        <v>0.01</v>
      </c>
      <c r="G140" s="10">
        <f t="shared" si="39"/>
        <v>5.12</v>
      </c>
      <c r="H140" s="10">
        <f t="shared" si="39"/>
        <v>0.03</v>
      </c>
    </row>
    <row r="141" spans="1:15" x14ac:dyDescent="0.4">
      <c r="A141" s="12" t="s">
        <v>27</v>
      </c>
      <c r="B141" s="13" t="s">
        <v>8</v>
      </c>
      <c r="C141" s="10" t="e">
        <f t="shared" ref="C141:H141" si="40">C85+C113</f>
        <v>#VALUE!</v>
      </c>
      <c r="D141" s="10" t="e">
        <f t="shared" si="40"/>
        <v>#VALUE!</v>
      </c>
      <c r="E141" s="10" t="e">
        <f t="shared" si="40"/>
        <v>#VALUE!</v>
      </c>
      <c r="F141" s="10" t="e">
        <f t="shared" si="40"/>
        <v>#VALUE!</v>
      </c>
      <c r="G141" s="10" t="e">
        <f t="shared" si="40"/>
        <v>#VALUE!</v>
      </c>
      <c r="H141" s="10" t="e">
        <f t="shared" si="40"/>
        <v>#VALUE!</v>
      </c>
    </row>
    <row r="142" spans="1:15" x14ac:dyDescent="0.4">
      <c r="A142" s="12" t="s">
        <v>28</v>
      </c>
      <c r="B142" s="13" t="s">
        <v>8</v>
      </c>
      <c r="C142" s="10">
        <f t="shared" ref="C142:H142" si="41">C86+C114</f>
        <v>8.7099999999999991</v>
      </c>
      <c r="D142" s="10">
        <f t="shared" si="41"/>
        <v>8.7099999999999991</v>
      </c>
      <c r="E142" s="10">
        <f t="shared" si="41"/>
        <v>0</v>
      </c>
      <c r="F142" s="10">
        <f t="shared" si="41"/>
        <v>0</v>
      </c>
      <c r="G142" s="10">
        <f t="shared" si="41"/>
        <v>0</v>
      </c>
      <c r="H142" s="10">
        <f t="shared" si="41"/>
        <v>0</v>
      </c>
    </row>
    <row r="143" spans="1:15" x14ac:dyDescent="0.4">
      <c r="A143" s="8" t="s">
        <v>29</v>
      </c>
      <c r="B143" s="9" t="s">
        <v>8</v>
      </c>
      <c r="C143" s="10">
        <f t="shared" ref="C143:H143" si="42">C87+C115</f>
        <v>945.04</v>
      </c>
      <c r="D143" s="10">
        <f t="shared" si="42"/>
        <v>905.09</v>
      </c>
      <c r="E143" s="10">
        <f t="shared" si="42"/>
        <v>3.79</v>
      </c>
      <c r="F143" s="10">
        <f t="shared" si="42"/>
        <v>21.67</v>
      </c>
      <c r="G143" s="10">
        <f t="shared" si="42"/>
        <v>9.92</v>
      </c>
      <c r="H143" s="10">
        <f t="shared" si="42"/>
        <v>4.55</v>
      </c>
    </row>
    <row r="144" spans="1:15" x14ac:dyDescent="0.4">
      <c r="A144" s="8" t="s">
        <v>30</v>
      </c>
      <c r="B144" s="9" t="s">
        <v>8</v>
      </c>
      <c r="C144" s="10">
        <f t="shared" ref="C144:H144" si="43">C88+C116</f>
        <v>0</v>
      </c>
      <c r="D144" s="10">
        <f t="shared" si="43"/>
        <v>0</v>
      </c>
      <c r="E144" s="10">
        <f t="shared" si="43"/>
        <v>0</v>
      </c>
      <c r="F144" s="10">
        <f t="shared" si="43"/>
        <v>0</v>
      </c>
      <c r="G144" s="10">
        <f t="shared" si="43"/>
        <v>0</v>
      </c>
      <c r="H144" s="10">
        <f t="shared" si="43"/>
        <v>0</v>
      </c>
    </row>
    <row r="145" spans="1:17" x14ac:dyDescent="0.4">
      <c r="A145" s="8" t="s">
        <v>31</v>
      </c>
      <c r="B145" s="9" t="s">
        <v>8</v>
      </c>
      <c r="C145" s="10">
        <f t="shared" ref="C145:H145" si="44">C89+C117</f>
        <v>330.14</v>
      </c>
      <c r="D145" s="10">
        <f t="shared" si="44"/>
        <v>78.42</v>
      </c>
      <c r="E145" s="10">
        <f t="shared" si="44"/>
        <v>0</v>
      </c>
      <c r="F145" s="10">
        <f t="shared" si="44"/>
        <v>38.630000000000003</v>
      </c>
      <c r="G145" s="10">
        <f t="shared" si="44"/>
        <v>155.16999999999999</v>
      </c>
      <c r="H145" s="10">
        <f t="shared" si="44"/>
        <v>57.92</v>
      </c>
    </row>
    <row r="146" spans="1:17" ht="18" thickBot="1" x14ac:dyDescent="0.45">
      <c r="A146" s="15" t="s">
        <v>32</v>
      </c>
      <c r="B146" s="16" t="s">
        <v>8</v>
      </c>
      <c r="C146" s="10">
        <f t="shared" ref="C146:H146" si="45">C90+C118</f>
        <v>1709.76</v>
      </c>
      <c r="D146" s="10">
        <f t="shared" si="45"/>
        <v>0</v>
      </c>
      <c r="E146" s="10">
        <f t="shared" si="45"/>
        <v>128.94999999999999</v>
      </c>
      <c r="F146" s="10">
        <f t="shared" si="45"/>
        <v>1072.76</v>
      </c>
      <c r="G146" s="10">
        <f t="shared" si="45"/>
        <v>260.03999999999996</v>
      </c>
      <c r="H146" s="10">
        <f t="shared" si="45"/>
        <v>248</v>
      </c>
    </row>
    <row r="149" spans="1:17" s="4" customFormat="1" ht="13.5" customHeight="1" x14ac:dyDescent="0.4">
      <c r="A149" s="1" t="s">
        <v>46</v>
      </c>
      <c r="B149" s="2"/>
      <c r="C149" s="3"/>
      <c r="D149" s="3"/>
      <c r="E149" s="3"/>
      <c r="F149" s="3"/>
      <c r="G149" s="3"/>
      <c r="H149" s="3"/>
    </row>
    <row r="150" spans="1:17" ht="18" thickBot="1" x14ac:dyDescent="0.45"/>
    <row r="151" spans="1:17" x14ac:dyDescent="0.4">
      <c r="A151" s="5"/>
      <c r="B151" s="6" t="s">
        <v>1</v>
      </c>
      <c r="C151" s="7" t="s">
        <v>2</v>
      </c>
      <c r="D151" s="7" t="s">
        <v>3</v>
      </c>
      <c r="E151" s="7" t="s">
        <v>4</v>
      </c>
      <c r="F151" s="7" t="s">
        <v>5</v>
      </c>
      <c r="G151" s="7" t="s">
        <v>6</v>
      </c>
      <c r="H151" s="7" t="s">
        <v>7</v>
      </c>
      <c r="J151" s="5"/>
      <c r="K151" s="6" t="s">
        <v>1</v>
      </c>
      <c r="L151" s="7" t="s">
        <v>2</v>
      </c>
      <c r="M151" s="7" t="s">
        <v>3</v>
      </c>
      <c r="N151" s="7" t="s">
        <v>4</v>
      </c>
      <c r="O151" s="7" t="s">
        <v>5</v>
      </c>
      <c r="P151" s="7" t="s">
        <v>6</v>
      </c>
      <c r="Q151" s="7" t="s">
        <v>7</v>
      </c>
    </row>
    <row r="152" spans="1:17" x14ac:dyDescent="0.4">
      <c r="A152" s="8" t="s">
        <v>2</v>
      </c>
      <c r="B152" s="9" t="s">
        <v>8</v>
      </c>
      <c r="C152" s="10">
        <v>3038.34</v>
      </c>
      <c r="D152" s="10">
        <v>211.32</v>
      </c>
      <c r="E152" s="10">
        <v>912.57</v>
      </c>
      <c r="F152" s="10">
        <v>1076.9000000000001</v>
      </c>
      <c r="G152" s="10">
        <v>530.36</v>
      </c>
      <c r="H152" s="10">
        <v>307.19</v>
      </c>
      <c r="J152" s="8" t="s">
        <v>9</v>
      </c>
      <c r="K152" s="9" t="s">
        <v>8</v>
      </c>
      <c r="L152" s="11">
        <v>55.7</v>
      </c>
      <c r="M152" s="11">
        <v>0</v>
      </c>
      <c r="N152" s="11">
        <v>55.5</v>
      </c>
      <c r="O152" s="11">
        <v>0</v>
      </c>
      <c r="P152" s="11">
        <v>0</v>
      </c>
      <c r="Q152" s="11">
        <v>0.19</v>
      </c>
    </row>
    <row r="153" spans="1:17" x14ac:dyDescent="0.4">
      <c r="A153" s="8" t="s">
        <v>9</v>
      </c>
      <c r="B153" s="9" t="s">
        <v>8</v>
      </c>
      <c r="C153" s="11">
        <v>55.7</v>
      </c>
      <c r="D153" s="11">
        <v>0</v>
      </c>
      <c r="E153" s="11">
        <v>55.5</v>
      </c>
      <c r="F153" s="11">
        <v>0</v>
      </c>
      <c r="G153" s="11">
        <v>0</v>
      </c>
      <c r="H153" s="11">
        <v>0.19</v>
      </c>
      <c r="J153" s="8" t="s">
        <v>17</v>
      </c>
      <c r="K153" s="9" t="s">
        <v>8</v>
      </c>
      <c r="L153" s="11">
        <v>146.91</v>
      </c>
      <c r="M153" s="11">
        <v>62.52</v>
      </c>
      <c r="N153" s="11">
        <v>0.99</v>
      </c>
      <c r="O153" s="11">
        <v>10.31</v>
      </c>
      <c r="P153" s="11">
        <v>50.49</v>
      </c>
      <c r="Q153" s="11">
        <v>22.6</v>
      </c>
    </row>
    <row r="154" spans="1:17" x14ac:dyDescent="0.4">
      <c r="A154" s="12" t="s">
        <v>10</v>
      </c>
      <c r="B154" s="13" t="s">
        <v>8</v>
      </c>
      <c r="C154" s="10">
        <v>0.89</v>
      </c>
      <c r="D154" s="10">
        <v>0</v>
      </c>
      <c r="E154" s="10">
        <v>0.7</v>
      </c>
      <c r="F154" s="10">
        <v>0</v>
      </c>
      <c r="G154" s="10">
        <v>0</v>
      </c>
      <c r="H154" s="10">
        <v>0.19</v>
      </c>
      <c r="J154" s="8" t="s">
        <v>29</v>
      </c>
      <c r="K154" s="9" t="s">
        <v>8</v>
      </c>
      <c r="L154" s="11">
        <v>227.59</v>
      </c>
      <c r="M154" s="11">
        <v>147.54</v>
      </c>
      <c r="N154" s="11">
        <v>39.74</v>
      </c>
      <c r="O154" s="11">
        <v>1.56</v>
      </c>
      <c r="P154" s="11">
        <v>33.08</v>
      </c>
      <c r="Q154" s="11">
        <v>5.67</v>
      </c>
    </row>
    <row r="155" spans="1:17" x14ac:dyDescent="0.4">
      <c r="A155" s="12" t="s">
        <v>11</v>
      </c>
      <c r="B155" s="13" t="s">
        <v>8</v>
      </c>
      <c r="C155" s="10" t="s">
        <v>47</v>
      </c>
      <c r="D155" s="10" t="s">
        <v>47</v>
      </c>
      <c r="E155" s="10" t="s">
        <v>47</v>
      </c>
      <c r="F155" s="10" t="s">
        <v>47</v>
      </c>
      <c r="G155" s="10" t="s">
        <v>47</v>
      </c>
      <c r="H155" s="10" t="s">
        <v>47</v>
      </c>
      <c r="J155" s="8" t="s">
        <v>30</v>
      </c>
      <c r="K155" s="9" t="s">
        <v>8</v>
      </c>
      <c r="L155" s="10">
        <v>1.26</v>
      </c>
      <c r="M155" s="10">
        <v>1.26</v>
      </c>
      <c r="N155" s="10">
        <v>0</v>
      </c>
      <c r="O155" s="10">
        <v>0</v>
      </c>
      <c r="P155" s="10">
        <v>0</v>
      </c>
      <c r="Q155" s="10">
        <v>0</v>
      </c>
    </row>
    <row r="156" spans="1:17" x14ac:dyDescent="0.4">
      <c r="A156" s="12" t="s">
        <v>12</v>
      </c>
      <c r="B156" s="13" t="s">
        <v>8</v>
      </c>
      <c r="C156" s="10">
        <v>44.58</v>
      </c>
      <c r="D156" s="10">
        <v>0</v>
      </c>
      <c r="E156" s="10">
        <v>44.58</v>
      </c>
      <c r="F156" s="10">
        <v>0</v>
      </c>
      <c r="G156" s="10">
        <v>0</v>
      </c>
      <c r="H156" s="10">
        <v>0</v>
      </c>
      <c r="J156" s="8" t="s">
        <v>31</v>
      </c>
      <c r="K156" s="9" t="s">
        <v>8</v>
      </c>
      <c r="L156" s="11">
        <v>0.01</v>
      </c>
      <c r="M156" s="11">
        <v>0</v>
      </c>
      <c r="N156" s="11">
        <v>0.01</v>
      </c>
      <c r="O156" s="11">
        <v>0</v>
      </c>
      <c r="P156" s="11">
        <v>0</v>
      </c>
      <c r="Q156" s="11">
        <v>0</v>
      </c>
    </row>
    <row r="157" spans="1:17" ht="18" thickBot="1" x14ac:dyDescent="0.45">
      <c r="A157" s="12" t="s">
        <v>13</v>
      </c>
      <c r="B157" s="13" t="s">
        <v>8</v>
      </c>
      <c r="C157" s="10" t="s">
        <v>47</v>
      </c>
      <c r="D157" s="10" t="s">
        <v>47</v>
      </c>
      <c r="E157" s="10" t="s">
        <v>47</v>
      </c>
      <c r="F157" s="10" t="s">
        <v>47</v>
      </c>
      <c r="G157" s="10" t="s">
        <v>47</v>
      </c>
      <c r="H157" s="10" t="s">
        <v>47</v>
      </c>
      <c r="J157" s="15" t="s">
        <v>32</v>
      </c>
      <c r="K157" s="16" t="s">
        <v>8</v>
      </c>
      <c r="L157" s="17">
        <v>2606.88</v>
      </c>
      <c r="M157" s="17">
        <v>0</v>
      </c>
      <c r="N157" s="17">
        <v>816.34</v>
      </c>
      <c r="O157" s="17">
        <v>1065.02</v>
      </c>
      <c r="P157" s="17">
        <v>446.79</v>
      </c>
      <c r="Q157" s="17">
        <v>278.72000000000003</v>
      </c>
    </row>
    <row r="158" spans="1:17" x14ac:dyDescent="0.4">
      <c r="A158" s="12" t="s">
        <v>14</v>
      </c>
      <c r="B158" s="13" t="s">
        <v>8</v>
      </c>
      <c r="C158" s="10" t="s">
        <v>47</v>
      </c>
      <c r="D158" s="10" t="s">
        <v>47</v>
      </c>
      <c r="E158" s="10" t="s">
        <v>47</v>
      </c>
      <c r="F158" s="10" t="s">
        <v>47</v>
      </c>
      <c r="G158" s="10" t="s">
        <v>47</v>
      </c>
      <c r="H158" s="10" t="s">
        <v>47</v>
      </c>
      <c r="J158" s="8" t="s">
        <v>2</v>
      </c>
      <c r="K158" s="9" t="s">
        <v>8</v>
      </c>
      <c r="L158" s="10">
        <v>3038.34</v>
      </c>
      <c r="M158" s="10">
        <v>211.32</v>
      </c>
      <c r="N158" s="10">
        <v>912.57</v>
      </c>
      <c r="O158" s="10">
        <v>1076.9000000000001</v>
      </c>
      <c r="P158" s="10">
        <v>530.36</v>
      </c>
      <c r="Q158" s="10">
        <v>307.19</v>
      </c>
    </row>
    <row r="159" spans="1:17" x14ac:dyDescent="0.4">
      <c r="A159" s="12" t="s">
        <v>15</v>
      </c>
      <c r="B159" s="13" t="s">
        <v>8</v>
      </c>
      <c r="C159" s="10">
        <v>10.23</v>
      </c>
      <c r="D159" s="10">
        <v>0</v>
      </c>
      <c r="E159" s="10">
        <v>10.23</v>
      </c>
      <c r="F159" s="10">
        <v>0</v>
      </c>
      <c r="G159" s="10">
        <v>0</v>
      </c>
      <c r="H159" s="10">
        <v>0</v>
      </c>
    </row>
    <row r="160" spans="1:17" x14ac:dyDescent="0.4">
      <c r="A160" s="12" t="s">
        <v>16</v>
      </c>
      <c r="B160" s="13" t="s">
        <v>8</v>
      </c>
      <c r="C160" s="10" t="s">
        <v>47</v>
      </c>
      <c r="D160" s="10" t="s">
        <v>47</v>
      </c>
      <c r="E160" s="10" t="s">
        <v>47</v>
      </c>
      <c r="F160" s="10" t="s">
        <v>47</v>
      </c>
      <c r="G160" s="10" t="s">
        <v>47</v>
      </c>
      <c r="H160" s="10" t="s">
        <v>47</v>
      </c>
      <c r="J160" s="21"/>
      <c r="K160" s="22" t="s">
        <v>48</v>
      </c>
      <c r="L160" s="23"/>
      <c r="M160" s="23"/>
      <c r="N160" s="23"/>
      <c r="O160" s="24"/>
    </row>
    <row r="161" spans="1:15" ht="18" thickBot="1" x14ac:dyDescent="0.45">
      <c r="A161" s="8" t="s">
        <v>17</v>
      </c>
      <c r="B161" s="9" t="s">
        <v>8</v>
      </c>
      <c r="C161" s="11">
        <v>146.91</v>
      </c>
      <c r="D161" s="11">
        <v>62.52</v>
      </c>
      <c r="E161" s="11">
        <v>0.99</v>
      </c>
      <c r="F161" s="11">
        <v>10.31</v>
      </c>
      <c r="G161" s="11">
        <v>50.49</v>
      </c>
      <c r="H161" s="11">
        <v>22.6</v>
      </c>
      <c r="J161" s="25"/>
      <c r="K161" s="26"/>
      <c r="L161" s="26"/>
      <c r="M161" s="26"/>
      <c r="N161" s="26"/>
      <c r="O161" s="27" t="s">
        <v>35</v>
      </c>
    </row>
    <row r="162" spans="1:15" x14ac:dyDescent="0.4">
      <c r="A162" s="12" t="s">
        <v>18</v>
      </c>
      <c r="B162" s="13" t="s">
        <v>8</v>
      </c>
      <c r="C162" s="10">
        <v>0.01</v>
      </c>
      <c r="D162" s="10">
        <v>0</v>
      </c>
      <c r="E162" s="10">
        <v>0</v>
      </c>
      <c r="F162" s="10">
        <v>0.01</v>
      </c>
      <c r="G162" s="10">
        <v>0</v>
      </c>
      <c r="H162" s="10">
        <v>0</v>
      </c>
      <c r="J162" s="28"/>
      <c r="K162" s="7" t="s">
        <v>3</v>
      </c>
      <c r="L162" s="7" t="s">
        <v>4</v>
      </c>
      <c r="M162" s="7" t="s">
        <v>5</v>
      </c>
      <c r="N162" s="7" t="s">
        <v>6</v>
      </c>
      <c r="O162" s="29" t="s">
        <v>7</v>
      </c>
    </row>
    <row r="163" spans="1:15" x14ac:dyDescent="0.4">
      <c r="A163" s="12" t="s">
        <v>19</v>
      </c>
      <c r="B163" s="13" t="s">
        <v>8</v>
      </c>
      <c r="C163" s="10">
        <v>3.66</v>
      </c>
      <c r="D163" s="10">
        <v>3.33</v>
      </c>
      <c r="E163" s="10">
        <v>0.01</v>
      </c>
      <c r="F163" s="10">
        <v>0.22</v>
      </c>
      <c r="G163" s="10">
        <v>0</v>
      </c>
      <c r="H163" s="10">
        <v>0.1</v>
      </c>
      <c r="J163" s="30" t="s">
        <v>33</v>
      </c>
      <c r="K163" s="19">
        <f>100*M152</f>
        <v>0</v>
      </c>
      <c r="L163" s="19">
        <f t="shared" ref="L163:L168" si="46">100*N152</f>
        <v>5550</v>
      </c>
      <c r="M163" s="19">
        <f t="shared" ref="M163:M168" si="47">100*O152</f>
        <v>0</v>
      </c>
      <c r="N163" s="19">
        <f t="shared" ref="N163:N168" si="48">100*P152</f>
        <v>0</v>
      </c>
      <c r="O163" s="31">
        <f t="shared" ref="O163:O168" si="49">100*Q152</f>
        <v>19</v>
      </c>
    </row>
    <row r="164" spans="1:15" x14ac:dyDescent="0.4">
      <c r="A164" s="12" t="s">
        <v>20</v>
      </c>
      <c r="B164" s="13" t="s">
        <v>8</v>
      </c>
      <c r="C164" s="10">
        <v>4.84</v>
      </c>
      <c r="D164" s="10">
        <v>3.47</v>
      </c>
      <c r="E164" s="10">
        <v>0.02</v>
      </c>
      <c r="F164" s="10">
        <v>0.84</v>
      </c>
      <c r="G164" s="10">
        <v>0</v>
      </c>
      <c r="H164" s="10">
        <v>0.52</v>
      </c>
      <c r="J164" s="30" t="s">
        <v>34</v>
      </c>
      <c r="K164" s="19">
        <f t="shared" ref="K164:K168" si="50">100*M153</f>
        <v>6252</v>
      </c>
      <c r="L164" s="19">
        <f t="shared" si="46"/>
        <v>99</v>
      </c>
      <c r="M164" s="19">
        <f t="shared" si="47"/>
        <v>1031</v>
      </c>
      <c r="N164" s="19">
        <f t="shared" si="48"/>
        <v>5049</v>
      </c>
      <c r="O164" s="31">
        <f t="shared" si="49"/>
        <v>2260</v>
      </c>
    </row>
    <row r="165" spans="1:15" x14ac:dyDescent="0.4">
      <c r="A165" s="12" t="s">
        <v>21</v>
      </c>
      <c r="B165" s="13" t="s">
        <v>8</v>
      </c>
      <c r="C165" s="10">
        <v>1.77</v>
      </c>
      <c r="D165" s="10">
        <v>1.77</v>
      </c>
      <c r="E165" s="10">
        <v>0</v>
      </c>
      <c r="F165" s="10">
        <v>0</v>
      </c>
      <c r="G165" s="10">
        <v>0</v>
      </c>
      <c r="H165" s="10">
        <v>0</v>
      </c>
      <c r="J165" s="30" t="s">
        <v>29</v>
      </c>
      <c r="K165" s="19">
        <f t="shared" si="50"/>
        <v>14754</v>
      </c>
      <c r="L165" s="19">
        <f t="shared" si="46"/>
        <v>3974</v>
      </c>
      <c r="M165" s="19">
        <f t="shared" si="47"/>
        <v>156</v>
      </c>
      <c r="N165" s="19">
        <f t="shared" si="48"/>
        <v>3308</v>
      </c>
      <c r="O165" s="31">
        <f t="shared" si="49"/>
        <v>567</v>
      </c>
    </row>
    <row r="166" spans="1:15" x14ac:dyDescent="0.4">
      <c r="A166" s="12" t="s">
        <v>22</v>
      </c>
      <c r="B166" s="13" t="s">
        <v>8</v>
      </c>
      <c r="C166" s="10">
        <v>3.18</v>
      </c>
      <c r="D166" s="10">
        <v>3.18</v>
      </c>
      <c r="E166" s="10">
        <v>0</v>
      </c>
      <c r="F166" s="10">
        <v>0</v>
      </c>
      <c r="G166" s="10">
        <v>0</v>
      </c>
      <c r="H166" s="10">
        <v>0</v>
      </c>
      <c r="J166" s="30" t="s">
        <v>30</v>
      </c>
      <c r="K166" s="19">
        <f t="shared" si="50"/>
        <v>126</v>
      </c>
      <c r="L166" s="19">
        <f t="shared" si="46"/>
        <v>0</v>
      </c>
      <c r="M166" s="19">
        <f t="shared" si="47"/>
        <v>0</v>
      </c>
      <c r="N166" s="19">
        <f t="shared" si="48"/>
        <v>0</v>
      </c>
      <c r="O166" s="31">
        <f t="shared" si="49"/>
        <v>0</v>
      </c>
    </row>
    <row r="167" spans="1:15" x14ac:dyDescent="0.4">
      <c r="A167" s="12" t="s">
        <v>23</v>
      </c>
      <c r="B167" s="13" t="s">
        <v>8</v>
      </c>
      <c r="C167" s="10">
        <v>1</v>
      </c>
      <c r="D167" s="10">
        <v>0.7</v>
      </c>
      <c r="E167" s="10">
        <v>0.1</v>
      </c>
      <c r="F167" s="10">
        <v>0.2</v>
      </c>
      <c r="G167" s="10">
        <v>0</v>
      </c>
      <c r="H167" s="10">
        <v>0</v>
      </c>
      <c r="J167" s="30" t="s">
        <v>31</v>
      </c>
      <c r="K167" s="19">
        <f t="shared" si="50"/>
        <v>0</v>
      </c>
      <c r="L167" s="19">
        <f t="shared" si="46"/>
        <v>1</v>
      </c>
      <c r="M167" s="19">
        <f t="shared" si="47"/>
        <v>0</v>
      </c>
      <c r="N167" s="19">
        <f t="shared" si="48"/>
        <v>0</v>
      </c>
      <c r="O167" s="31">
        <f t="shared" si="49"/>
        <v>0</v>
      </c>
    </row>
    <row r="168" spans="1:15" ht="18" thickBot="1" x14ac:dyDescent="0.45">
      <c r="A168" s="12" t="s">
        <v>24</v>
      </c>
      <c r="B168" s="13" t="s">
        <v>8</v>
      </c>
      <c r="C168" s="10" t="s">
        <v>47</v>
      </c>
      <c r="D168" s="10" t="s">
        <v>47</v>
      </c>
      <c r="E168" s="10" t="s">
        <v>47</v>
      </c>
      <c r="F168" s="10" t="s">
        <v>47</v>
      </c>
      <c r="G168" s="10" t="s">
        <v>47</v>
      </c>
      <c r="H168" s="10" t="s">
        <v>47</v>
      </c>
      <c r="J168" s="32" t="s">
        <v>32</v>
      </c>
      <c r="K168" s="19">
        <f t="shared" si="50"/>
        <v>0</v>
      </c>
      <c r="L168" s="19">
        <f t="shared" si="46"/>
        <v>81634</v>
      </c>
      <c r="M168" s="19">
        <f t="shared" si="47"/>
        <v>106502</v>
      </c>
      <c r="N168" s="19">
        <f t="shared" si="48"/>
        <v>44679</v>
      </c>
      <c r="O168" s="31">
        <f t="shared" si="49"/>
        <v>27872.000000000004</v>
      </c>
    </row>
    <row r="169" spans="1:15" x14ac:dyDescent="0.4">
      <c r="A169" s="12" t="s">
        <v>25</v>
      </c>
      <c r="B169" s="13" t="s">
        <v>8</v>
      </c>
      <c r="C169" s="10">
        <v>4.49</v>
      </c>
      <c r="D169" s="10">
        <v>0</v>
      </c>
      <c r="E169" s="10">
        <v>0</v>
      </c>
      <c r="F169" s="10">
        <v>0</v>
      </c>
      <c r="G169" s="10">
        <v>4.49</v>
      </c>
      <c r="H169" s="10">
        <v>0</v>
      </c>
      <c r="J169" s="33" t="s">
        <v>37</v>
      </c>
      <c r="K169" s="34">
        <f>SUM(K163:K168)</f>
        <v>21132</v>
      </c>
      <c r="L169" s="34">
        <f t="shared" ref="L169" si="51">SUM(L163:L168)</f>
        <v>91258</v>
      </c>
      <c r="M169" s="34">
        <f t="shared" ref="M169" si="52">SUM(M163:M168)</f>
        <v>107689</v>
      </c>
      <c r="N169" s="34">
        <f t="shared" ref="N169" si="53">SUM(N163:N168)</f>
        <v>53036</v>
      </c>
      <c r="O169" s="35">
        <f t="shared" ref="O169" si="54">SUM(O163:O168)</f>
        <v>30718.000000000004</v>
      </c>
    </row>
    <row r="170" spans="1:15" x14ac:dyDescent="0.4">
      <c r="A170" s="12" t="s">
        <v>26</v>
      </c>
      <c r="B170" s="13" t="s">
        <v>8</v>
      </c>
      <c r="C170" s="10">
        <v>82.23</v>
      </c>
      <c r="D170" s="10">
        <v>0.03</v>
      </c>
      <c r="E170" s="10">
        <v>0.86</v>
      </c>
      <c r="F170" s="10">
        <v>8.99</v>
      </c>
      <c r="G170" s="10">
        <v>50.48</v>
      </c>
      <c r="H170" s="10">
        <v>21.86</v>
      </c>
    </row>
    <row r="171" spans="1:15" x14ac:dyDescent="0.4">
      <c r="A171" s="12" t="s">
        <v>27</v>
      </c>
      <c r="B171" s="13" t="s">
        <v>8</v>
      </c>
      <c r="C171" s="10">
        <v>0.17</v>
      </c>
      <c r="D171" s="10">
        <v>0</v>
      </c>
      <c r="E171" s="10">
        <v>0</v>
      </c>
      <c r="F171" s="10">
        <v>0.05</v>
      </c>
      <c r="G171" s="10">
        <v>0</v>
      </c>
      <c r="H171" s="10">
        <v>0.13</v>
      </c>
    </row>
    <row r="172" spans="1:15" x14ac:dyDescent="0.4">
      <c r="A172" s="12" t="s">
        <v>28</v>
      </c>
      <c r="B172" s="13" t="s">
        <v>8</v>
      </c>
      <c r="C172" s="10">
        <v>50.04</v>
      </c>
      <c r="D172" s="10">
        <v>50.04</v>
      </c>
      <c r="E172" s="10">
        <v>0</v>
      </c>
      <c r="F172" s="10">
        <v>0</v>
      </c>
      <c r="G172" s="10">
        <v>0</v>
      </c>
      <c r="H172" s="10">
        <v>0</v>
      </c>
    </row>
    <row r="173" spans="1:15" x14ac:dyDescent="0.4">
      <c r="A173" s="8" t="s">
        <v>29</v>
      </c>
      <c r="B173" s="9" t="s">
        <v>8</v>
      </c>
      <c r="C173" s="11">
        <v>227.59</v>
      </c>
      <c r="D173" s="11">
        <v>147.54</v>
      </c>
      <c r="E173" s="11">
        <v>39.74</v>
      </c>
      <c r="F173" s="11">
        <v>1.56</v>
      </c>
      <c r="G173" s="11">
        <v>33.08</v>
      </c>
      <c r="H173" s="11">
        <v>5.67</v>
      </c>
    </row>
    <row r="174" spans="1:15" x14ac:dyDescent="0.4">
      <c r="A174" s="8" t="s">
        <v>30</v>
      </c>
      <c r="B174" s="9" t="s">
        <v>8</v>
      </c>
      <c r="C174" s="10">
        <v>1.26</v>
      </c>
      <c r="D174" s="10">
        <v>1.26</v>
      </c>
      <c r="E174" s="10">
        <v>0</v>
      </c>
      <c r="F174" s="10">
        <v>0</v>
      </c>
      <c r="G174" s="10">
        <v>0</v>
      </c>
      <c r="H174" s="10">
        <v>0</v>
      </c>
    </row>
    <row r="175" spans="1:15" x14ac:dyDescent="0.4">
      <c r="A175" s="8" t="s">
        <v>31</v>
      </c>
      <c r="B175" s="9" t="s">
        <v>8</v>
      </c>
      <c r="C175" s="11">
        <v>0.01</v>
      </c>
      <c r="D175" s="11">
        <v>0</v>
      </c>
      <c r="E175" s="11">
        <v>0.01</v>
      </c>
      <c r="F175" s="11">
        <v>0</v>
      </c>
      <c r="G175" s="11">
        <v>0</v>
      </c>
      <c r="H175" s="11">
        <v>0</v>
      </c>
    </row>
    <row r="176" spans="1:15" ht="18" thickBot="1" x14ac:dyDescent="0.45">
      <c r="A176" s="15" t="s">
        <v>32</v>
      </c>
      <c r="B176" s="16" t="s">
        <v>8</v>
      </c>
      <c r="C176" s="17">
        <v>2606.88</v>
      </c>
      <c r="D176" s="17">
        <v>0</v>
      </c>
      <c r="E176" s="17">
        <v>816.34</v>
      </c>
      <c r="F176" s="17">
        <v>1065.02</v>
      </c>
      <c r="G176" s="17">
        <v>446.79</v>
      </c>
      <c r="H176" s="17">
        <v>278.72000000000003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박재화</dc:creator>
  <cp:lastModifiedBy>테라플랫폼 테라</cp:lastModifiedBy>
  <dcterms:created xsi:type="dcterms:W3CDTF">2015-06-05T18:19:34Z</dcterms:created>
  <dcterms:modified xsi:type="dcterms:W3CDTF">2024-01-27T05:07:31Z</dcterms:modified>
</cp:coreProperties>
</file>