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le\OneDrive\Desktop\Waterloo University Courses\Winter 2020\CS 330\"/>
    </mc:Choice>
  </mc:AlternateContent>
  <xr:revisionPtr revIDLastSave="0" documentId="8_{B729B8EF-64FB-4FA3-A2D3-931A190DD92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Sheet1!$H$8,Sheet1!$H$12,Sheet1!$H$16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Sheet1!$H$12</definedName>
    <definedName name="solver_lhs2" localSheetId="0" hidden="1">Sheet1!$H$16</definedName>
    <definedName name="solver_lhs3" localSheetId="0" hidden="1">Sheet1!$H$8</definedName>
    <definedName name="solver_lhs4" localSheetId="0" hidden="1">Sheet1!$K$11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Sheet1!$K$7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Sheet1!$K$15</definedName>
    <definedName name="solver_rhs2" localSheetId="0" hidden="1">Sheet1!$K$16</definedName>
    <definedName name="solver_rhs3" localSheetId="0" hidden="1">Sheet1!$K$14</definedName>
    <definedName name="solver_rhs4" localSheetId="0" hidden="1">Sheet1!$K$17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680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H13" i="1"/>
  <c r="K11" i="1"/>
  <c r="H9" i="1"/>
  <c r="E11" i="1"/>
  <c r="K7" i="1" l="1"/>
  <c r="B17" i="1"/>
  <c r="B13" i="1"/>
  <c r="B9" i="1"/>
  <c r="E7" i="1" l="1"/>
</calcChain>
</file>

<file path=xl/sharedStrings.xml><?xml version="1.0" encoding="utf-8"?>
<sst xmlns="http://schemas.openxmlformats.org/spreadsheetml/2006/main" count="54" uniqueCount="40">
  <si>
    <t>constraints</t>
  </si>
  <si>
    <t>Regular</t>
  </si>
  <si>
    <t>BlueBerry</t>
  </si>
  <si>
    <t>Vanilla</t>
  </si>
  <si>
    <t>No-cup-Reg</t>
  </si>
  <si>
    <t>No-cup-BB</t>
  </si>
  <si>
    <t>No cup-Van</t>
  </si>
  <si>
    <t>Total-Reg</t>
  </si>
  <si>
    <t>Total-BB</t>
  </si>
  <si>
    <t>Total-Van</t>
  </si>
  <si>
    <t>Total no of cups</t>
  </si>
  <si>
    <t>max No-cups (Reg+BB+Van)</t>
  </si>
  <si>
    <t>max cup-Reg</t>
  </si>
  <si>
    <t>Revenues</t>
  </si>
  <si>
    <t>The table describes three types of yougurt cups for sale. The goal is to optimze the cell " Revenues" by using the Excel Add-in function "SOLVER"</t>
  </si>
  <si>
    <r>
      <rPr>
        <b/>
        <sz val="12"/>
        <color theme="1"/>
        <rFont val="Calibri"/>
        <family val="2"/>
        <scheme val="minor"/>
      </rPr>
      <t>Assumptions and tips</t>
    </r>
    <r>
      <rPr>
        <sz val="12"/>
        <color theme="1"/>
        <rFont val="Calibri"/>
        <family val="2"/>
        <scheme val="minor"/>
      </rPr>
      <t>: Find a table on sale prices of three types of Yougurt flavors [Regular, BlueBerry, Vanilla]</t>
    </r>
  </si>
  <si>
    <r>
      <t xml:space="preserve">           (your answers will display automatically in the yellow cells [i.e., contents of yellow cells will change to achieve the desired </t>
    </r>
    <r>
      <rPr>
        <b/>
        <u/>
        <sz val="11"/>
        <color theme="1"/>
        <rFont val="Calibri"/>
        <family val="2"/>
        <scheme val="minor"/>
      </rPr>
      <t>optimization</t>
    </r>
    <r>
      <rPr>
        <sz val="11"/>
        <color theme="1"/>
        <rFont val="Calibri"/>
        <family val="2"/>
        <scheme val="minor"/>
      </rPr>
      <t xml:space="preserve"> in "Revenues" ]</t>
    </r>
  </si>
  <si>
    <t>constraints (due to limited supplies)</t>
  </si>
  <si>
    <t>max cup-BB</t>
  </si>
  <si>
    <t>max cup-Van</t>
  </si>
  <si>
    <t>1. Click on "File" tab, then click "Options"</t>
  </si>
  <si>
    <t>2. Click "Add-Ins", then, in the "Manage" box, select "Excel Add-ins", then "Go"</t>
  </si>
  <si>
    <t>3. Select the "Solver" Add-in check box; click OK.</t>
  </si>
  <si>
    <t>4. After the "Solver" Add-in is loaded, the Solver command is available from the "Data" tab.</t>
  </si>
  <si>
    <t xml:space="preserve">Last Excel task, we did "Goal Seek" where we optimized one business variable. This task we will optimize several </t>
  </si>
  <si>
    <t>business variables using the Add-in function "Solver"</t>
  </si>
  <si>
    <t>Yougurt flavours - Scenario 1</t>
  </si>
  <si>
    <t>Yougurt flavours - Scenario 2</t>
  </si>
  <si>
    <t>[2 pt. Due Fri. Feb 28 midnight, submit via LEARN]</t>
  </si>
  <si>
    <r>
      <t xml:space="preserve">MUST use this naming convention when submitting your solution file: </t>
    </r>
    <r>
      <rPr>
        <b/>
        <sz val="16"/>
        <rFont val="Arial"/>
        <family val="2"/>
      </rPr>
      <t>XL5_LastName_FirstName</t>
    </r>
    <r>
      <rPr>
        <sz val="12"/>
        <rFont val="Arial"/>
        <family val="2"/>
      </rPr>
      <t xml:space="preserve">  [Else, file will NOT be marked]</t>
    </r>
  </si>
  <si>
    <t>Resources on the function 'Solver'</t>
  </si>
  <si>
    <t>Please use google and/or youtube to find numerous resources when searching "Excel Solver example" or "Excel Solver tutorial"</t>
  </si>
  <si>
    <t>Solver comes as an ADD-in function with Excel. It must be installed as follows: [may vary slightly depending on Excel version]</t>
  </si>
  <si>
    <t>[Ok to use 1 decimal point accuracy in general or just use integers (no decimals)]</t>
  </si>
  <si>
    <r>
      <rPr>
        <b/>
        <sz val="12"/>
        <color theme="1"/>
        <rFont val="Calibri"/>
        <family val="2"/>
        <scheme val="minor"/>
      </rPr>
      <t>Tips</t>
    </r>
    <r>
      <rPr>
        <sz val="12"/>
        <color theme="1"/>
        <rFont val="Calibri"/>
        <family val="2"/>
        <scheme val="minor"/>
      </rPr>
      <t xml:space="preserve">: Please check out the formulas in cells [B9, B13, B17, E7]  to see how "Revenues" is computed. You MUST use the add-in function "Solver" in answwering the two questions below; </t>
    </r>
  </si>
  <si>
    <t>max No-cups(Reg+BB+Van)</t>
  </si>
  <si>
    <r>
      <rPr>
        <b/>
        <sz val="12"/>
        <color theme="1"/>
        <rFont val="Calibri"/>
        <family val="2"/>
        <scheme val="minor"/>
      </rPr>
      <t>[1 pt] Q2</t>
    </r>
    <r>
      <rPr>
        <sz val="12"/>
        <color theme="1"/>
        <rFont val="Calibri"/>
        <family val="2"/>
        <scheme val="minor"/>
      </rPr>
      <t>-in Scenario 2, use function Solver' in cell "K7" in order to MAXIMIZE "Revenues" by changing the cells "H8, H12, H16" (i.e., to find No of cups Sold of different yougurts)</t>
    </r>
  </si>
  <si>
    <r>
      <rPr>
        <b/>
        <sz val="12"/>
        <color theme="1"/>
        <rFont val="Calibri"/>
        <family val="2"/>
        <scheme val="minor"/>
      </rPr>
      <t>[1 pt] Q1</t>
    </r>
    <r>
      <rPr>
        <sz val="12"/>
        <color theme="1"/>
        <rFont val="Calibri"/>
        <family val="2"/>
        <scheme val="minor"/>
      </rPr>
      <t>- in Scenario 1, use function 'Solver' in cell "E7" to achieve "Revenues" of exactly $680 by changing the cells "B8, B12, B16" (i.e., to find No of cups Sold of different yougurts)</t>
    </r>
  </si>
  <si>
    <r>
      <t>Questions [</t>
    </r>
    <r>
      <rPr>
        <b/>
        <sz val="16"/>
        <color theme="1"/>
        <rFont val="Calibri"/>
        <family val="2"/>
        <scheme val="minor"/>
      </rPr>
      <t>Objective: to optimize several business variables at the same time to maximize "Revenues" and observe the constraints</t>
    </r>
    <r>
      <rPr>
        <b/>
        <sz val="18"/>
        <color theme="1"/>
        <rFont val="Calibri"/>
        <family val="2"/>
        <scheme val="minor"/>
      </rPr>
      <t>]</t>
    </r>
  </si>
  <si>
    <t>[use default optimization algorithm in "Solver." Also observe/satisfy the constraints/limits in Cell "D13" (or "J13")]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</si>
</sst>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Arial"/>
      <family val="2"/>
    </font>
    <font>
      <b/>
      <sz val="16"/>
      <name val="Arial"/>
      <family val="2"/>
    </font>
    <font>
      <sz val="2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4" fontId="0" fillId="0" borderId="0" xfId="0" applyNumberFormat="1"/>
    <xf numFmtId="2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1" fontId="0" fillId="0" borderId="0" xfId="0" applyNumberFormat="1" applyBorder="1"/>
    <xf numFmtId="0" fontId="0" fillId="0" borderId="0" xfId="0" applyBorder="1"/>
    <xf numFmtId="0" fontId="0" fillId="0" borderId="5" xfId="0" applyBorder="1"/>
    <xf numFmtId="1" fontId="0" fillId="0" borderId="5" xfId="0" applyNumberFormat="1" applyBorder="1"/>
    <xf numFmtId="0" fontId="1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2" xfId="0" applyFont="1" applyBorder="1"/>
    <xf numFmtId="1" fontId="0" fillId="2" borderId="0" xfId="0" applyNumberFormat="1" applyFill="1" applyBorder="1"/>
    <xf numFmtId="0" fontId="0" fillId="2" borderId="3" xfId="0" applyFill="1" applyBorder="1"/>
    <xf numFmtId="1" fontId="0" fillId="2" borderId="3" xfId="0" applyNumberFormat="1" applyFill="1" applyBorder="1"/>
    <xf numFmtId="0" fontId="7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topLeftCell="A9" workbookViewId="0">
      <selection activeCell="A32" sqref="A32"/>
    </sheetView>
  </sheetViews>
  <sheetFormatPr defaultRowHeight="14.4" x14ac:dyDescent="0.3"/>
  <cols>
    <col min="1" max="1" width="11.109375" customWidth="1"/>
    <col min="2" max="2" width="5.33203125" customWidth="1"/>
    <col min="3" max="3" width="2.88671875" customWidth="1"/>
    <col min="4" max="4" width="24.109375" customWidth="1"/>
    <col min="5" max="5" width="4.5546875" customWidth="1"/>
    <col min="6" max="6" width="2.6640625" customWidth="1"/>
    <col min="7" max="7" width="10.88671875" customWidth="1"/>
    <col min="8" max="8" width="5.44140625" customWidth="1"/>
    <col min="9" max="9" width="3" customWidth="1"/>
    <col min="10" max="10" width="12.33203125" customWidth="1"/>
    <col min="11" max="11" width="7.33203125" customWidth="1"/>
    <col min="13" max="13" width="7.44140625" customWidth="1"/>
  </cols>
  <sheetData>
    <row r="1" spans="1:14" ht="24" customHeight="1" x14ac:dyDescent="0.35">
      <c r="A1" s="2" t="s">
        <v>15</v>
      </c>
      <c r="B1" s="3"/>
      <c r="D1" s="4"/>
      <c r="E1" s="4"/>
      <c r="F1" s="4"/>
      <c r="G1" s="4"/>
      <c r="H1" s="4"/>
      <c r="N1" s="5" t="s">
        <v>28</v>
      </c>
    </row>
    <row r="2" spans="1:14" ht="18.75" customHeight="1" x14ac:dyDescent="0.3">
      <c r="A2" s="2" t="s">
        <v>14</v>
      </c>
      <c r="B2" s="3"/>
      <c r="D2" s="4"/>
      <c r="E2" s="4"/>
      <c r="F2" s="4"/>
      <c r="G2" s="4"/>
      <c r="H2" s="4"/>
      <c r="I2" s="6"/>
    </row>
    <row r="3" spans="1:14" ht="18.75" customHeight="1" x14ac:dyDescent="0.3">
      <c r="A3" s="2" t="s">
        <v>34</v>
      </c>
      <c r="B3" s="3"/>
      <c r="D3" s="4"/>
      <c r="E3" s="4"/>
      <c r="F3" s="4"/>
      <c r="G3" s="4"/>
      <c r="H3" s="4"/>
      <c r="I3" s="6"/>
    </row>
    <row r="4" spans="1:14" x14ac:dyDescent="0.3">
      <c r="A4" s="7" t="s">
        <v>16</v>
      </c>
      <c r="D4" s="4"/>
      <c r="E4" s="4"/>
      <c r="F4" s="4"/>
      <c r="G4" s="4"/>
      <c r="H4" s="4"/>
      <c r="I4" s="6"/>
    </row>
    <row r="5" spans="1:14" ht="12" customHeight="1" x14ac:dyDescent="0.3"/>
    <row r="6" spans="1:14" ht="21" x14ac:dyDescent="0.4">
      <c r="A6" s="1" t="s">
        <v>26</v>
      </c>
      <c r="G6" s="1" t="s">
        <v>27</v>
      </c>
    </row>
    <row r="7" spans="1:14" ht="15.6" x14ac:dyDescent="0.3">
      <c r="A7" s="8" t="s">
        <v>1</v>
      </c>
      <c r="B7" s="9">
        <v>1.95</v>
      </c>
      <c r="C7" s="9"/>
      <c r="D7" s="19" t="s">
        <v>13</v>
      </c>
      <c r="E7" s="21">
        <f>B9+B13+B17</f>
        <v>680</v>
      </c>
      <c r="G7" s="8" t="s">
        <v>1</v>
      </c>
      <c r="H7" s="9">
        <v>1.95</v>
      </c>
      <c r="I7" s="9"/>
      <c r="J7" s="19" t="s">
        <v>13</v>
      </c>
      <c r="K7" s="22">
        <f>H9+H13+H17</f>
        <v>766</v>
      </c>
    </row>
    <row r="8" spans="1:14" x14ac:dyDescent="0.3">
      <c r="A8" s="10" t="s">
        <v>4</v>
      </c>
      <c r="B8" s="20">
        <v>15.906707128694515</v>
      </c>
      <c r="C8" s="12"/>
      <c r="D8" s="12"/>
      <c r="E8" s="13"/>
      <c r="F8" s="12"/>
      <c r="G8" s="10" t="s">
        <v>4</v>
      </c>
      <c r="H8" s="20">
        <v>20.000000000000021</v>
      </c>
      <c r="I8" s="12"/>
      <c r="J8" s="12"/>
      <c r="K8" s="13"/>
    </row>
    <row r="9" spans="1:14" x14ac:dyDescent="0.3">
      <c r="A9" s="10" t="s">
        <v>7</v>
      </c>
      <c r="B9" s="12">
        <f>B8*B7</f>
        <v>31.018078900954304</v>
      </c>
      <c r="C9" s="12"/>
      <c r="D9" s="12"/>
      <c r="E9" s="13"/>
      <c r="F9" s="12"/>
      <c r="G9" s="10" t="s">
        <v>7</v>
      </c>
      <c r="H9" s="11">
        <f>H8*H7</f>
        <v>39.000000000000043</v>
      </c>
      <c r="I9" s="12"/>
      <c r="J9" s="12"/>
      <c r="K9" s="13"/>
    </row>
    <row r="10" spans="1:14" x14ac:dyDescent="0.3">
      <c r="A10" s="10"/>
      <c r="B10" s="12"/>
      <c r="C10" s="12"/>
      <c r="D10" s="12"/>
      <c r="E10" s="14"/>
      <c r="F10" s="11"/>
      <c r="G10" s="10"/>
      <c r="H10" s="12"/>
      <c r="I10" s="12"/>
      <c r="J10" s="12"/>
      <c r="K10" s="14"/>
    </row>
    <row r="11" spans="1:14" x14ac:dyDescent="0.3">
      <c r="A11" s="10" t="s">
        <v>2</v>
      </c>
      <c r="B11" s="12">
        <v>2.85</v>
      </c>
      <c r="C11" s="12"/>
      <c r="D11" s="12" t="s">
        <v>10</v>
      </c>
      <c r="E11" s="14">
        <f>B8+B12+B16</f>
        <v>248.07234527166781</v>
      </c>
      <c r="F11" s="11"/>
      <c r="G11" s="10" t="s">
        <v>2</v>
      </c>
      <c r="H11" s="12">
        <v>2.85</v>
      </c>
      <c r="I11" s="12"/>
      <c r="J11" s="12" t="s">
        <v>10</v>
      </c>
      <c r="K11" s="14">
        <f>H8+H12+H16</f>
        <v>280</v>
      </c>
    </row>
    <row r="12" spans="1:14" x14ac:dyDescent="0.3">
      <c r="A12" s="10" t="s">
        <v>5</v>
      </c>
      <c r="B12" s="20">
        <v>105.26416205869138</v>
      </c>
      <c r="C12" s="12"/>
      <c r="D12" s="12"/>
      <c r="E12" s="13"/>
      <c r="F12" s="12"/>
      <c r="G12" s="10" t="s">
        <v>5</v>
      </c>
      <c r="H12" s="20">
        <v>120</v>
      </c>
      <c r="I12" s="12"/>
      <c r="J12" s="12"/>
      <c r="K12" s="13"/>
    </row>
    <row r="13" spans="1:14" x14ac:dyDescent="0.3">
      <c r="A13" s="10" t="s">
        <v>8</v>
      </c>
      <c r="B13" s="12">
        <f>B12*B11</f>
        <v>300.00286186727044</v>
      </c>
      <c r="C13" s="12"/>
      <c r="D13" s="15" t="s">
        <v>17</v>
      </c>
      <c r="E13" s="13"/>
      <c r="F13" s="12"/>
      <c r="G13" s="10" t="s">
        <v>8</v>
      </c>
      <c r="H13" s="11">
        <f>H12*H11</f>
        <v>342</v>
      </c>
      <c r="I13" s="12"/>
      <c r="J13" s="15" t="s">
        <v>0</v>
      </c>
      <c r="K13" s="13"/>
    </row>
    <row r="14" spans="1:14" x14ac:dyDescent="0.3">
      <c r="A14" s="10"/>
      <c r="B14" s="12"/>
      <c r="C14" s="12"/>
      <c r="D14" s="12" t="s">
        <v>12</v>
      </c>
      <c r="E14" s="13">
        <v>190</v>
      </c>
      <c r="F14" s="12"/>
      <c r="G14" s="10"/>
      <c r="H14" s="12"/>
      <c r="I14" s="12"/>
      <c r="J14" s="12" t="s">
        <v>12</v>
      </c>
      <c r="K14" s="13">
        <v>190</v>
      </c>
    </row>
    <row r="15" spans="1:14" x14ac:dyDescent="0.3">
      <c r="A15" s="10" t="s">
        <v>3</v>
      </c>
      <c r="B15" s="12">
        <v>2.75</v>
      </c>
      <c r="C15" s="12"/>
      <c r="D15" s="12" t="s">
        <v>18</v>
      </c>
      <c r="E15" s="13">
        <v>120</v>
      </c>
      <c r="F15" s="12"/>
      <c r="G15" s="10" t="s">
        <v>3</v>
      </c>
      <c r="H15" s="12">
        <v>2.75</v>
      </c>
      <c r="I15" s="12"/>
      <c r="J15" s="12" t="s">
        <v>18</v>
      </c>
      <c r="K15" s="13">
        <v>120</v>
      </c>
    </row>
    <row r="16" spans="1:14" x14ac:dyDescent="0.3">
      <c r="A16" s="10" t="s">
        <v>6</v>
      </c>
      <c r="B16" s="20">
        <v>126.90147608428192</v>
      </c>
      <c r="C16" s="12"/>
      <c r="D16" s="12" t="s">
        <v>19</v>
      </c>
      <c r="E16">
        <v>140</v>
      </c>
      <c r="G16" s="10" t="s">
        <v>6</v>
      </c>
      <c r="H16" s="20">
        <v>140</v>
      </c>
      <c r="I16" s="12"/>
      <c r="J16" s="12" t="s">
        <v>19</v>
      </c>
      <c r="K16">
        <v>140</v>
      </c>
    </row>
    <row r="17" spans="1:11" x14ac:dyDescent="0.3">
      <c r="A17" s="10" t="s">
        <v>9</v>
      </c>
      <c r="B17" s="12">
        <f>B16*B15</f>
        <v>348.9790592317753</v>
      </c>
      <c r="C17" s="12"/>
      <c r="D17" s="12" t="s">
        <v>35</v>
      </c>
      <c r="E17" s="13">
        <v>280</v>
      </c>
      <c r="F17" s="12"/>
      <c r="G17" s="10" t="s">
        <v>9</v>
      </c>
      <c r="H17" s="11">
        <f>H16*H15</f>
        <v>385</v>
      </c>
      <c r="I17" s="12"/>
      <c r="J17" s="12" t="s">
        <v>11</v>
      </c>
      <c r="K17" s="13">
        <v>280</v>
      </c>
    </row>
    <row r="18" spans="1:11" x14ac:dyDescent="0.3">
      <c r="A18" s="16"/>
      <c r="B18" s="17"/>
      <c r="C18" s="17"/>
      <c r="D18" s="17"/>
      <c r="E18" s="18"/>
      <c r="F18" s="12"/>
      <c r="G18" s="16"/>
      <c r="H18" s="17"/>
      <c r="I18" s="17"/>
      <c r="J18" s="17"/>
      <c r="K18" s="18"/>
    </row>
    <row r="20" spans="1:11" x14ac:dyDescent="0.3">
      <c r="A20" t="s">
        <v>24</v>
      </c>
    </row>
    <row r="21" spans="1:11" x14ac:dyDescent="0.3">
      <c r="A21" t="s">
        <v>25</v>
      </c>
    </row>
    <row r="22" spans="1:11" x14ac:dyDescent="0.3">
      <c r="A22" t="s">
        <v>32</v>
      </c>
    </row>
    <row r="23" spans="1:11" x14ac:dyDescent="0.3">
      <c r="B23" t="s">
        <v>20</v>
      </c>
    </row>
    <row r="24" spans="1:11" x14ac:dyDescent="0.3">
      <c r="B24" t="s">
        <v>21</v>
      </c>
    </row>
    <row r="25" spans="1:11" x14ac:dyDescent="0.3">
      <c r="B25" t="s">
        <v>22</v>
      </c>
    </row>
    <row r="26" spans="1:11" x14ac:dyDescent="0.3">
      <c r="B26" t="s">
        <v>23</v>
      </c>
    </row>
    <row r="27" spans="1:11" ht="23.4" x14ac:dyDescent="0.45">
      <c r="A27" s="23" t="s">
        <v>38</v>
      </c>
      <c r="B27" s="3"/>
    </row>
    <row r="28" spans="1:11" ht="15.6" x14ac:dyDescent="0.3">
      <c r="A28" s="24" t="s">
        <v>33</v>
      </c>
      <c r="B28" s="3"/>
    </row>
    <row r="29" spans="1:11" ht="15.6" x14ac:dyDescent="0.3">
      <c r="A29" s="2" t="s">
        <v>37</v>
      </c>
      <c r="B29" s="3"/>
    </row>
    <row r="30" spans="1:11" ht="15.6" x14ac:dyDescent="0.3">
      <c r="A30" s="2" t="s">
        <v>36</v>
      </c>
      <c r="B30" s="3"/>
    </row>
    <row r="31" spans="1:11" ht="15.6" x14ac:dyDescent="0.3">
      <c r="A31" s="2"/>
      <c r="B31" s="3" t="s">
        <v>39</v>
      </c>
    </row>
    <row r="32" spans="1:11" ht="21" x14ac:dyDescent="0.4">
      <c r="A32" s="25" t="s">
        <v>29</v>
      </c>
      <c r="B32" s="26"/>
    </row>
    <row r="33" spans="1:2" ht="25.8" x14ac:dyDescent="0.5">
      <c r="A33" s="27" t="s">
        <v>30</v>
      </c>
      <c r="B33" s="3"/>
    </row>
    <row r="34" spans="1:2" ht="15.6" x14ac:dyDescent="0.3">
      <c r="A34" s="24" t="s">
        <v>31</v>
      </c>
      <c r="B34" s="3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nawar</dc:creator>
  <cp:lastModifiedBy>Sailesh Sikdar</cp:lastModifiedBy>
  <cp:lastPrinted>2020-02-15T15:28:31Z</cp:lastPrinted>
  <dcterms:created xsi:type="dcterms:W3CDTF">2019-01-28T19:16:12Z</dcterms:created>
  <dcterms:modified xsi:type="dcterms:W3CDTF">2020-02-29T01:38:04Z</dcterms:modified>
</cp:coreProperties>
</file>