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623E2F-BE69-4B91-9C47-086B9832609D}" xr6:coauthVersionLast="45" xr6:coauthVersionMax="45" xr10:uidLastSave="{00000000-0000-0000-0000-000000000000}"/>
  <bookViews>
    <workbookView xWindow="-98" yWindow="-98" windowWidth="21795" windowHeight="13096" activeTab="2" xr2:uid="{00000000-000D-0000-FFFF-FFFF00000000}"/>
  </bookViews>
  <sheets>
    <sheet name="Information" sheetId="27" r:id="rId1"/>
    <sheet name="Mixklass D grund" sheetId="33" r:id="rId2"/>
    <sheet name="Mixklass E grund" sheetId="31" r:id="rId3"/>
    <sheet name="Mixklass lagkür typ 2" sheetId="32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33" l="1"/>
  <c r="K33" i="33"/>
  <c r="K30" i="33"/>
  <c r="K36" i="33" s="1"/>
  <c r="K37" i="33" s="1"/>
  <c r="J21" i="33"/>
  <c r="J20" i="33"/>
  <c r="J19" i="33"/>
  <c r="J18" i="33"/>
  <c r="J17" i="33"/>
  <c r="J16" i="33"/>
  <c r="J15" i="33"/>
  <c r="J23" i="33" l="1"/>
  <c r="J24" i="33" s="1"/>
  <c r="J27" i="33" s="1"/>
  <c r="K38" i="33" l="1"/>
  <c r="K39" i="33" s="1"/>
  <c r="L32" i="32"/>
  <c r="L31" i="32"/>
  <c r="L30" i="32"/>
  <c r="L29" i="32"/>
  <c r="L19" i="32"/>
  <c r="L18" i="32"/>
  <c r="L15" i="32"/>
  <c r="J15" i="31"/>
  <c r="J16" i="31"/>
  <c r="J17" i="31"/>
  <c r="J18" i="31"/>
  <c r="J19" i="31"/>
  <c r="J20" i="31"/>
  <c r="K29" i="31"/>
  <c r="K35" i="31" s="1"/>
  <c r="K36" i="31" s="1"/>
  <c r="K32" i="31"/>
  <c r="K33" i="31"/>
  <c r="J22" i="31" l="1"/>
  <c r="J23" i="31" s="1"/>
  <c r="J26" i="31" s="1"/>
  <c r="L21" i="32"/>
  <c r="I33" i="32" s="1"/>
  <c r="L33" i="32" s="1"/>
  <c r="L34" i="32" s="1"/>
  <c r="L35" i="32" s="1"/>
  <c r="K37" i="31" l="1"/>
  <c r="K38" i="31" s="1"/>
</calcChain>
</file>

<file path=xl/sharedStrings.xml><?xml version="1.0" encoding="utf-8"?>
<sst xmlns="http://schemas.openxmlformats.org/spreadsheetml/2006/main" count="220" uniqueCount="111">
  <si>
    <t>1)</t>
  </si>
  <si>
    <t>2)</t>
  </si>
  <si>
    <t>3)</t>
  </si>
  <si>
    <t>4)</t>
  </si>
  <si>
    <t>5)</t>
  </si>
  <si>
    <t>6)</t>
  </si>
  <si>
    <t>Nation:</t>
  </si>
  <si>
    <t>Hästpoäng</t>
  </si>
  <si>
    <t>Moment</t>
  </si>
  <si>
    <t>Datum:</t>
  </si>
  <si>
    <t>Tävlingsplats:</t>
  </si>
  <si>
    <t>Lag:</t>
  </si>
  <si>
    <t>Häst:</t>
  </si>
  <si>
    <t>Voltigör:</t>
  </si>
  <si>
    <t>Rytm</t>
  </si>
  <si>
    <t>Gångart</t>
  </si>
  <si>
    <t>Kontakt</t>
  </si>
  <si>
    <t>Framåtbjudning</t>
  </si>
  <si>
    <t>Regelbundenhet</t>
  </si>
  <si>
    <t>Longering</t>
  </si>
  <si>
    <t>Summa</t>
  </si>
  <si>
    <t>Domare:</t>
  </si>
  <si>
    <t>Signatur:</t>
  </si>
  <si>
    <t xml:space="preserve">Korrekta hjälper,
Lämplig piskhantering,
sträckt lina, kontakt med hästen,
linförarens position och hållning
</t>
  </si>
  <si>
    <t xml:space="preserve">Lätt och stadig kontakt med bettet, nosen framför lodplan,
bärighet med nacken som högsta punkt
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</si>
  <si>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</si>
  <si>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</si>
  <si>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</si>
  <si>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</si>
  <si>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</si>
  <si>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</si>
  <si>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</si>
  <si>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</si>
  <si>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7  övningar  </t>
  </si>
  <si>
    <t>Poäng, grund</t>
  </si>
  <si>
    <t>Avdrag</t>
  </si>
  <si>
    <t>Klass nr</t>
  </si>
  <si>
    <t>Linförare:</t>
  </si>
  <si>
    <t>Poäng 0 till 10</t>
  </si>
  <si>
    <t>Klubb:</t>
  </si>
  <si>
    <t>Start nr</t>
  </si>
  <si>
    <t>Bord</t>
  </si>
  <si>
    <t>Tabell för vilka protokoll som ska användas</t>
  </si>
  <si>
    <t>Omgång 1</t>
  </si>
  <si>
    <t>Domare A</t>
  </si>
  <si>
    <t>Domare B</t>
  </si>
  <si>
    <t>Information</t>
  </si>
  <si>
    <t xml:space="preserve">Obs! Arbetsboken är skyddad med lösenordet 123 för att undvika att celler och formler ändras av misstag. </t>
  </si>
  <si>
    <t>Grund</t>
  </si>
  <si>
    <t>Mixklass E lag</t>
  </si>
  <si>
    <t>/ 8</t>
  </si>
  <si>
    <t>Grundpoäng</t>
  </si>
  <si>
    <t>Grund+Häst</t>
  </si>
  <si>
    <t>x2</t>
  </si>
  <si>
    <t>medhjälpare till hästen -2</t>
  </si>
  <si>
    <t>Uppmärksam och följsam. Voltens rundhet.</t>
  </si>
  <si>
    <t>Lydighet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</si>
  <si>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</si>
  <si>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Framåtbjudning, driver bakifrån,
energisk</t>
  </si>
  <si>
    <t>Gångarts-kvalitet</t>
  </si>
  <si>
    <t>Häst</t>
  </si>
  <si>
    <t xml:space="preserve">/ 6  övningar  </t>
  </si>
  <si>
    <t>Avgång inåt</t>
  </si>
  <si>
    <t>Knästående</t>
  </si>
  <si>
    <t>Framåtsving (2 st)</t>
  </si>
  <si>
    <t xml:space="preserve">Kvarnlyft </t>
  </si>
  <si>
    <t>Fana med endast ben</t>
  </si>
  <si>
    <t>Kür</t>
  </si>
  <si>
    <t>Gångartskvalitet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</si>
  <si>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</si>
  <si>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</si>
  <si>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</si>
  <si>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</si>
  <si>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</si>
  <si>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</si>
  <si>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</si>
  <si>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</si>
  <si>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</si>
  <si>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</si>
  <si>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</si>
  <si>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Mixklass E grund</t>
  </si>
  <si>
    <t>Mixklass D lag</t>
  </si>
  <si>
    <t>Mixklass D grund</t>
  </si>
  <si>
    <t>Mixklass lagkür typ 2</t>
  </si>
  <si>
    <t>Vid fler än 2 domare dömer dessa samma protokoll som domare B</t>
  </si>
  <si>
    <t>Mixklass lag typ 2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</si>
  <si>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</si>
  <si>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</si>
  <si>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Grunden genomförs i galopp och küren i skritt</t>
  </si>
  <si>
    <t xml:space="preserve">Gulmarkerade celler i protokollen markerar vilka celler som ska fyllas i. </t>
  </si>
  <si>
    <t>Antal voltigörer</t>
  </si>
  <si>
    <t>Kommentar</t>
  </si>
  <si>
    <t>3-6 voltigörer</t>
  </si>
  <si>
    <t xml:space="preserve">Protokollen uppdaterades senast 2019-09-29. (justering information domare A mixklass E grund) 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</si>
  <si>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</si>
  <si>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</si>
  <si>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</si>
  <si>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</si>
  <si>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</si>
  <si>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</si>
  <si>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</si>
  <si>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</si>
  <si>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</si>
  <si>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</si>
  <si>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</si>
  <si>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</si>
  <si>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</si>
  <si>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</si>
  <si>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</si>
  <si>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Sving, framlänges</t>
  </si>
  <si>
    <t>Sving baklänges, avgång inåt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</si>
</sst>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31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b/>
      <sz val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16" fillId="0" borderId="0"/>
    <xf numFmtId="0" fontId="3" fillId="0" borderId="0"/>
    <xf numFmtId="16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267">
    <xf numFmtId="0" fontId="0" fillId="0" borderId="0" xfId="0"/>
    <xf numFmtId="0" fontId="4" fillId="0" borderId="1" xfId="0" applyFont="1" applyFill="1" applyBorder="1"/>
    <xf numFmtId="0" fontId="13" fillId="0" borderId="0" xfId="0" applyFont="1"/>
    <xf numFmtId="0" fontId="8" fillId="0" borderId="0" xfId="0" applyFont="1"/>
    <xf numFmtId="0" fontId="11" fillId="0" borderId="0" xfId="0" applyFont="1"/>
    <xf numFmtId="0" fontId="14" fillId="0" borderId="0" xfId="0" applyFont="1"/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5" fillId="0" borderId="0" xfId="4" applyFont="1"/>
    <xf numFmtId="0" fontId="8" fillId="0" borderId="0" xfId="4"/>
    <xf numFmtId="0" fontId="8" fillId="0" borderId="0" xfId="0" applyFont="1" applyAlignment="1">
      <alignment wrapText="1"/>
    </xf>
    <xf numFmtId="0" fontId="4" fillId="0" borderId="0" xfId="6" applyFont="1"/>
    <xf numFmtId="166" fontId="5" fillId="0" borderId="0" xfId="6" applyNumberFormat="1" applyFont="1" applyAlignment="1">
      <alignment horizontal="center"/>
    </xf>
    <xf numFmtId="0" fontId="4" fillId="0" borderId="0" xfId="6" applyFont="1" applyAlignment="1">
      <alignment horizontal="right"/>
    </xf>
    <xf numFmtId="0" fontId="7" fillId="0" borderId="0" xfId="6" applyFont="1" applyAlignment="1">
      <alignment horizontal="right"/>
    </xf>
    <xf numFmtId="0" fontId="7" fillId="0" borderId="0" xfId="6" applyFont="1"/>
    <xf numFmtId="0" fontId="5" fillId="0" borderId="0" xfId="6" applyFont="1" applyAlignment="1">
      <alignment horizontal="left"/>
    </xf>
    <xf numFmtId="0" fontId="4" fillId="0" borderId="1" xfId="6" applyFont="1" applyBorder="1"/>
    <xf numFmtId="0" fontId="5" fillId="0" borderId="1" xfId="6" applyFont="1" applyBorder="1" applyAlignment="1">
      <alignment horizontal="left"/>
    </xf>
    <xf numFmtId="0" fontId="4" fillId="0" borderId="1" xfId="6" applyFont="1" applyBorder="1" applyAlignment="1">
      <alignment horizontal="left"/>
    </xf>
    <xf numFmtId="167" fontId="5" fillId="0" borderId="17" xfId="6" applyNumberFormat="1" applyFont="1" applyBorder="1" applyAlignment="1">
      <alignment horizontal="center"/>
    </xf>
    <xf numFmtId="0" fontId="9" fillId="0" borderId="14" xfId="6" applyFont="1" applyBorder="1" applyAlignment="1">
      <alignment horizontal="right"/>
    </xf>
    <xf numFmtId="0" fontId="9" fillId="0" borderId="15" xfId="6" applyFont="1" applyBorder="1" applyAlignment="1">
      <alignment horizontal="right"/>
    </xf>
    <xf numFmtId="0" fontId="7" fillId="0" borderId="16" xfId="6" applyFont="1" applyBorder="1"/>
    <xf numFmtId="167" fontId="4" fillId="0" borderId="17" xfId="6" applyNumberFormat="1" applyFont="1" applyBorder="1" applyAlignment="1">
      <alignment horizontal="center" vertical="center"/>
    </xf>
    <xf numFmtId="0" fontId="9" fillId="0" borderId="0" xfId="6" applyFont="1" applyAlignment="1">
      <alignment horizontal="right"/>
    </xf>
    <xf numFmtId="0" fontId="5" fillId="0" borderId="0" xfId="6" applyFont="1" applyAlignment="1">
      <alignment horizontal="right"/>
    </xf>
    <xf numFmtId="0" fontId="4" fillId="0" borderId="0" xfId="6" applyFont="1" applyAlignment="1">
      <alignment horizontal="left"/>
    </xf>
    <xf numFmtId="0" fontId="5" fillId="0" borderId="24" xfId="6" applyFont="1" applyBorder="1" applyAlignment="1">
      <alignment horizontal="right"/>
    </xf>
    <xf numFmtId="0" fontId="17" fillId="0" borderId="12" xfId="2" applyFont="1" applyBorder="1" applyAlignment="1">
      <alignment horizontal="center" vertical="center" wrapText="1"/>
    </xf>
    <xf numFmtId="167" fontId="4" fillId="0" borderId="12" xfId="7" applyNumberFormat="1" applyFont="1" applyBorder="1" applyAlignment="1">
      <alignment horizontal="center" vertical="center" wrapText="1"/>
    </xf>
    <xf numFmtId="169" fontId="5" fillId="0" borderId="12" xfId="7" applyNumberFormat="1" applyFont="1" applyBorder="1" applyAlignment="1" applyProtection="1">
      <alignment horizontal="center" vertical="center"/>
      <protection locked="0"/>
    </xf>
    <xf numFmtId="9" fontId="18" fillId="0" borderId="12" xfId="2" applyNumberFormat="1" applyFont="1" applyBorder="1" applyAlignment="1">
      <alignment horizontal="center" vertical="center" wrapText="1"/>
    </xf>
    <xf numFmtId="0" fontId="4" fillId="0" borderId="0" xfId="2" applyFont="1"/>
    <xf numFmtId="0" fontId="9" fillId="0" borderId="0" xfId="2" applyFont="1" applyAlignment="1">
      <alignment vertical="center"/>
    </xf>
    <xf numFmtId="0" fontId="4" fillId="0" borderId="14" xfId="6" applyFont="1" applyBorder="1" applyAlignment="1">
      <alignment horizontal="right" vertical="center"/>
    </xf>
    <xf numFmtId="0" fontId="7" fillId="0" borderId="15" xfId="6" applyFont="1" applyBorder="1" applyAlignment="1">
      <alignment horizontal="right" vertical="center"/>
    </xf>
    <xf numFmtId="0" fontId="9" fillId="0" borderId="16" xfId="6" applyFont="1" applyBorder="1" applyAlignment="1">
      <alignment horizontal="left" vertical="center"/>
    </xf>
    <xf numFmtId="165" fontId="4" fillId="0" borderId="0" xfId="6" applyNumberFormat="1" applyFont="1" applyAlignment="1">
      <alignment horizontal="center"/>
    </xf>
    <xf numFmtId="0" fontId="4" fillId="0" borderId="7" xfId="6" applyFont="1" applyBorder="1"/>
    <xf numFmtId="0" fontId="4" fillId="0" borderId="9" xfId="6" applyFont="1" applyBorder="1"/>
    <xf numFmtId="166" fontId="4" fillId="0" borderId="17" xfId="6" applyNumberFormat="1" applyFont="1" applyBorder="1" applyAlignment="1">
      <alignment horizontal="center" vertical="center"/>
    </xf>
    <xf numFmtId="0" fontId="4" fillId="0" borderId="8" xfId="6" applyFont="1" applyBorder="1"/>
    <xf numFmtId="165" fontId="4" fillId="0" borderId="12" xfId="6" applyNumberFormat="1" applyFont="1" applyBorder="1" applyAlignment="1">
      <alignment horizontal="center" vertical="center"/>
    </xf>
    <xf numFmtId="0" fontId="4" fillId="0" borderId="5" xfId="6" applyFont="1" applyBorder="1"/>
    <xf numFmtId="0" fontId="4" fillId="0" borderId="4" xfId="6" applyFont="1" applyBorder="1"/>
    <xf numFmtId="0" fontId="4" fillId="0" borderId="0" xfId="6" applyFont="1" applyAlignment="1">
      <alignment vertical="center"/>
    </xf>
    <xf numFmtId="0" fontId="4" fillId="0" borderId="12" xfId="6" applyFont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5" fillId="0" borderId="0" xfId="6" applyFont="1" applyAlignment="1">
      <alignment vertical="center"/>
    </xf>
    <xf numFmtId="0" fontId="4" fillId="0" borderId="2" xfId="6" applyFont="1" applyBorder="1"/>
    <xf numFmtId="9" fontId="11" fillId="0" borderId="0" xfId="6" applyNumberFormat="1" applyFont="1" applyAlignment="1">
      <alignment horizontal="center" textRotation="90" wrapText="1"/>
    </xf>
    <xf numFmtId="0" fontId="5" fillId="0" borderId="14" xfId="6" applyFont="1" applyBorder="1" applyAlignment="1">
      <alignment horizontal="center" vertical="center"/>
    </xf>
    <xf numFmtId="0" fontId="4" fillId="0" borderId="23" xfId="6" applyFont="1" applyBorder="1"/>
    <xf numFmtId="0" fontId="9" fillId="0" borderId="15" xfId="6" applyFont="1" applyBorder="1" applyAlignment="1">
      <alignment horizontal="left" vertical="center"/>
    </xf>
    <xf numFmtId="0" fontId="5" fillId="0" borderId="16" xfId="6" applyFont="1" applyBorder="1" applyAlignment="1">
      <alignment horizontal="center" vertical="center"/>
    </xf>
    <xf numFmtId="0" fontId="4" fillId="0" borderId="15" xfId="6" applyFont="1" applyBorder="1"/>
    <xf numFmtId="0" fontId="4" fillId="0" borderId="1" xfId="6" applyFont="1" applyBorder="1" applyAlignment="1">
      <alignment horizontal="center"/>
    </xf>
    <xf numFmtId="0" fontId="9" fillId="0" borderId="0" xfId="6" applyFont="1" applyAlignment="1">
      <alignment vertical="center"/>
    </xf>
    <xf numFmtId="0" fontId="9" fillId="0" borderId="0" xfId="6" applyFont="1"/>
    <xf numFmtId="0" fontId="4" fillId="0" borderId="3" xfId="6" applyFont="1" applyBorder="1"/>
    <xf numFmtId="167" fontId="4" fillId="0" borderId="20" xfId="6" applyNumberFormat="1" applyFont="1" applyBorder="1" applyAlignment="1">
      <alignment horizontal="center" vertical="center"/>
    </xf>
    <xf numFmtId="168" fontId="4" fillId="0" borderId="12" xfId="7" applyNumberFormat="1" applyFont="1" applyBorder="1" applyAlignment="1">
      <alignment horizontal="center" vertical="center"/>
    </xf>
    <xf numFmtId="167" fontId="4" fillId="0" borderId="12" xfId="6" applyNumberFormat="1" applyFont="1" applyBorder="1" applyAlignment="1">
      <alignment horizontal="center" vertical="center"/>
    </xf>
    <xf numFmtId="43" fontId="4" fillId="0" borderId="0" xfId="7" applyNumberFormat="1" applyFont="1"/>
    <xf numFmtId="167" fontId="4" fillId="0" borderId="0" xfId="6" applyNumberFormat="1" applyFont="1" applyAlignment="1">
      <alignment horizontal="center" vertical="center"/>
    </xf>
    <xf numFmtId="167" fontId="5" fillId="0" borderId="14" xfId="7" applyNumberFormat="1" applyFont="1" applyBorder="1" applyAlignment="1">
      <alignment horizontal="center" vertical="center"/>
    </xf>
    <xf numFmtId="167" fontId="5" fillId="0" borderId="0" xfId="7" applyNumberFormat="1" applyFont="1" applyAlignment="1">
      <alignment horizontal="center" vertical="center"/>
    </xf>
    <xf numFmtId="0" fontId="3" fillId="0" borderId="12" xfId="6" applyBorder="1"/>
    <xf numFmtId="0" fontId="3" fillId="0" borderId="0" xfId="6"/>
    <xf numFmtId="0" fontId="8" fillId="0" borderId="0" xfId="0" applyFont="1" applyBorder="1" applyAlignment="1">
      <alignment wrapText="1"/>
    </xf>
    <xf numFmtId="0" fontId="3" fillId="0" borderId="0" xfId="6" applyBorder="1"/>
    <xf numFmtId="0" fontId="0" fillId="0" borderId="0" xfId="0" applyBorder="1"/>
    <xf numFmtId="165" fontId="4" fillId="2" borderId="12" xfId="6" applyNumberFormat="1" applyFont="1" applyFill="1" applyBorder="1" applyAlignment="1">
      <alignment horizontal="center" vertical="center"/>
    </xf>
    <xf numFmtId="169" fontId="5" fillId="2" borderId="12" xfId="7" applyNumberFormat="1" applyFont="1" applyFill="1" applyBorder="1" applyAlignment="1" applyProtection="1">
      <alignment horizontal="center" vertical="center"/>
      <protection locked="0"/>
    </xf>
    <xf numFmtId="1" fontId="4" fillId="2" borderId="12" xfId="6" applyNumberFormat="1" applyFont="1" applyFill="1" applyBorder="1" applyAlignment="1">
      <alignment horizontal="right"/>
    </xf>
    <xf numFmtId="167" fontId="4" fillId="2" borderId="19" xfId="7" applyNumberFormat="1" applyFont="1" applyFill="1" applyBorder="1" applyAlignment="1">
      <alignment horizontal="center" vertical="center" wrapText="1"/>
    </xf>
    <xf numFmtId="169" fontId="5" fillId="0" borderId="21" xfId="7" applyNumberFormat="1" applyFont="1" applyFill="1" applyBorder="1" applyAlignment="1" applyProtection="1">
      <alignment horizontal="center" vertical="center"/>
      <protection locked="0"/>
    </xf>
    <xf numFmtId="167" fontId="4" fillId="2" borderId="20" xfId="7" applyNumberFormat="1" applyFont="1" applyFill="1" applyBorder="1" applyAlignment="1">
      <alignment horizontal="center" vertical="center" wrapText="1"/>
    </xf>
    <xf numFmtId="0" fontId="11" fillId="0" borderId="12" xfId="6" applyFont="1" applyBorder="1"/>
    <xf numFmtId="0" fontId="11" fillId="0" borderId="2" xfId="0" applyFont="1" applyBorder="1"/>
    <xf numFmtId="0" fontId="11" fillId="0" borderId="13" xfId="0" applyFont="1" applyBorder="1"/>
    <xf numFmtId="0" fontId="8" fillId="0" borderId="12" xfId="0" applyFont="1" applyBorder="1" applyAlignment="1">
      <alignment vertical="center" wrapText="1"/>
    </xf>
    <xf numFmtId="0" fontId="3" fillId="0" borderId="12" xfId="6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2" fillId="0" borderId="0" xfId="6" applyFont="1"/>
    <xf numFmtId="0" fontId="17" fillId="0" borderId="12" xfId="2" applyFont="1" applyBorder="1" applyAlignment="1">
      <alignment horizontal="center" vertical="center" wrapText="1"/>
    </xf>
    <xf numFmtId="9" fontId="18" fillId="0" borderId="12" xfId="2" applyNumberFormat="1" applyFont="1" applyBorder="1" applyAlignment="1">
      <alignment horizontal="center" vertical="center" wrapText="1"/>
    </xf>
    <xf numFmtId="0" fontId="4" fillId="0" borderId="0" xfId="2" applyFont="1"/>
    <xf numFmtId="0" fontId="9" fillId="0" borderId="0" xfId="2" applyFont="1" applyAlignment="1">
      <alignment vertical="center"/>
    </xf>
    <xf numFmtId="0" fontId="29" fillId="0" borderId="0" xfId="13" applyFont="1"/>
    <xf numFmtId="0" fontId="11" fillId="0" borderId="0" xfId="13" applyFont="1"/>
    <xf numFmtId="0" fontId="11" fillId="0" borderId="12" xfId="13" applyFont="1" applyBorder="1"/>
    <xf numFmtId="0" fontId="29" fillId="0" borderId="12" xfId="13" applyFont="1" applyBorder="1"/>
    <xf numFmtId="0" fontId="29" fillId="0" borderId="0" xfId="13" applyFont="1" applyBorder="1"/>
    <xf numFmtId="0" fontId="4" fillId="0" borderId="0" xfId="13" applyFont="1"/>
    <xf numFmtId="0" fontId="9" fillId="0" borderId="0" xfId="13" applyFont="1"/>
    <xf numFmtId="0" fontId="5" fillId="0" borderId="16" xfId="13" applyFont="1" applyBorder="1" applyAlignment="1">
      <alignment horizontal="center" vertical="center"/>
    </xf>
    <xf numFmtId="0" fontId="9" fillId="0" borderId="15" xfId="13" applyFont="1" applyBorder="1" applyAlignment="1">
      <alignment horizontal="left" vertical="center"/>
    </xf>
    <xf numFmtId="0" fontId="4" fillId="0" borderId="15" xfId="13" applyFont="1" applyBorder="1"/>
    <xf numFmtId="0" fontId="5" fillId="0" borderId="14" xfId="13" applyFont="1" applyBorder="1" applyAlignment="1">
      <alignment horizontal="center" vertical="center"/>
    </xf>
    <xf numFmtId="0" fontId="9" fillId="0" borderId="0" xfId="13" applyFont="1" applyAlignment="1">
      <alignment vertical="center"/>
    </xf>
    <xf numFmtId="0" fontId="4" fillId="0" borderId="1" xfId="13" applyFont="1" applyBorder="1"/>
    <xf numFmtId="0" fontId="4" fillId="0" borderId="2" xfId="13" applyFont="1" applyBorder="1"/>
    <xf numFmtId="0" fontId="4" fillId="0" borderId="23" xfId="13" applyFont="1" applyBorder="1"/>
    <xf numFmtId="9" fontId="11" fillId="0" borderId="0" xfId="13" applyNumberFormat="1" applyFont="1" applyAlignment="1">
      <alignment horizontal="center" textRotation="90" wrapText="1"/>
    </xf>
    <xf numFmtId="0" fontId="5" fillId="0" borderId="0" xfId="13" applyFont="1" applyAlignment="1">
      <alignment vertical="center"/>
    </xf>
    <xf numFmtId="0" fontId="5" fillId="0" borderId="0" xfId="13" applyFont="1" applyAlignment="1">
      <alignment horizontal="center" vertical="center"/>
    </xf>
    <xf numFmtId="0" fontId="4" fillId="0" borderId="12" xfId="13" applyFont="1" applyBorder="1" applyAlignment="1">
      <alignment horizontal="center" vertical="center"/>
    </xf>
    <xf numFmtId="165" fontId="4" fillId="0" borderId="12" xfId="13" applyNumberFormat="1" applyFont="1" applyBorder="1" applyAlignment="1">
      <alignment horizontal="center" vertical="center"/>
    </xf>
    <xf numFmtId="0" fontId="4" fillId="0" borderId="0" xfId="13" applyFont="1" applyAlignment="1">
      <alignment vertical="center"/>
    </xf>
    <xf numFmtId="0" fontId="4" fillId="0" borderId="4" xfId="13" applyFont="1" applyBorder="1"/>
    <xf numFmtId="0" fontId="4" fillId="0" borderId="5" xfId="13" applyFont="1" applyBorder="1"/>
    <xf numFmtId="0" fontId="4" fillId="0" borderId="7" xfId="13" applyFont="1" applyBorder="1"/>
    <xf numFmtId="0" fontId="4" fillId="0" borderId="0" xfId="13" applyFont="1" applyAlignment="1">
      <alignment horizontal="right"/>
    </xf>
    <xf numFmtId="0" fontId="4" fillId="0" borderId="8" xfId="13" applyFont="1" applyBorder="1"/>
    <xf numFmtId="0" fontId="4" fillId="0" borderId="0" xfId="13" applyFont="1" applyAlignment="1">
      <alignment horizontal="left"/>
    </xf>
    <xf numFmtId="166" fontId="4" fillId="0" borderId="17" xfId="13" applyNumberFormat="1" applyFont="1" applyBorder="1" applyAlignment="1">
      <alignment horizontal="center" vertical="center"/>
    </xf>
    <xf numFmtId="0" fontId="4" fillId="0" borderId="9" xfId="13" applyFont="1" applyBorder="1"/>
    <xf numFmtId="165" fontId="4" fillId="0" borderId="0" xfId="13" applyNumberFormat="1" applyFont="1" applyAlignment="1">
      <alignment horizontal="center"/>
    </xf>
    <xf numFmtId="0" fontId="9" fillId="0" borderId="16" xfId="13" applyFont="1" applyBorder="1" applyAlignment="1">
      <alignment horizontal="left" vertical="center"/>
    </xf>
    <xf numFmtId="0" fontId="7" fillId="0" borderId="15" xfId="13" applyFont="1" applyBorder="1" applyAlignment="1">
      <alignment horizontal="right" vertical="center"/>
    </xf>
    <xf numFmtId="0" fontId="4" fillId="0" borderId="14" xfId="13" applyFont="1" applyBorder="1" applyAlignment="1">
      <alignment horizontal="right" vertical="center"/>
    </xf>
    <xf numFmtId="0" fontId="5" fillId="0" borderId="0" xfId="13" applyFont="1" applyAlignment="1">
      <alignment horizontal="left"/>
    </xf>
    <xf numFmtId="0" fontId="7" fillId="0" borderId="0" xfId="13" applyFont="1"/>
    <xf numFmtId="0" fontId="7" fillId="0" borderId="0" xfId="13" applyFont="1" applyAlignment="1">
      <alignment horizontal="right"/>
    </xf>
    <xf numFmtId="166" fontId="5" fillId="0" borderId="0" xfId="13" applyNumberFormat="1" applyFont="1" applyAlignment="1">
      <alignment horizontal="center"/>
    </xf>
    <xf numFmtId="169" fontId="5" fillId="2" borderId="12" xfId="14" applyNumberFormat="1" applyFont="1" applyFill="1" applyBorder="1" applyAlignment="1" applyProtection="1">
      <alignment horizontal="center" vertical="center"/>
      <protection locked="0"/>
    </xf>
    <xf numFmtId="167" fontId="4" fillId="0" borderId="12" xfId="14" applyNumberFormat="1" applyFont="1" applyBorder="1" applyAlignment="1">
      <alignment horizontal="center" vertical="center" wrapText="1"/>
    </xf>
    <xf numFmtId="169" fontId="5" fillId="0" borderId="21" xfId="14" applyNumberFormat="1" applyFont="1" applyFill="1" applyBorder="1" applyAlignment="1" applyProtection="1">
      <alignment horizontal="center" vertical="center"/>
      <protection locked="0"/>
    </xf>
    <xf numFmtId="0" fontId="5" fillId="0" borderId="24" xfId="13" applyFont="1" applyBorder="1" applyAlignment="1">
      <alignment horizontal="right"/>
    </xf>
    <xf numFmtId="0" fontId="9" fillId="0" borderId="15" xfId="13" applyFont="1" applyBorder="1" applyAlignment="1">
      <alignment horizontal="right"/>
    </xf>
    <xf numFmtId="167" fontId="4" fillId="0" borderId="17" xfId="13" applyNumberFormat="1" applyFont="1" applyBorder="1" applyAlignment="1">
      <alignment horizontal="center" vertical="center"/>
    </xf>
    <xf numFmtId="0" fontId="5" fillId="0" borderId="0" xfId="13" applyFont="1" applyAlignment="1">
      <alignment horizontal="right"/>
    </xf>
    <xf numFmtId="0" fontId="9" fillId="0" borderId="0" xfId="13" applyFont="1" applyAlignment="1">
      <alignment horizontal="right"/>
    </xf>
    <xf numFmtId="0" fontId="7" fillId="0" borderId="16" xfId="13" applyFont="1" applyBorder="1"/>
    <xf numFmtId="0" fontId="9" fillId="0" borderId="14" xfId="13" applyFont="1" applyBorder="1" applyAlignment="1">
      <alignment horizontal="right"/>
    </xf>
    <xf numFmtId="0" fontId="4" fillId="0" borderId="0" xfId="13" applyFont="1" applyProtection="1">
      <protection locked="0"/>
    </xf>
    <xf numFmtId="0" fontId="4" fillId="0" borderId="1" xfId="13" applyFont="1" applyBorder="1" applyProtection="1">
      <protection locked="0"/>
    </xf>
    <xf numFmtId="0" fontId="4" fillId="0" borderId="1" xfId="13" applyFont="1" applyBorder="1" applyAlignment="1" applyProtection="1">
      <alignment horizontal="center"/>
      <protection locked="0"/>
    </xf>
    <xf numFmtId="0" fontId="4" fillId="0" borderId="2" xfId="13" applyFont="1" applyBorder="1" applyProtection="1">
      <protection locked="0"/>
    </xf>
    <xf numFmtId="0" fontId="5" fillId="0" borderId="14" xfId="13" applyFont="1" applyBorder="1" applyAlignment="1" applyProtection="1">
      <alignment horizontal="center" vertical="center"/>
      <protection locked="0"/>
    </xf>
    <xf numFmtId="165" fontId="4" fillId="2" borderId="12" xfId="13" applyNumberFormat="1" applyFont="1" applyFill="1" applyBorder="1" applyAlignment="1" applyProtection="1">
      <alignment horizontal="center" vertical="center"/>
      <protection locked="0"/>
    </xf>
    <xf numFmtId="1" fontId="4" fillId="2" borderId="12" xfId="13" applyNumberFormat="1" applyFont="1" applyFill="1" applyBorder="1" applyAlignment="1" applyProtection="1">
      <alignment horizontal="right"/>
      <protection locked="0"/>
    </xf>
    <xf numFmtId="167" fontId="4" fillId="2" borderId="19" xfId="14" applyNumberFormat="1" applyFont="1" applyFill="1" applyBorder="1" applyAlignment="1" applyProtection="1">
      <alignment horizontal="center" vertical="center" wrapText="1"/>
      <protection locked="0"/>
    </xf>
    <xf numFmtId="0" fontId="8" fillId="0" borderId="9" xfId="2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8" fillId="0" borderId="10" xfId="2" applyBorder="1" applyAlignment="1">
      <alignment horizontal="left" vertical="center"/>
    </xf>
    <xf numFmtId="0" fontId="5" fillId="0" borderId="21" xfId="2" applyFont="1" applyBorder="1" applyAlignment="1">
      <alignment horizontal="center" vertical="center" textRotation="90" wrapText="1"/>
    </xf>
    <xf numFmtId="0" fontId="5" fillId="0" borderId="20" xfId="2" applyFont="1" applyBorder="1" applyAlignment="1">
      <alignment horizontal="center" vertical="center" textRotation="90" wrapText="1"/>
    </xf>
    <xf numFmtId="0" fontId="21" fillId="0" borderId="11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left" vertical="center" wrapText="1"/>
    </xf>
    <xf numFmtId="0" fontId="21" fillId="0" borderId="13" xfId="2" applyFont="1" applyBorder="1" applyAlignment="1">
      <alignment horizontal="left" vertical="center" wrapText="1"/>
    </xf>
    <xf numFmtId="0" fontId="22" fillId="0" borderId="11" xfId="2" applyFont="1" applyBorder="1" applyAlignment="1">
      <alignment horizontal="left" vertical="justify" wrapText="1"/>
    </xf>
    <xf numFmtId="0" fontId="22" fillId="0" borderId="2" xfId="2" applyFont="1" applyBorder="1" applyAlignment="1">
      <alignment horizontal="left" vertical="justify" wrapText="1"/>
    </xf>
    <xf numFmtId="0" fontId="19" fillId="0" borderId="11" xfId="2" applyFont="1" applyBorder="1" applyAlignment="1" applyProtection="1">
      <alignment horizontal="center" vertical="center" wrapText="1"/>
      <protection locked="0"/>
    </xf>
    <xf numFmtId="0" fontId="19" fillId="0" borderId="13" xfId="2" applyFont="1" applyBorder="1" applyAlignment="1" applyProtection="1">
      <alignment horizontal="center" vertical="center" wrapText="1"/>
      <protection locked="0"/>
    </xf>
    <xf numFmtId="0" fontId="21" fillId="0" borderId="11" xfId="2" applyFont="1" applyBorder="1" applyAlignment="1">
      <alignment horizontal="left" vertical="center"/>
    </xf>
    <xf numFmtId="0" fontId="21" fillId="0" borderId="2" xfId="2" applyFont="1" applyBorder="1" applyAlignment="1">
      <alignment horizontal="left" vertical="center"/>
    </xf>
    <xf numFmtId="0" fontId="21" fillId="0" borderId="13" xfId="2" applyFont="1" applyBorder="1" applyAlignment="1">
      <alignment horizontal="left" vertical="center"/>
    </xf>
    <xf numFmtId="0" fontId="20" fillId="0" borderId="18" xfId="2" applyFont="1" applyBorder="1" applyAlignment="1">
      <alignment horizontal="left" vertical="justify" wrapText="1"/>
    </xf>
    <xf numFmtId="0" fontId="20" fillId="0" borderId="22" xfId="2" applyFont="1" applyBorder="1" applyAlignment="1">
      <alignment horizontal="left" vertical="justify" wrapText="1"/>
    </xf>
    <xf numFmtId="167" fontId="4" fillId="0" borderId="12" xfId="14" applyNumberFormat="1" applyFont="1" applyBorder="1" applyAlignment="1">
      <alignment horizontal="center" vertical="center" wrapText="1"/>
    </xf>
    <xf numFmtId="167" fontId="4" fillId="0" borderId="21" xfId="14" applyNumberFormat="1" applyFont="1" applyBorder="1" applyAlignment="1">
      <alignment horizontal="center" vertical="center" wrapText="1"/>
    </xf>
    <xf numFmtId="0" fontId="24" fillId="0" borderId="12" xfId="2" applyFont="1" applyBorder="1" applyAlignment="1">
      <alignment horizontal="left" vertical="center" wrapText="1"/>
    </xf>
    <xf numFmtId="0" fontId="20" fillId="0" borderId="11" xfId="2" applyFont="1" applyBorder="1" applyAlignment="1">
      <alignment horizontal="left" vertical="justify" wrapText="1"/>
    </xf>
    <xf numFmtId="0" fontId="20" fillId="0" borderId="2" xfId="2" applyFont="1" applyBorder="1" applyAlignment="1">
      <alignment horizontal="left" vertical="justify" wrapText="1"/>
    </xf>
    <xf numFmtId="0" fontId="24" fillId="0" borderId="21" xfId="2" applyFont="1" applyBorder="1" applyAlignment="1">
      <alignment horizontal="left" vertical="center" wrapText="1"/>
    </xf>
    <xf numFmtId="0" fontId="19" fillId="0" borderId="4" xfId="2" applyFont="1" applyBorder="1" applyAlignment="1" applyProtection="1">
      <alignment horizontal="center" vertical="center" wrapText="1"/>
      <protection locked="0"/>
    </xf>
    <xf numFmtId="0" fontId="19" fillId="0" borderId="6" xfId="2" applyFont="1" applyBorder="1" applyAlignment="1" applyProtection="1">
      <alignment horizontal="center" vertical="center" wrapText="1"/>
      <protection locked="0"/>
    </xf>
    <xf numFmtId="0" fontId="4" fillId="0" borderId="11" xfId="13" applyFont="1" applyBorder="1" applyAlignment="1">
      <alignment vertical="center" wrapText="1"/>
    </xf>
    <xf numFmtId="0" fontId="4" fillId="0" borderId="2" xfId="13" applyFont="1" applyBorder="1" applyAlignment="1">
      <alignment vertical="center" wrapText="1"/>
    </xf>
    <xf numFmtId="0" fontId="4" fillId="0" borderId="13" xfId="13" applyFont="1" applyBorder="1" applyAlignment="1">
      <alignment vertical="center" wrapText="1"/>
    </xf>
    <xf numFmtId="0" fontId="6" fillId="0" borderId="4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0" fontId="5" fillId="0" borderId="19" xfId="2" applyFont="1" applyBorder="1" applyAlignment="1">
      <alignment horizontal="center" vertical="center" textRotation="90" wrapText="1"/>
    </xf>
    <xf numFmtId="0" fontId="26" fillId="0" borderId="11" xfId="2" applyFont="1" applyBorder="1" applyAlignment="1">
      <alignment horizontal="left" vertical="justify" wrapText="1"/>
    </xf>
    <xf numFmtId="0" fontId="26" fillId="0" borderId="13" xfId="2" applyFont="1" applyBorder="1" applyAlignment="1">
      <alignment horizontal="left" vertical="justify" wrapText="1"/>
    </xf>
    <xf numFmtId="0" fontId="25" fillId="0" borderId="11" xfId="2" applyFont="1" applyBorder="1" applyAlignment="1" applyProtection="1">
      <alignment horizontal="center" vertical="center" wrapText="1"/>
      <protection locked="0"/>
    </xf>
    <xf numFmtId="0" fontId="25" fillId="0" borderId="13" xfId="2" applyFont="1" applyBorder="1" applyAlignment="1" applyProtection="1">
      <alignment horizontal="center" vertical="center" wrapText="1"/>
      <protection locked="0"/>
    </xf>
    <xf numFmtId="9" fontId="18" fillId="0" borderId="12" xfId="2" applyNumberFormat="1" applyFont="1" applyBorder="1" applyAlignment="1">
      <alignment horizontal="center" vertical="center" wrapText="1"/>
    </xf>
    <xf numFmtId="0" fontId="18" fillId="0" borderId="12" xfId="2" applyFont="1" applyBorder="1" applyAlignment="1">
      <alignment horizontal="center" vertical="center" wrapText="1"/>
    </xf>
    <xf numFmtId="0" fontId="18" fillId="0" borderId="21" xfId="2" applyFont="1" applyBorder="1" applyAlignment="1">
      <alignment horizontal="center" vertical="center" wrapText="1"/>
    </xf>
    <xf numFmtId="169" fontId="5" fillId="2" borderId="12" xfId="14" applyNumberFormat="1" applyFont="1" applyFill="1" applyBorder="1" applyAlignment="1" applyProtection="1">
      <alignment horizontal="center" vertical="center"/>
      <protection locked="0"/>
    </xf>
    <xf numFmtId="169" fontId="5" fillId="2" borderId="21" xfId="14" applyNumberFormat="1" applyFont="1" applyFill="1" applyBorder="1" applyAlignment="1" applyProtection="1">
      <alignment horizontal="center" vertical="center"/>
      <protection locked="0"/>
    </xf>
    <xf numFmtId="0" fontId="4" fillId="0" borderId="11" xfId="13" applyFont="1" applyBorder="1" applyAlignment="1">
      <alignment horizontal="left" vertical="center"/>
    </xf>
    <xf numFmtId="0" fontId="4" fillId="0" borderId="2" xfId="13" applyFont="1" applyBorder="1" applyAlignment="1">
      <alignment horizontal="left" vertical="center"/>
    </xf>
    <xf numFmtId="0" fontId="4" fillId="0" borderId="13" xfId="13" applyFont="1" applyBorder="1" applyAlignment="1">
      <alignment horizontal="left" vertical="center"/>
    </xf>
    <xf numFmtId="0" fontId="4" fillId="0" borderId="11" xfId="13" applyFont="1" applyBorder="1" applyAlignment="1">
      <alignment vertical="center"/>
    </xf>
    <xf numFmtId="0" fontId="4" fillId="0" borderId="2" xfId="13" applyFont="1" applyBorder="1" applyAlignment="1">
      <alignment vertical="center"/>
    </xf>
    <xf numFmtId="0" fontId="4" fillId="0" borderId="13" xfId="13" applyFont="1" applyBorder="1" applyAlignment="1">
      <alignment vertical="center"/>
    </xf>
    <xf numFmtId="0" fontId="4" fillId="0" borderId="11" xfId="13" applyFont="1" applyBorder="1" applyAlignment="1">
      <alignment vertical="center" shrinkToFit="1"/>
    </xf>
    <xf numFmtId="0" fontId="4" fillId="0" borderId="2" xfId="13" applyFont="1" applyBorder="1" applyAlignment="1">
      <alignment vertical="center" shrinkToFit="1"/>
    </xf>
    <xf numFmtId="0" fontId="4" fillId="0" borderId="13" xfId="13" applyFont="1" applyBorder="1" applyAlignment="1">
      <alignment vertical="center" shrinkToFit="1"/>
    </xf>
    <xf numFmtId="0" fontId="4" fillId="0" borderId="2" xfId="13" applyFont="1" applyBorder="1" applyAlignment="1" applyProtection="1">
      <alignment horizontal="center"/>
      <protection locked="0"/>
    </xf>
    <xf numFmtId="0" fontId="4" fillId="0" borderId="2" xfId="13" applyFont="1" applyBorder="1" applyAlignment="1" applyProtection="1">
      <alignment horizontal="left"/>
      <protection locked="0"/>
    </xf>
    <xf numFmtId="0" fontId="4" fillId="0" borderId="2" xfId="13" applyFont="1" applyBorder="1" applyProtection="1">
      <protection locked="0"/>
    </xf>
    <xf numFmtId="14" fontId="4" fillId="0" borderId="1" xfId="13" applyNumberFormat="1" applyFont="1" applyBorder="1" applyAlignment="1" applyProtection="1">
      <alignment horizontal="center"/>
      <protection locked="0"/>
    </xf>
    <xf numFmtId="0" fontId="4" fillId="0" borderId="1" xfId="13" applyFont="1" applyBorder="1" applyAlignment="1" applyProtection="1">
      <alignment horizontal="left"/>
      <protection locked="0"/>
    </xf>
    <xf numFmtId="0" fontId="4" fillId="0" borderId="1" xfId="13" applyFont="1" applyBorder="1" applyProtection="1">
      <protection locked="0"/>
    </xf>
    <xf numFmtId="0" fontId="4" fillId="0" borderId="1" xfId="13" applyFont="1" applyBorder="1" applyAlignment="1" applyProtection="1">
      <alignment horizontal="center"/>
      <protection locked="0"/>
    </xf>
    <xf numFmtId="0" fontId="19" fillId="0" borderId="4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0" fontId="19" fillId="0" borderId="13" xfId="2" applyFont="1" applyBorder="1" applyAlignment="1">
      <alignment horizontal="center" vertical="center" wrapText="1"/>
    </xf>
    <xf numFmtId="0" fontId="4" fillId="0" borderId="11" xfId="6" applyFont="1" applyBorder="1" applyAlignment="1">
      <alignment vertical="center" shrinkToFit="1"/>
    </xf>
    <xf numFmtId="0" fontId="4" fillId="0" borderId="2" xfId="6" applyFont="1" applyBorder="1" applyAlignment="1">
      <alignment vertical="center" shrinkToFit="1"/>
    </xf>
    <xf numFmtId="0" fontId="4" fillId="0" borderId="13" xfId="6" applyFont="1" applyBorder="1" applyAlignment="1">
      <alignment vertical="center" shrinkToFit="1"/>
    </xf>
    <xf numFmtId="0" fontId="4" fillId="0" borderId="11" xfId="6" applyFont="1" applyBorder="1" applyAlignment="1">
      <alignment vertical="center"/>
    </xf>
    <xf numFmtId="0" fontId="4" fillId="0" borderId="2" xfId="6" applyFont="1" applyBorder="1" applyAlignment="1">
      <alignment vertical="center"/>
    </xf>
    <xf numFmtId="0" fontId="4" fillId="0" borderId="13" xfId="6" applyFont="1" applyBorder="1" applyAlignment="1">
      <alignment vertical="center"/>
    </xf>
    <xf numFmtId="0" fontId="25" fillId="0" borderId="11" xfId="2" applyFont="1" applyBorder="1" applyAlignment="1">
      <alignment horizontal="center" vertical="center" wrapText="1"/>
    </xf>
    <xf numFmtId="0" fontId="25" fillId="0" borderId="13" xfId="2" applyFont="1" applyBorder="1" applyAlignment="1">
      <alignment horizontal="center" vertical="center" wrapText="1"/>
    </xf>
    <xf numFmtId="169" fontId="5" fillId="2" borderId="12" xfId="7" applyNumberFormat="1" applyFont="1" applyFill="1" applyBorder="1" applyAlignment="1" applyProtection="1">
      <alignment horizontal="center" vertical="center"/>
      <protection locked="0"/>
    </xf>
    <xf numFmtId="169" fontId="5" fillId="2" borderId="21" xfId="7" applyNumberFormat="1" applyFont="1" applyFill="1" applyBorder="1" applyAlignment="1" applyProtection="1">
      <alignment horizontal="center" vertical="center"/>
      <protection locked="0"/>
    </xf>
    <xf numFmtId="167" fontId="4" fillId="0" borderId="12" xfId="7" applyNumberFormat="1" applyFont="1" applyBorder="1" applyAlignment="1">
      <alignment horizontal="center" vertical="center" wrapText="1"/>
    </xf>
    <xf numFmtId="167" fontId="4" fillId="0" borderId="21" xfId="7" applyNumberFormat="1" applyFont="1" applyBorder="1" applyAlignment="1">
      <alignment horizontal="center" vertical="center" wrapText="1"/>
    </xf>
    <xf numFmtId="0" fontId="4" fillId="0" borderId="2" xfId="6" applyFont="1" applyBorder="1" applyAlignment="1">
      <alignment horizontal="left"/>
    </xf>
    <xf numFmtId="0" fontId="4" fillId="0" borderId="2" xfId="6" applyFont="1" applyBorder="1"/>
    <xf numFmtId="0" fontId="4" fillId="0" borderId="11" xfId="6" applyFont="1" applyBorder="1" applyAlignment="1">
      <alignment horizontal="left" vertical="center"/>
    </xf>
    <xf numFmtId="0" fontId="4" fillId="0" borderId="2" xfId="6" applyFont="1" applyBorder="1" applyAlignment="1">
      <alignment horizontal="left" vertical="center"/>
    </xf>
    <xf numFmtId="0" fontId="4" fillId="0" borderId="13" xfId="6" applyFont="1" applyBorder="1" applyAlignment="1">
      <alignment horizontal="left" vertical="center"/>
    </xf>
    <xf numFmtId="14" fontId="4" fillId="0" borderId="1" xfId="6" applyNumberFormat="1" applyFont="1" applyBorder="1" applyAlignment="1">
      <alignment horizontal="center"/>
    </xf>
    <xf numFmtId="0" fontId="4" fillId="0" borderId="2" xfId="6" applyFont="1" applyBorder="1" applyAlignment="1">
      <alignment horizontal="center"/>
    </xf>
    <xf numFmtId="0" fontId="4" fillId="0" borderId="1" xfId="6" applyFont="1" applyBorder="1" applyAlignment="1">
      <alignment horizontal="left"/>
    </xf>
    <xf numFmtId="0" fontId="4" fillId="0" borderId="1" xfId="6" applyFont="1" applyBorder="1"/>
    <xf numFmtId="0" fontId="4" fillId="0" borderId="1" xfId="6" applyFont="1" applyBorder="1" applyAlignment="1">
      <alignment horizontal="center"/>
    </xf>
    <xf numFmtId="0" fontId="9" fillId="0" borderId="16" xfId="6" applyFont="1" applyBorder="1" applyAlignment="1">
      <alignment vertical="center"/>
    </xf>
    <xf numFmtId="0" fontId="9" fillId="0" borderId="15" xfId="6" applyFont="1" applyBorder="1" applyAlignment="1">
      <alignment vertical="center"/>
    </xf>
    <xf numFmtId="0" fontId="9" fillId="0" borderId="14" xfId="6" applyFont="1" applyBorder="1" applyAlignment="1">
      <alignment vertical="center"/>
    </xf>
    <xf numFmtId="0" fontId="10" fillId="0" borderId="12" xfId="6" applyFont="1" applyBorder="1" applyAlignment="1">
      <alignment vertical="center"/>
    </xf>
    <xf numFmtId="167" fontId="4" fillId="2" borderId="12" xfId="6" applyNumberFormat="1" applyFont="1" applyFill="1" applyBorder="1" applyAlignment="1" applyProtection="1">
      <alignment horizontal="center" vertical="center"/>
      <protection locked="0"/>
    </xf>
    <xf numFmtId="167" fontId="4" fillId="0" borderId="12" xfId="6" applyNumberFormat="1" applyFont="1" applyBorder="1" applyAlignment="1">
      <alignment horizontal="center" vertical="center"/>
    </xf>
    <xf numFmtId="0" fontId="4" fillId="0" borderId="4" xfId="6" applyFont="1" applyBorder="1" applyAlignment="1">
      <alignment horizontal="left" vertical="top"/>
    </xf>
    <xf numFmtId="0" fontId="4" fillId="0" borderId="5" xfId="6" applyFont="1" applyBorder="1" applyAlignment="1">
      <alignment horizontal="left" vertical="top"/>
    </xf>
    <xf numFmtId="0" fontId="4" fillId="0" borderId="6" xfId="6" applyFont="1" applyBorder="1" applyAlignment="1">
      <alignment horizontal="left" vertical="top"/>
    </xf>
    <xf numFmtId="0" fontId="4" fillId="0" borderId="7" xfId="6" applyFont="1" applyBorder="1" applyAlignment="1">
      <alignment horizontal="left" vertical="top"/>
    </xf>
    <xf numFmtId="0" fontId="4" fillId="0" borderId="0" xfId="6" applyFont="1" applyAlignment="1">
      <alignment horizontal="left" vertical="top"/>
    </xf>
    <xf numFmtId="0" fontId="4" fillId="0" borderId="8" xfId="6" applyFont="1" applyBorder="1" applyAlignment="1">
      <alignment horizontal="left" vertical="top"/>
    </xf>
    <xf numFmtId="0" fontId="4" fillId="0" borderId="9" xfId="6" applyFont="1" applyBorder="1" applyAlignment="1">
      <alignment horizontal="left" vertical="top"/>
    </xf>
    <xf numFmtId="0" fontId="4" fillId="0" borderId="1" xfId="6" applyFont="1" applyBorder="1" applyAlignment="1">
      <alignment horizontal="left" vertical="top"/>
    </xf>
    <xf numFmtId="0" fontId="4" fillId="0" borderId="10" xfId="6" applyFont="1" applyBorder="1" applyAlignment="1">
      <alignment horizontal="left" vertical="top"/>
    </xf>
    <xf numFmtId="0" fontId="17" fillId="0" borderId="21" xfId="2" applyFont="1" applyBorder="1" applyAlignment="1">
      <alignment horizontal="center" vertical="center" textRotation="90" wrapText="1"/>
    </xf>
    <xf numFmtId="0" fontId="17" fillId="0" borderId="20" xfId="2" applyFont="1" applyBorder="1" applyAlignment="1">
      <alignment horizontal="center" vertical="center" textRotation="90" wrapText="1"/>
    </xf>
    <xf numFmtId="0" fontId="28" fillId="0" borderId="11" xfId="2" applyFont="1" applyBorder="1" applyAlignment="1">
      <alignment horizontal="left" vertical="center" wrapText="1"/>
    </xf>
    <xf numFmtId="0" fontId="28" fillId="0" borderId="2" xfId="2" applyFont="1" applyBorder="1" applyAlignment="1">
      <alignment horizontal="left" vertical="center" wrapText="1"/>
    </xf>
    <xf numFmtId="0" fontId="28" fillId="0" borderId="13" xfId="2" applyFont="1" applyBorder="1" applyAlignment="1">
      <alignment horizontal="left" vertical="center" wrapText="1"/>
    </xf>
    <xf numFmtId="0" fontId="25" fillId="0" borderId="11" xfId="2" applyFont="1" applyBorder="1" applyAlignment="1">
      <alignment horizontal="left" vertical="justify" wrapText="1"/>
    </xf>
    <xf numFmtId="0" fontId="25" fillId="0" borderId="2" xfId="2" applyFont="1" applyBorder="1" applyAlignment="1">
      <alignment horizontal="left" vertical="justify" wrapText="1"/>
    </xf>
    <xf numFmtId="0" fontId="28" fillId="0" borderId="11" xfId="2" applyFont="1" applyBorder="1" applyAlignment="1">
      <alignment horizontal="left" vertical="center"/>
    </xf>
    <xf numFmtId="0" fontId="28" fillId="0" borderId="2" xfId="2" applyFont="1" applyBorder="1" applyAlignment="1">
      <alignment horizontal="left" vertical="center"/>
    </xf>
    <xf numFmtId="0" fontId="28" fillId="0" borderId="13" xfId="2" applyFont="1" applyBorder="1" applyAlignment="1">
      <alignment horizontal="left" vertical="center"/>
    </xf>
    <xf numFmtId="0" fontId="12" fillId="0" borderId="18" xfId="2" applyFont="1" applyBorder="1" applyAlignment="1">
      <alignment horizontal="left" vertical="justify" wrapText="1"/>
    </xf>
    <xf numFmtId="0" fontId="12" fillId="0" borderId="22" xfId="2" applyFont="1" applyBorder="1" applyAlignment="1">
      <alignment horizontal="left" vertical="justify" wrapText="1"/>
    </xf>
    <xf numFmtId="0" fontId="17" fillId="0" borderId="19" xfId="2" applyFont="1" applyBorder="1" applyAlignment="1">
      <alignment horizontal="center" vertical="center" textRotation="90" wrapText="1"/>
    </xf>
    <xf numFmtId="0" fontId="18" fillId="0" borderId="12" xfId="2" applyFont="1" applyBorder="1" applyAlignment="1">
      <alignment horizontal="left" vertical="center" wrapText="1"/>
    </xf>
    <xf numFmtId="0" fontId="18" fillId="0" borderId="21" xfId="2" applyFont="1" applyBorder="1" applyAlignment="1">
      <alignment horizontal="left" vertical="center" wrapText="1"/>
    </xf>
    <xf numFmtId="0" fontId="25" fillId="0" borderId="13" xfId="2" applyFont="1" applyBorder="1" applyAlignment="1">
      <alignment horizontal="left" vertical="justify" wrapText="1"/>
    </xf>
    <xf numFmtId="0" fontId="12" fillId="0" borderId="11" xfId="2" applyFont="1" applyBorder="1" applyAlignment="1">
      <alignment horizontal="left" vertical="justify" wrapText="1"/>
    </xf>
    <xf numFmtId="0" fontId="12" fillId="0" borderId="2" xfId="2" applyFont="1" applyBorder="1" applyAlignment="1">
      <alignment horizontal="left" vertical="justify" wrapText="1"/>
    </xf>
    <xf numFmtId="166" fontId="30" fillId="0" borderId="17" xfId="13" applyNumberFormat="1" applyFont="1" applyBorder="1" applyAlignment="1">
      <alignment horizontal="center" vertical="center"/>
    </xf>
    <xf numFmtId="167" fontId="23" fillId="0" borderId="17" xfId="13" applyNumberFormat="1" applyFont="1" applyBorder="1" applyAlignment="1">
      <alignment horizontal="center"/>
    </xf>
    <xf numFmtId="166" fontId="30" fillId="0" borderId="17" xfId="6" applyNumberFormat="1" applyFont="1" applyBorder="1" applyAlignment="1">
      <alignment horizontal="center" vertical="center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5" s="10" customFormat="1" ht="20.65" x14ac:dyDescent="0.6">
      <c r="A1" s="9" t="s">
        <v>46</v>
      </c>
    </row>
    <row r="2" spans="1:5" s="10" customFormat="1" x14ac:dyDescent="0.35">
      <c r="A2" s="10" t="s">
        <v>47</v>
      </c>
    </row>
    <row r="3" spans="1:5" s="70" customFormat="1" ht="21.75" customHeight="1" x14ac:dyDescent="0.45">
      <c r="A3" s="86" t="s">
        <v>93</v>
      </c>
    </row>
    <row r="4" spans="1:5" s="70" customFormat="1" ht="19.5" customHeight="1" x14ac:dyDescent="0.45">
      <c r="A4" s="70" t="s">
        <v>89</v>
      </c>
    </row>
    <row r="5" spans="1:5" s="70" customFormat="1" ht="14.25" x14ac:dyDescent="0.45"/>
    <row r="6" spans="1:5" s="10" customFormat="1" x14ac:dyDescent="0.35"/>
    <row r="7" spans="1:5" s="2" customFormat="1" ht="17.25" x14ac:dyDescent="0.45">
      <c r="A7" s="2" t="s">
        <v>42</v>
      </c>
    </row>
    <row r="9" spans="1:5" x14ac:dyDescent="0.35">
      <c r="A9" s="3" t="s">
        <v>88</v>
      </c>
    </row>
    <row r="10" spans="1:5" x14ac:dyDescent="0.35">
      <c r="A10" s="3" t="s">
        <v>86</v>
      </c>
    </row>
    <row r="11" spans="1:5" s="3" customFormat="1" x14ac:dyDescent="0.35">
      <c r="A11" s="3" t="s">
        <v>87</v>
      </c>
    </row>
    <row r="12" spans="1:5" x14ac:dyDescent="0.35">
      <c r="A12" s="3"/>
    </row>
    <row r="13" spans="1:5" s="4" customFormat="1" ht="13.15" x14ac:dyDescent="0.4">
      <c r="A13" s="4" t="s">
        <v>84</v>
      </c>
    </row>
    <row r="14" spans="1:5" ht="19.5" customHeight="1" x14ac:dyDescent="0.35">
      <c r="B14" s="5" t="s">
        <v>43</v>
      </c>
      <c r="C14" s="3"/>
    </row>
    <row r="15" spans="1:5" ht="20.100000000000001" customHeight="1" x14ac:dyDescent="0.4">
      <c r="B15" s="81" t="s">
        <v>44</v>
      </c>
      <c r="C15" s="82" t="s">
        <v>45</v>
      </c>
      <c r="D15" s="80" t="s">
        <v>91</v>
      </c>
    </row>
    <row r="16" spans="1:5" ht="24.95" customHeight="1" x14ac:dyDescent="0.35">
      <c r="A16" s="3" t="s">
        <v>81</v>
      </c>
      <c r="B16" s="83" t="s">
        <v>82</v>
      </c>
      <c r="C16" s="83" t="s">
        <v>82</v>
      </c>
      <c r="D16" s="84" t="s">
        <v>92</v>
      </c>
      <c r="E16" s="73"/>
    </row>
    <row r="17" spans="1:8" ht="24.95" customHeight="1" x14ac:dyDescent="0.45">
      <c r="A17" s="3"/>
      <c r="B17" s="6" t="s">
        <v>83</v>
      </c>
      <c r="C17" s="6" t="s">
        <v>83</v>
      </c>
      <c r="D17" s="69"/>
    </row>
    <row r="18" spans="1:8" ht="24.95" customHeight="1" x14ac:dyDescent="0.45">
      <c r="A18" s="3"/>
      <c r="B18" s="71"/>
      <c r="C18" s="71"/>
      <c r="D18" s="72"/>
    </row>
    <row r="19" spans="1:8" s="70" customFormat="1" ht="24.95" customHeight="1" x14ac:dyDescent="0.45">
      <c r="A19" s="3" t="s">
        <v>49</v>
      </c>
      <c r="B19" s="84" t="s">
        <v>80</v>
      </c>
      <c r="C19" s="84" t="s">
        <v>80</v>
      </c>
      <c r="D19" s="84" t="s">
        <v>92</v>
      </c>
      <c r="E19" s="72"/>
      <c r="F19" s="72"/>
      <c r="G19" s="72"/>
    </row>
    <row r="20" spans="1:8" ht="24.95" customHeight="1" x14ac:dyDescent="0.45">
      <c r="A20" s="3"/>
      <c r="B20" s="6" t="s">
        <v>83</v>
      </c>
      <c r="C20" s="6" t="s">
        <v>83</v>
      </c>
      <c r="D20" s="69"/>
      <c r="E20" s="71"/>
      <c r="F20" s="71"/>
      <c r="G20" s="71"/>
    </row>
    <row r="21" spans="1:8" ht="24.95" customHeight="1" x14ac:dyDescent="0.35">
      <c r="A21" s="3"/>
      <c r="B21" s="71"/>
      <c r="C21" s="71"/>
      <c r="D21" s="71"/>
      <c r="E21" s="11"/>
      <c r="F21" s="71"/>
      <c r="G21" s="71"/>
      <c r="H21" s="71"/>
    </row>
    <row r="22" spans="1:8" ht="13.9" x14ac:dyDescent="0.4">
      <c r="A22" s="92" t="s">
        <v>94</v>
      </c>
      <c r="B22" s="91"/>
      <c r="C22" s="91"/>
      <c r="D22" s="91"/>
    </row>
    <row r="23" spans="1:8" ht="13.5" x14ac:dyDescent="0.35">
      <c r="A23" s="91" t="s">
        <v>95</v>
      </c>
      <c r="B23" s="91"/>
      <c r="C23" s="91"/>
      <c r="D23" s="91"/>
    </row>
    <row r="24" spans="1:8" ht="13.5" x14ac:dyDescent="0.35">
      <c r="A24" s="91" t="s">
        <v>96</v>
      </c>
      <c r="B24" s="91"/>
      <c r="C24" s="91"/>
      <c r="D24" s="91"/>
    </row>
    <row r="25" spans="1:8" ht="19.5" customHeight="1" x14ac:dyDescent="0.35">
      <c r="A25" s="91"/>
      <c r="B25" s="91"/>
      <c r="C25" s="91"/>
      <c r="D25" s="91"/>
    </row>
    <row r="26" spans="1:8" ht="20.100000000000001" customHeight="1" x14ac:dyDescent="0.4">
      <c r="A26" s="93" t="s">
        <v>97</v>
      </c>
      <c r="B26" s="93" t="s">
        <v>98</v>
      </c>
      <c r="C26" s="93" t="s">
        <v>99</v>
      </c>
      <c r="D26" s="91"/>
    </row>
    <row r="27" spans="1:8" ht="24.95" customHeight="1" x14ac:dyDescent="0.35">
      <c r="A27" s="94" t="s">
        <v>100</v>
      </c>
      <c r="B27" s="94" t="s">
        <v>48</v>
      </c>
      <c r="C27" s="94"/>
      <c r="D27" s="91"/>
    </row>
    <row r="28" spans="1:8" ht="24.95" customHeight="1" x14ac:dyDescent="0.35">
      <c r="A28" s="94" t="s">
        <v>67</v>
      </c>
      <c r="B28" s="94" t="s">
        <v>101</v>
      </c>
      <c r="C28" s="94"/>
      <c r="D28" s="91"/>
    </row>
    <row r="29" spans="1:8" ht="24.95" customHeight="1" x14ac:dyDescent="0.35">
      <c r="A29" s="94" t="s">
        <v>102</v>
      </c>
      <c r="B29" s="94"/>
      <c r="C29" s="94" t="s">
        <v>103</v>
      </c>
      <c r="D29" s="91"/>
    </row>
    <row r="30" spans="1:8" ht="24.95" customHeight="1" x14ac:dyDescent="0.35">
      <c r="A30" s="95"/>
      <c r="B30" s="95"/>
      <c r="C30" s="95"/>
      <c r="D30" s="91"/>
    </row>
    <row r="31" spans="1:8" ht="13.5" x14ac:dyDescent="0.35">
      <c r="A31" s="91"/>
      <c r="B31" s="91"/>
      <c r="C31" s="91"/>
      <c r="D31" s="91"/>
    </row>
    <row r="32" spans="1:8" ht="13.15" x14ac:dyDescent="0.4">
      <c r="A32" s="93" t="s">
        <v>104</v>
      </c>
      <c r="B32" s="93" t="s">
        <v>98</v>
      </c>
      <c r="C32" s="93" t="s">
        <v>105</v>
      </c>
      <c r="D32" s="93" t="s">
        <v>99</v>
      </c>
    </row>
    <row r="33" spans="1:17" ht="13.5" x14ac:dyDescent="0.35">
      <c r="A33" s="94" t="s">
        <v>100</v>
      </c>
      <c r="B33" s="94" t="s">
        <v>48</v>
      </c>
      <c r="C33" s="94" t="s">
        <v>48</v>
      </c>
      <c r="D33" s="94" t="s">
        <v>106</v>
      </c>
    </row>
    <row r="34" spans="1:17" ht="20.100000000000001" customHeight="1" x14ac:dyDescent="0.35">
      <c r="A34" s="94" t="s">
        <v>67</v>
      </c>
      <c r="B34" s="94" t="s">
        <v>101</v>
      </c>
      <c r="C34" s="94" t="s">
        <v>101</v>
      </c>
      <c r="D34" s="94" t="s">
        <v>107</v>
      </c>
      <c r="N34" s="5"/>
    </row>
    <row r="35" spans="1:17" ht="20.100000000000001" customHeight="1" x14ac:dyDescent="0.4">
      <c r="A35" s="94" t="s">
        <v>102</v>
      </c>
      <c r="B35" s="94"/>
      <c r="C35" s="94"/>
      <c r="D35" s="94" t="s">
        <v>108</v>
      </c>
      <c r="N35" s="4"/>
      <c r="O35" s="4"/>
      <c r="P35" s="4"/>
      <c r="Q35" s="4"/>
    </row>
    <row r="36" spans="1:17" ht="24.95" customHeight="1" x14ac:dyDescent="0.35"/>
    <row r="37" spans="1:17" ht="24.95" customHeight="1" x14ac:dyDescent="0.35"/>
    <row r="40" spans="1:17" s="10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7" s="8" customFormat="1" ht="13.15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7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7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7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48"/>
  <sheetViews>
    <sheetView showZeros="0" view="pageLayout" zoomScaleNormal="120" workbookViewId="0">
      <selection activeCell="D15" sqref="D15"/>
    </sheetView>
  </sheetViews>
  <sheetFormatPr defaultColWidth="9" defaultRowHeight="12.4" x14ac:dyDescent="0.3"/>
  <cols>
    <col min="1" max="2" width="8.73046875" style="96" customWidth="1"/>
    <col min="3" max="3" width="11.265625" style="96" customWidth="1"/>
    <col min="4" max="10" width="7.59765625" style="96" customWidth="1"/>
    <col min="11" max="11" width="7.33203125" style="96" customWidth="1"/>
    <col min="12" max="12" width="7.73046875" style="96" hidden="1" customWidth="1"/>
    <col min="13" max="16384" width="9" style="96"/>
  </cols>
  <sheetData>
    <row r="1" spans="1:11" ht="6" customHeight="1" thickBot="1" x14ac:dyDescent="0.35"/>
    <row r="2" spans="1:11" ht="24" customHeight="1" thickBot="1" x14ac:dyDescent="0.4">
      <c r="A2" s="97" t="s">
        <v>81</v>
      </c>
      <c r="G2" s="98"/>
      <c r="H2" s="99" t="s">
        <v>40</v>
      </c>
      <c r="I2" s="100"/>
      <c r="J2" s="101"/>
      <c r="K2" s="142"/>
    </row>
    <row r="3" spans="1:11" ht="24" customHeight="1" thickBot="1" x14ac:dyDescent="0.35">
      <c r="A3" s="102" t="s">
        <v>48</v>
      </c>
      <c r="B3" s="138"/>
      <c r="C3" s="138"/>
      <c r="D3" s="138"/>
      <c r="E3" s="138"/>
      <c r="G3" s="98"/>
      <c r="H3" s="99" t="s">
        <v>41</v>
      </c>
      <c r="I3" s="100"/>
      <c r="J3" s="101"/>
      <c r="K3" s="142"/>
    </row>
    <row r="4" spans="1:11" ht="24" customHeight="1" thickBot="1" x14ac:dyDescent="0.35">
      <c r="A4" s="103" t="s">
        <v>9</v>
      </c>
      <c r="B4" s="139"/>
      <c r="C4" s="201"/>
      <c r="D4" s="201"/>
      <c r="E4" s="140"/>
      <c r="G4" s="98"/>
      <c r="H4" s="99" t="s">
        <v>36</v>
      </c>
      <c r="I4" s="100"/>
      <c r="J4" s="101"/>
      <c r="K4" s="142"/>
    </row>
    <row r="5" spans="1:11" ht="20.25" customHeight="1" thickBot="1" x14ac:dyDescent="0.35">
      <c r="A5" s="104" t="s">
        <v>10</v>
      </c>
      <c r="B5" s="141"/>
      <c r="C5" s="198"/>
      <c r="D5" s="198"/>
      <c r="E5" s="198"/>
      <c r="G5" s="98"/>
      <c r="H5" s="99" t="s">
        <v>8</v>
      </c>
      <c r="I5" s="105"/>
      <c r="J5" s="101"/>
      <c r="K5" s="142"/>
    </row>
    <row r="6" spans="1:11" ht="17.25" customHeight="1" x14ac:dyDescent="0.3">
      <c r="A6" s="96" t="s">
        <v>39</v>
      </c>
      <c r="B6" s="138"/>
      <c r="C6" s="138"/>
      <c r="D6" s="138"/>
      <c r="E6" s="138"/>
      <c r="G6" s="96" t="s">
        <v>13</v>
      </c>
    </row>
    <row r="7" spans="1:11" ht="17.2" customHeight="1" x14ac:dyDescent="0.3">
      <c r="A7" s="104" t="s">
        <v>11</v>
      </c>
      <c r="B7" s="141"/>
      <c r="C7" s="198"/>
      <c r="D7" s="198"/>
      <c r="E7" s="198"/>
      <c r="G7" s="103" t="s">
        <v>0</v>
      </c>
      <c r="H7" s="202"/>
      <c r="I7" s="203"/>
      <c r="J7" s="203"/>
      <c r="K7" s="203"/>
    </row>
    <row r="8" spans="1:11" ht="17.2" customHeight="1" x14ac:dyDescent="0.3">
      <c r="A8" s="103" t="s">
        <v>6</v>
      </c>
      <c r="B8" s="139"/>
      <c r="C8" s="204"/>
      <c r="D8" s="204"/>
      <c r="E8" s="204"/>
      <c r="G8" s="104" t="s">
        <v>1</v>
      </c>
      <c r="H8" s="199"/>
      <c r="I8" s="200"/>
      <c r="J8" s="200"/>
      <c r="K8" s="200"/>
    </row>
    <row r="9" spans="1:11" ht="17.2" customHeight="1" x14ac:dyDescent="0.3">
      <c r="A9" s="104" t="s">
        <v>12</v>
      </c>
      <c r="B9" s="141"/>
      <c r="C9" s="198"/>
      <c r="D9" s="198"/>
      <c r="E9" s="198"/>
      <c r="G9" s="104" t="s">
        <v>2</v>
      </c>
      <c r="H9" s="199"/>
      <c r="I9" s="200"/>
      <c r="J9" s="200"/>
      <c r="K9" s="200"/>
    </row>
    <row r="10" spans="1:11" ht="17.2" customHeight="1" x14ac:dyDescent="0.3">
      <c r="A10" s="104" t="s">
        <v>37</v>
      </c>
      <c r="B10" s="141"/>
      <c r="C10" s="198"/>
      <c r="D10" s="198"/>
      <c r="E10" s="198"/>
      <c r="G10" s="104" t="s">
        <v>3</v>
      </c>
      <c r="H10" s="199"/>
      <c r="I10" s="200"/>
      <c r="J10" s="200"/>
      <c r="K10" s="200"/>
    </row>
    <row r="11" spans="1:11" ht="17.2" customHeight="1" x14ac:dyDescent="0.3">
      <c r="G11" s="104" t="s">
        <v>4</v>
      </c>
      <c r="H11" s="199"/>
      <c r="I11" s="200"/>
      <c r="J11" s="200"/>
      <c r="K11" s="200"/>
    </row>
    <row r="12" spans="1:11" ht="17.2" customHeight="1" x14ac:dyDescent="0.3">
      <c r="C12" s="106"/>
      <c r="G12" s="104" t="s">
        <v>5</v>
      </c>
      <c r="H12" s="199"/>
      <c r="I12" s="200"/>
      <c r="J12" s="200"/>
      <c r="K12" s="200"/>
    </row>
    <row r="13" spans="1:11" ht="10.5" customHeight="1" x14ac:dyDescent="0.3">
      <c r="A13" s="107"/>
      <c r="B13" s="108"/>
    </row>
    <row r="14" spans="1:11" ht="15.75" customHeight="1" x14ac:dyDescent="0.3">
      <c r="D14" s="109">
        <v>1</v>
      </c>
      <c r="E14" s="109">
        <v>2</v>
      </c>
      <c r="F14" s="109">
        <v>3</v>
      </c>
      <c r="G14" s="109">
        <v>4</v>
      </c>
      <c r="H14" s="109">
        <v>5</v>
      </c>
      <c r="I14" s="109">
        <v>6</v>
      </c>
      <c r="J14" s="109" t="s">
        <v>20</v>
      </c>
    </row>
    <row r="15" spans="1:11" ht="18.75" customHeight="1" x14ac:dyDescent="0.3">
      <c r="A15" s="189" t="s">
        <v>26</v>
      </c>
      <c r="B15" s="190"/>
      <c r="C15" s="191"/>
      <c r="D15" s="143"/>
      <c r="E15" s="143"/>
      <c r="F15" s="143"/>
      <c r="G15" s="143"/>
      <c r="H15" s="143"/>
      <c r="I15" s="143"/>
      <c r="J15" s="110">
        <f>SUM(D15:I15)</f>
        <v>0</v>
      </c>
    </row>
    <row r="16" spans="1:11" ht="21.75" customHeight="1" x14ac:dyDescent="0.3">
      <c r="A16" s="189" t="s">
        <v>27</v>
      </c>
      <c r="B16" s="190"/>
      <c r="C16" s="191"/>
      <c r="D16" s="143"/>
      <c r="E16" s="143"/>
      <c r="F16" s="143"/>
      <c r="G16" s="143"/>
      <c r="H16" s="143"/>
      <c r="I16" s="143"/>
      <c r="J16" s="110">
        <f>SUM(D16:I16)</f>
        <v>0</v>
      </c>
    </row>
    <row r="17" spans="1:11" ht="21.75" customHeight="1" x14ac:dyDescent="0.3">
      <c r="A17" s="192" t="s">
        <v>28</v>
      </c>
      <c r="B17" s="193"/>
      <c r="C17" s="194"/>
      <c r="D17" s="143"/>
      <c r="E17" s="143"/>
      <c r="F17" s="143"/>
      <c r="G17" s="143"/>
      <c r="H17" s="143"/>
      <c r="I17" s="143"/>
      <c r="J17" s="110">
        <f t="shared" ref="J17:J21" si="0">SUM(D17:I17)</f>
        <v>0</v>
      </c>
    </row>
    <row r="18" spans="1:11" ht="21.4" customHeight="1" x14ac:dyDescent="0.3">
      <c r="A18" s="192" t="s">
        <v>29</v>
      </c>
      <c r="B18" s="193"/>
      <c r="C18" s="194"/>
      <c r="D18" s="143"/>
      <c r="E18" s="143"/>
      <c r="F18" s="143"/>
      <c r="G18" s="143"/>
      <c r="H18" s="143"/>
      <c r="I18" s="143"/>
      <c r="J18" s="110">
        <f t="shared" si="0"/>
        <v>0</v>
      </c>
    </row>
    <row r="19" spans="1:11" ht="21" customHeight="1" x14ac:dyDescent="0.3">
      <c r="A19" s="195" t="s">
        <v>109</v>
      </c>
      <c r="B19" s="196"/>
      <c r="C19" s="197"/>
      <c r="D19" s="143"/>
      <c r="E19" s="143"/>
      <c r="F19" s="143"/>
      <c r="G19" s="143"/>
      <c r="H19" s="143"/>
      <c r="I19" s="143"/>
      <c r="J19" s="110">
        <f t="shared" si="0"/>
        <v>0</v>
      </c>
    </row>
    <row r="20" spans="1:11" ht="20.65" customHeight="1" x14ac:dyDescent="0.3">
      <c r="A20" s="192" t="s">
        <v>30</v>
      </c>
      <c r="B20" s="193"/>
      <c r="C20" s="194"/>
      <c r="D20" s="143"/>
      <c r="E20" s="143"/>
      <c r="F20" s="143"/>
      <c r="G20" s="143"/>
      <c r="H20" s="143"/>
      <c r="I20" s="143"/>
      <c r="J20" s="110">
        <f t="shared" si="0"/>
        <v>0</v>
      </c>
    </row>
    <row r="21" spans="1:11" ht="22.5" customHeight="1" x14ac:dyDescent="0.3">
      <c r="A21" s="171" t="s">
        <v>110</v>
      </c>
      <c r="B21" s="172"/>
      <c r="C21" s="173"/>
      <c r="D21" s="143"/>
      <c r="E21" s="143"/>
      <c r="F21" s="143"/>
      <c r="G21" s="143"/>
      <c r="H21" s="143"/>
      <c r="I21" s="143"/>
      <c r="J21" s="110">
        <f t="shared" si="0"/>
        <v>0</v>
      </c>
    </row>
    <row r="22" spans="1:11" ht="8.25" customHeight="1" x14ac:dyDescent="0.3">
      <c r="J22" s="111"/>
    </row>
    <row r="23" spans="1:11" ht="12.75" thickBot="1" x14ac:dyDescent="0.35">
      <c r="A23" s="112" t="s">
        <v>31</v>
      </c>
      <c r="B23" s="113"/>
      <c r="C23" s="113"/>
      <c r="D23" s="113"/>
      <c r="E23" s="113"/>
      <c r="F23" s="114"/>
      <c r="I23" s="115" t="s">
        <v>32</v>
      </c>
      <c r="J23" s="110">
        <f>SUM(J15:J21)</f>
        <v>0</v>
      </c>
    </row>
    <row r="24" spans="1:11" ht="12.75" thickBot="1" x14ac:dyDescent="0.35">
      <c r="A24" s="114"/>
      <c r="E24" s="116"/>
      <c r="G24" s="115" t="s">
        <v>90</v>
      </c>
      <c r="H24" s="144">
        <v>1</v>
      </c>
      <c r="I24" s="117"/>
      <c r="J24" s="118">
        <f>IFERROR(+J23/H24,0)</f>
        <v>0</v>
      </c>
    </row>
    <row r="25" spans="1:11" ht="11.25" customHeight="1" x14ac:dyDescent="0.3">
      <c r="A25" s="119"/>
      <c r="B25" s="103"/>
      <c r="C25" s="103"/>
      <c r="D25" s="103"/>
      <c r="E25" s="103"/>
      <c r="F25" s="114"/>
      <c r="J25" s="120"/>
    </row>
    <row r="26" spans="1:11" ht="12.75" thickBot="1" x14ac:dyDescent="0.35">
      <c r="J26" s="115" t="s">
        <v>33</v>
      </c>
    </row>
    <row r="27" spans="1:11" ht="13.9" thickBot="1" x14ac:dyDescent="0.35">
      <c r="G27" s="121" t="s">
        <v>34</v>
      </c>
      <c r="H27" s="122"/>
      <c r="I27" s="123"/>
      <c r="J27" s="264">
        <f>IFERROR(+J24/7,3)</f>
        <v>0</v>
      </c>
    </row>
    <row r="28" spans="1:11" ht="9" customHeight="1" x14ac:dyDescent="0.3">
      <c r="E28" s="124"/>
      <c r="G28" s="125"/>
      <c r="H28" s="125"/>
      <c r="I28" s="126"/>
      <c r="J28" s="115"/>
      <c r="K28" s="127"/>
    </row>
    <row r="29" spans="1:11" ht="13.9" x14ac:dyDescent="0.3">
      <c r="A29" s="90" t="s">
        <v>60</v>
      </c>
      <c r="B29" s="89"/>
      <c r="C29" s="89"/>
      <c r="D29" s="89"/>
      <c r="E29" s="89"/>
      <c r="F29" s="89"/>
      <c r="G29" s="174" t="s">
        <v>31</v>
      </c>
      <c r="H29" s="175"/>
      <c r="I29" s="176" t="s">
        <v>38</v>
      </c>
      <c r="J29" s="177"/>
      <c r="K29" s="178"/>
    </row>
    <row r="30" spans="1:11" x14ac:dyDescent="0.3">
      <c r="A30" s="149" t="s">
        <v>59</v>
      </c>
      <c r="B30" s="165" t="s">
        <v>15</v>
      </c>
      <c r="C30" s="165" t="s">
        <v>14</v>
      </c>
      <c r="D30" s="165"/>
      <c r="E30" s="180" t="s">
        <v>18</v>
      </c>
      <c r="F30" s="181"/>
      <c r="G30" s="182"/>
      <c r="H30" s="183"/>
      <c r="I30" s="184">
        <v>0.2</v>
      </c>
      <c r="J30" s="187"/>
      <c r="K30" s="163">
        <f>J30*0.2</f>
        <v>0</v>
      </c>
    </row>
    <row r="31" spans="1:11" ht="46.5" customHeight="1" x14ac:dyDescent="0.3">
      <c r="A31" s="179"/>
      <c r="B31" s="165"/>
      <c r="C31" s="165" t="s">
        <v>16</v>
      </c>
      <c r="D31" s="165"/>
      <c r="E31" s="166" t="s">
        <v>24</v>
      </c>
      <c r="F31" s="167"/>
      <c r="G31" s="156"/>
      <c r="H31" s="157"/>
      <c r="I31" s="185"/>
      <c r="J31" s="187"/>
      <c r="K31" s="163"/>
    </row>
    <row r="32" spans="1:11" ht="28.9" customHeight="1" x14ac:dyDescent="0.3">
      <c r="A32" s="150"/>
      <c r="B32" s="168"/>
      <c r="C32" s="168" t="s">
        <v>17</v>
      </c>
      <c r="D32" s="168"/>
      <c r="E32" s="166" t="s">
        <v>58</v>
      </c>
      <c r="F32" s="167"/>
      <c r="G32" s="169"/>
      <c r="H32" s="170"/>
      <c r="I32" s="186"/>
      <c r="J32" s="188"/>
      <c r="K32" s="164"/>
    </row>
    <row r="33" spans="1:11" ht="30.4" customHeight="1" x14ac:dyDescent="0.3">
      <c r="A33" s="149" t="s">
        <v>57</v>
      </c>
      <c r="B33" s="151" t="s">
        <v>56</v>
      </c>
      <c r="C33" s="152"/>
      <c r="D33" s="153"/>
      <c r="E33" s="154" t="s">
        <v>55</v>
      </c>
      <c r="F33" s="155"/>
      <c r="G33" s="156"/>
      <c r="H33" s="157"/>
      <c r="I33" s="88">
        <v>0.4</v>
      </c>
      <c r="J33" s="128"/>
      <c r="K33" s="129">
        <f>J33*0.4</f>
        <v>0</v>
      </c>
    </row>
    <row r="34" spans="1:11" ht="66.75" customHeight="1" thickBot="1" x14ac:dyDescent="0.35">
      <c r="A34" s="150"/>
      <c r="B34" s="158" t="s">
        <v>19</v>
      </c>
      <c r="C34" s="159"/>
      <c r="D34" s="160"/>
      <c r="E34" s="161" t="s">
        <v>23</v>
      </c>
      <c r="F34" s="162"/>
      <c r="G34" s="156"/>
      <c r="H34" s="157"/>
      <c r="I34" s="88">
        <v>0.4</v>
      </c>
      <c r="J34" s="128"/>
      <c r="K34" s="129">
        <f>J34*0.4</f>
        <v>0</v>
      </c>
    </row>
    <row r="35" spans="1:11" ht="13.5" thickBot="1" x14ac:dyDescent="0.35">
      <c r="A35" s="87" t="s">
        <v>35</v>
      </c>
      <c r="B35" s="146" t="s">
        <v>54</v>
      </c>
      <c r="C35" s="147"/>
      <c r="D35" s="147"/>
      <c r="E35" s="147"/>
      <c r="F35" s="147"/>
      <c r="G35" s="147"/>
      <c r="H35" s="147"/>
      <c r="I35" s="148"/>
      <c r="J35" s="130"/>
      <c r="K35" s="145"/>
    </row>
    <row r="36" spans="1:11" ht="18" customHeight="1" thickBot="1" x14ac:dyDescent="0.4">
      <c r="G36" s="117"/>
      <c r="H36" s="117"/>
      <c r="I36" s="131"/>
      <c r="J36" s="132" t="s">
        <v>7</v>
      </c>
      <c r="K36" s="133">
        <f>(K30+K33+K34)-K35</f>
        <v>0</v>
      </c>
    </row>
    <row r="37" spans="1:11" ht="18" customHeight="1" thickBot="1" x14ac:dyDescent="0.4">
      <c r="G37" s="117"/>
      <c r="H37" s="117"/>
      <c r="I37" s="134"/>
      <c r="J37" s="135" t="s">
        <v>53</v>
      </c>
      <c r="K37" s="133">
        <f>(K36*2)</f>
        <v>0</v>
      </c>
    </row>
    <row r="38" spans="1:11" ht="18" customHeight="1" thickBot="1" x14ac:dyDescent="0.4">
      <c r="G38" s="117"/>
      <c r="H38" s="117"/>
      <c r="I38" s="134" t="s">
        <v>52</v>
      </c>
      <c r="J38" s="135"/>
      <c r="K38" s="133">
        <f>J24+K37</f>
        <v>0</v>
      </c>
    </row>
    <row r="39" spans="1:11" ht="18" customHeight="1" thickBot="1" x14ac:dyDescent="0.4">
      <c r="E39" s="124"/>
      <c r="G39" s="125"/>
      <c r="H39" s="136"/>
      <c r="I39" s="132" t="s">
        <v>51</v>
      </c>
      <c r="J39" s="137" t="s">
        <v>50</v>
      </c>
      <c r="K39" s="265">
        <f>K38/8</f>
        <v>0</v>
      </c>
    </row>
    <row r="40" spans="1:11" ht="13.5" customHeight="1" x14ac:dyDescent="0.3"/>
    <row r="41" spans="1:11" x14ac:dyDescent="0.3">
      <c r="A41" s="1" t="s">
        <v>21</v>
      </c>
      <c r="B41" s="85"/>
      <c r="C41" s="85"/>
      <c r="D41" s="85"/>
      <c r="E41" s="85"/>
      <c r="G41" s="103" t="s">
        <v>22</v>
      </c>
      <c r="H41" s="103"/>
      <c r="I41" s="103"/>
      <c r="J41" s="103"/>
      <c r="K41" s="103"/>
    </row>
    <row r="42" spans="1:11" ht="9" customHeight="1" x14ac:dyDescent="0.3">
      <c r="E42" s="124"/>
      <c r="G42" s="125"/>
      <c r="H42" s="125"/>
      <c r="I42" s="126"/>
      <c r="J42" s="115"/>
      <c r="K42" s="127"/>
    </row>
    <row r="47" spans="1:11" ht="12" customHeight="1" x14ac:dyDescent="0.3"/>
    <row r="48" spans="1:11" ht="13.5" customHeight="1" x14ac:dyDescent="0.3"/>
  </sheetData>
  <mergeCells count="43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A21:C21"/>
    <mergeCell ref="G29:H29"/>
    <mergeCell ref="I29:K29"/>
    <mergeCell ref="A30:A32"/>
    <mergeCell ref="B30:B32"/>
    <mergeCell ref="C30:D30"/>
    <mergeCell ref="E30:F30"/>
    <mergeCell ref="G30:H30"/>
    <mergeCell ref="I30:I32"/>
    <mergeCell ref="J30:J32"/>
    <mergeCell ref="K30:K32"/>
    <mergeCell ref="C31:D31"/>
    <mergeCell ref="E31:F31"/>
    <mergeCell ref="G31:H31"/>
    <mergeCell ref="C32:D32"/>
    <mergeCell ref="E32:F32"/>
    <mergeCell ref="G32:H32"/>
    <mergeCell ref="B35:I35"/>
    <mergeCell ref="A33:A34"/>
    <mergeCell ref="B33:D33"/>
    <mergeCell ref="E33:F33"/>
    <mergeCell ref="G33:H33"/>
    <mergeCell ref="B34:D34"/>
    <mergeCell ref="E34:F34"/>
    <mergeCell ref="G34:H34"/>
  </mergeCells>
  <conditionalFormatting sqref="K30:K38">
    <cfRule type="cellIs" dxfId="8" priority="3" operator="equal">
      <formula>0</formula>
    </cfRule>
  </conditionalFormatting>
  <conditionalFormatting sqref="J30:J35 K30:K38">
    <cfRule type="cellIs" dxfId="7" priority="2" operator="notBetween">
      <formula>0</formula>
      <formula>10</formula>
    </cfRule>
  </conditionalFormatting>
  <conditionalFormatting sqref="K35">
    <cfRule type="cellIs" dxfId="6" priority="1" operator="equal">
      <formula>0</formula>
    </cfRule>
  </conditionalFormatting>
  <pageMargins left="0.7" right="0.7" top="0.75" bottom="0.75" header="0.3" footer="0.3"/>
  <pageSetup paperSize="9" scale="96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tabSelected="1" view="pageLayout" zoomScaleNormal="120" workbookViewId="0">
      <selection activeCell="D15" sqref="D15"/>
    </sheetView>
  </sheetViews>
  <sheetFormatPr defaultColWidth="9" defaultRowHeight="12.4" x14ac:dyDescent="0.3"/>
  <cols>
    <col min="1" max="2" width="8.73046875" style="12" customWidth="1"/>
    <col min="3" max="10" width="7.59765625" style="12" customWidth="1"/>
    <col min="11" max="11" width="7.3984375" style="12" customWidth="1"/>
    <col min="12" max="12" width="7.73046875" style="12" hidden="1" customWidth="1"/>
    <col min="13" max="16384" width="9" style="12"/>
  </cols>
  <sheetData>
    <row r="1" spans="1:11" ht="6" customHeight="1" thickBot="1" x14ac:dyDescent="0.35"/>
    <row r="2" spans="1:11" ht="24" customHeight="1" thickBot="1" x14ac:dyDescent="0.4">
      <c r="A2" s="60" t="s">
        <v>49</v>
      </c>
      <c r="G2" s="56"/>
      <c r="H2" s="55" t="s">
        <v>40</v>
      </c>
      <c r="I2" s="57"/>
      <c r="J2" s="53"/>
      <c r="K2" s="53"/>
    </row>
    <row r="3" spans="1:11" ht="24" customHeight="1" thickBot="1" x14ac:dyDescent="0.35">
      <c r="A3" s="59" t="s">
        <v>48</v>
      </c>
      <c r="G3" s="56"/>
      <c r="H3" s="55" t="s">
        <v>41</v>
      </c>
      <c r="I3" s="57"/>
      <c r="J3" s="53"/>
      <c r="K3" s="53"/>
    </row>
    <row r="4" spans="1:11" ht="24" customHeight="1" thickBot="1" x14ac:dyDescent="0.35">
      <c r="A4" s="18" t="s">
        <v>9</v>
      </c>
      <c r="B4" s="18"/>
      <c r="C4" s="226"/>
      <c r="D4" s="226"/>
      <c r="E4" s="58"/>
      <c r="G4" s="56"/>
      <c r="H4" s="55" t="s">
        <v>36</v>
      </c>
      <c r="I4" s="57"/>
      <c r="J4" s="53"/>
      <c r="K4" s="53"/>
    </row>
    <row r="5" spans="1:11" ht="20.25" customHeight="1" thickBot="1" x14ac:dyDescent="0.35">
      <c r="A5" s="51" t="s">
        <v>10</v>
      </c>
      <c r="B5" s="51"/>
      <c r="C5" s="227"/>
      <c r="D5" s="227"/>
      <c r="E5" s="227"/>
      <c r="G5" s="56"/>
      <c r="H5" s="55" t="s">
        <v>8</v>
      </c>
      <c r="I5" s="54"/>
      <c r="J5" s="53"/>
      <c r="K5" s="53"/>
    </row>
    <row r="6" spans="1:11" ht="17.25" customHeight="1" x14ac:dyDescent="0.3">
      <c r="A6" s="12" t="s">
        <v>39</v>
      </c>
      <c r="G6" s="12" t="s">
        <v>13</v>
      </c>
    </row>
    <row r="7" spans="1:11" ht="17.100000000000001" customHeight="1" x14ac:dyDescent="0.3">
      <c r="A7" s="51" t="s">
        <v>11</v>
      </c>
      <c r="B7" s="51"/>
      <c r="C7" s="227"/>
      <c r="D7" s="227"/>
      <c r="E7" s="227"/>
      <c r="G7" s="18" t="s">
        <v>0</v>
      </c>
      <c r="H7" s="228"/>
      <c r="I7" s="229"/>
      <c r="J7" s="229"/>
      <c r="K7" s="229"/>
    </row>
    <row r="8" spans="1:11" ht="17.100000000000001" customHeight="1" x14ac:dyDescent="0.3">
      <c r="A8" s="18" t="s">
        <v>6</v>
      </c>
      <c r="B8" s="18"/>
      <c r="C8" s="230"/>
      <c r="D8" s="230"/>
      <c r="E8" s="230"/>
      <c r="G8" s="51" t="s">
        <v>1</v>
      </c>
      <c r="H8" s="221"/>
      <c r="I8" s="222"/>
      <c r="J8" s="222"/>
      <c r="K8" s="222"/>
    </row>
    <row r="9" spans="1:11" ht="17.100000000000001" customHeight="1" x14ac:dyDescent="0.3">
      <c r="A9" s="51" t="s">
        <v>12</v>
      </c>
      <c r="B9" s="51"/>
      <c r="C9" s="227"/>
      <c r="D9" s="227"/>
      <c r="E9" s="227"/>
      <c r="G9" s="51" t="s">
        <v>2</v>
      </c>
      <c r="H9" s="221"/>
      <c r="I9" s="222"/>
      <c r="J9" s="222"/>
      <c r="K9" s="222"/>
    </row>
    <row r="10" spans="1:11" ht="17.100000000000001" customHeight="1" x14ac:dyDescent="0.3">
      <c r="A10" s="51" t="s">
        <v>37</v>
      </c>
      <c r="B10" s="51"/>
      <c r="C10" s="227"/>
      <c r="D10" s="227"/>
      <c r="E10" s="227"/>
      <c r="G10" s="51" t="s">
        <v>3</v>
      </c>
      <c r="H10" s="221"/>
      <c r="I10" s="222"/>
      <c r="J10" s="222"/>
      <c r="K10" s="222"/>
    </row>
    <row r="11" spans="1:11" ht="17.100000000000001" customHeight="1" x14ac:dyDescent="0.3">
      <c r="G11" s="51" t="s">
        <v>4</v>
      </c>
      <c r="H11" s="221"/>
      <c r="I11" s="222"/>
      <c r="J11" s="222"/>
      <c r="K11" s="222"/>
    </row>
    <row r="12" spans="1:11" ht="17.100000000000001" customHeight="1" x14ac:dyDescent="0.3">
      <c r="C12" s="52"/>
      <c r="G12" s="51" t="s">
        <v>5</v>
      </c>
      <c r="H12" s="221"/>
      <c r="I12" s="222"/>
      <c r="J12" s="222"/>
      <c r="K12" s="222"/>
    </row>
    <row r="13" spans="1:11" ht="10.5" customHeight="1" x14ac:dyDescent="0.3">
      <c r="A13" s="50"/>
      <c r="B13" s="49"/>
    </row>
    <row r="14" spans="1:11" ht="15.75" customHeight="1" x14ac:dyDescent="0.3">
      <c r="D14" s="48">
        <v>1</v>
      </c>
      <c r="E14" s="48">
        <v>2</v>
      </c>
      <c r="F14" s="48">
        <v>3</v>
      </c>
      <c r="G14" s="48">
        <v>4</v>
      </c>
      <c r="H14" s="48">
        <v>5</v>
      </c>
      <c r="I14" s="48">
        <v>6</v>
      </c>
      <c r="J14" s="48" t="s">
        <v>20</v>
      </c>
    </row>
    <row r="15" spans="1:11" ht="18" customHeight="1" x14ac:dyDescent="0.3">
      <c r="A15" s="223" t="s">
        <v>27</v>
      </c>
      <c r="B15" s="224"/>
      <c r="C15" s="225"/>
      <c r="D15" s="74">
        <v>0</v>
      </c>
      <c r="E15" s="74">
        <v>0</v>
      </c>
      <c r="F15" s="74"/>
      <c r="G15" s="74"/>
      <c r="H15" s="74"/>
      <c r="I15" s="74"/>
      <c r="J15" s="44">
        <f t="shared" ref="J15:J20" si="0">SUM(D15:I15)</f>
        <v>0</v>
      </c>
    </row>
    <row r="16" spans="1:11" ht="18" customHeight="1" x14ac:dyDescent="0.3">
      <c r="A16" s="212" t="s">
        <v>66</v>
      </c>
      <c r="B16" s="213"/>
      <c r="C16" s="214"/>
      <c r="D16" s="74">
        <v>0</v>
      </c>
      <c r="E16" s="74">
        <v>0</v>
      </c>
      <c r="F16" s="74"/>
      <c r="G16" s="74"/>
      <c r="H16" s="74"/>
      <c r="I16" s="74"/>
      <c r="J16" s="44">
        <f t="shared" si="0"/>
        <v>0</v>
      </c>
    </row>
    <row r="17" spans="1:11" ht="18" customHeight="1" x14ac:dyDescent="0.3">
      <c r="A17" s="212" t="s">
        <v>65</v>
      </c>
      <c r="B17" s="213"/>
      <c r="C17" s="214"/>
      <c r="D17" s="74">
        <v>0</v>
      </c>
      <c r="E17" s="74">
        <v>0</v>
      </c>
      <c r="F17" s="74"/>
      <c r="G17" s="74"/>
      <c r="H17" s="74"/>
      <c r="I17" s="74"/>
      <c r="J17" s="44">
        <f t="shared" si="0"/>
        <v>0</v>
      </c>
    </row>
    <row r="18" spans="1:11" ht="18" customHeight="1" x14ac:dyDescent="0.3">
      <c r="A18" s="209" t="s">
        <v>64</v>
      </c>
      <c r="B18" s="210"/>
      <c r="C18" s="211"/>
      <c r="D18" s="74">
        <v>0</v>
      </c>
      <c r="E18" s="74">
        <v>0</v>
      </c>
      <c r="F18" s="74"/>
      <c r="G18" s="74"/>
      <c r="H18" s="74"/>
      <c r="I18" s="74"/>
      <c r="J18" s="44">
        <f t="shared" si="0"/>
        <v>0</v>
      </c>
    </row>
    <row r="19" spans="1:11" ht="18" customHeight="1" x14ac:dyDescent="0.3">
      <c r="A19" s="212" t="s">
        <v>63</v>
      </c>
      <c r="B19" s="213"/>
      <c r="C19" s="214"/>
      <c r="D19" s="74">
        <v>0</v>
      </c>
      <c r="E19" s="74">
        <v>0</v>
      </c>
      <c r="F19" s="74"/>
      <c r="G19" s="74"/>
      <c r="H19" s="74"/>
      <c r="I19" s="74"/>
      <c r="J19" s="44">
        <f t="shared" si="0"/>
        <v>0</v>
      </c>
    </row>
    <row r="20" spans="1:11" ht="18" customHeight="1" x14ac:dyDescent="0.3">
      <c r="A20" s="212" t="s">
        <v>62</v>
      </c>
      <c r="B20" s="213"/>
      <c r="C20" s="214"/>
      <c r="D20" s="74">
        <v>0</v>
      </c>
      <c r="E20" s="74">
        <v>0</v>
      </c>
      <c r="F20" s="74"/>
      <c r="G20" s="74"/>
      <c r="H20" s="74"/>
      <c r="I20" s="74"/>
      <c r="J20" s="44">
        <f t="shared" si="0"/>
        <v>0</v>
      </c>
    </row>
    <row r="21" spans="1:11" ht="8.25" customHeight="1" x14ac:dyDescent="0.3">
      <c r="J21" s="47"/>
    </row>
    <row r="22" spans="1:11" ht="12.75" thickBot="1" x14ac:dyDescent="0.35">
      <c r="A22" s="46" t="s">
        <v>31</v>
      </c>
      <c r="B22" s="45"/>
      <c r="C22" s="45"/>
      <c r="D22" s="45"/>
      <c r="E22" s="45"/>
      <c r="F22" s="40"/>
      <c r="I22" s="14" t="s">
        <v>32</v>
      </c>
      <c r="J22" s="44">
        <f>SUM(J15:J20)</f>
        <v>0</v>
      </c>
    </row>
    <row r="23" spans="1:11" ht="12.75" thickBot="1" x14ac:dyDescent="0.35">
      <c r="A23" s="40"/>
      <c r="E23" s="43"/>
      <c r="G23" s="14" t="s">
        <v>90</v>
      </c>
      <c r="H23" s="76">
        <v>1</v>
      </c>
      <c r="I23" s="28"/>
      <c r="J23" s="42">
        <f>IFERROR(+J22/H23,0)</f>
        <v>0</v>
      </c>
    </row>
    <row r="24" spans="1:11" ht="11.25" customHeight="1" x14ac:dyDescent="0.3">
      <c r="A24" s="41"/>
      <c r="B24" s="18"/>
      <c r="C24" s="18"/>
      <c r="D24" s="18"/>
      <c r="E24" s="18"/>
      <c r="F24" s="40"/>
      <c r="J24" s="39"/>
    </row>
    <row r="25" spans="1:11" ht="12.75" thickBot="1" x14ac:dyDescent="0.35">
      <c r="J25" s="14" t="s">
        <v>61</v>
      </c>
    </row>
    <row r="26" spans="1:11" ht="13.9" thickBot="1" x14ac:dyDescent="0.35">
      <c r="G26" s="38" t="s">
        <v>34</v>
      </c>
      <c r="H26" s="37"/>
      <c r="I26" s="36"/>
      <c r="J26" s="266">
        <f>IFERROR(+J23/6,3)</f>
        <v>0</v>
      </c>
    </row>
    <row r="27" spans="1:11" ht="9" customHeight="1" x14ac:dyDescent="0.3">
      <c r="E27" s="17"/>
      <c r="G27" s="16"/>
      <c r="H27" s="16"/>
      <c r="I27" s="15"/>
      <c r="J27" s="14"/>
      <c r="K27" s="13"/>
    </row>
    <row r="28" spans="1:11" ht="13.9" x14ac:dyDescent="0.3">
      <c r="A28" s="35" t="s">
        <v>60</v>
      </c>
      <c r="B28" s="34"/>
      <c r="C28" s="34"/>
      <c r="D28" s="34"/>
      <c r="E28" s="34"/>
      <c r="F28" s="34"/>
      <c r="G28" s="174" t="s">
        <v>31</v>
      </c>
      <c r="H28" s="175"/>
      <c r="I28" s="176" t="s">
        <v>38</v>
      </c>
      <c r="J28" s="177"/>
      <c r="K28" s="178"/>
    </row>
    <row r="29" spans="1:11" x14ac:dyDescent="0.3">
      <c r="A29" s="149" t="s">
        <v>59</v>
      </c>
      <c r="B29" s="165" t="s">
        <v>15</v>
      </c>
      <c r="C29" s="165" t="s">
        <v>14</v>
      </c>
      <c r="D29" s="165"/>
      <c r="E29" s="180" t="s">
        <v>18</v>
      </c>
      <c r="F29" s="181"/>
      <c r="G29" s="215"/>
      <c r="H29" s="216"/>
      <c r="I29" s="184">
        <v>0.2</v>
      </c>
      <c r="J29" s="217"/>
      <c r="K29" s="219">
        <f>J29*0.2</f>
        <v>0</v>
      </c>
    </row>
    <row r="30" spans="1:11" ht="46.5" customHeight="1" x14ac:dyDescent="0.3">
      <c r="A30" s="179"/>
      <c r="B30" s="165"/>
      <c r="C30" s="165" t="s">
        <v>16</v>
      </c>
      <c r="D30" s="165"/>
      <c r="E30" s="166" t="s">
        <v>24</v>
      </c>
      <c r="F30" s="167"/>
      <c r="G30" s="207"/>
      <c r="H30" s="208"/>
      <c r="I30" s="185"/>
      <c r="J30" s="217"/>
      <c r="K30" s="219"/>
    </row>
    <row r="31" spans="1:11" ht="35.25" customHeight="1" x14ac:dyDescent="0.3">
      <c r="A31" s="150"/>
      <c r="B31" s="168"/>
      <c r="C31" s="168" t="s">
        <v>17</v>
      </c>
      <c r="D31" s="168"/>
      <c r="E31" s="166" t="s">
        <v>58</v>
      </c>
      <c r="F31" s="167"/>
      <c r="G31" s="205"/>
      <c r="H31" s="206"/>
      <c r="I31" s="186"/>
      <c r="J31" s="218"/>
      <c r="K31" s="220"/>
    </row>
    <row r="32" spans="1:11" ht="23.25" customHeight="1" x14ac:dyDescent="0.3">
      <c r="A32" s="149" t="s">
        <v>57</v>
      </c>
      <c r="B32" s="151" t="s">
        <v>56</v>
      </c>
      <c r="C32" s="152"/>
      <c r="D32" s="153"/>
      <c r="E32" s="154" t="s">
        <v>55</v>
      </c>
      <c r="F32" s="155"/>
      <c r="G32" s="207"/>
      <c r="H32" s="208"/>
      <c r="I32" s="33">
        <v>0.4</v>
      </c>
      <c r="J32" s="75"/>
      <c r="K32" s="31">
        <f>J32*0.4</f>
        <v>0</v>
      </c>
    </row>
    <row r="33" spans="1:11" ht="66.75" customHeight="1" thickBot="1" x14ac:dyDescent="0.35">
      <c r="A33" s="150"/>
      <c r="B33" s="158" t="s">
        <v>19</v>
      </c>
      <c r="C33" s="159"/>
      <c r="D33" s="160"/>
      <c r="E33" s="161" t="s">
        <v>23</v>
      </c>
      <c r="F33" s="162"/>
      <c r="G33" s="207"/>
      <c r="H33" s="208"/>
      <c r="I33" s="33">
        <v>0.4</v>
      </c>
      <c r="J33" s="75"/>
      <c r="K33" s="31">
        <f>J33*0.4</f>
        <v>0</v>
      </c>
    </row>
    <row r="34" spans="1:11" ht="13.5" thickBot="1" x14ac:dyDescent="0.35">
      <c r="A34" s="30" t="s">
        <v>35</v>
      </c>
      <c r="B34" s="146" t="s">
        <v>54</v>
      </c>
      <c r="C34" s="147"/>
      <c r="D34" s="147"/>
      <c r="E34" s="147"/>
      <c r="F34" s="147"/>
      <c r="G34" s="147"/>
      <c r="H34" s="147"/>
      <c r="I34" s="148"/>
      <c r="J34" s="78"/>
      <c r="K34" s="77"/>
    </row>
    <row r="35" spans="1:11" ht="18" customHeight="1" thickBot="1" x14ac:dyDescent="0.4">
      <c r="G35" s="28"/>
      <c r="H35" s="28"/>
      <c r="I35" s="29"/>
      <c r="J35" s="23" t="s">
        <v>7</v>
      </c>
      <c r="K35" s="25">
        <f>(K29+K32+K33)-K34</f>
        <v>0</v>
      </c>
    </row>
    <row r="36" spans="1:11" ht="18" customHeight="1" thickBot="1" x14ac:dyDescent="0.4">
      <c r="G36" s="28"/>
      <c r="H36" s="28"/>
      <c r="I36" s="27"/>
      <c r="J36" s="26" t="s">
        <v>53</v>
      </c>
      <c r="K36" s="25">
        <f>(K35*2)</f>
        <v>0</v>
      </c>
    </row>
    <row r="37" spans="1:11" ht="18" customHeight="1" thickBot="1" x14ac:dyDescent="0.4">
      <c r="G37" s="28"/>
      <c r="H37" s="28"/>
      <c r="I37" s="27" t="s">
        <v>52</v>
      </c>
      <c r="J37" s="26"/>
      <c r="K37" s="25">
        <f>J23+K36</f>
        <v>0</v>
      </c>
    </row>
    <row r="38" spans="1:11" ht="18" customHeight="1" thickBot="1" x14ac:dyDescent="0.4">
      <c r="E38" s="17"/>
      <c r="G38" s="16"/>
      <c r="H38" s="24"/>
      <c r="I38" s="23" t="s">
        <v>51</v>
      </c>
      <c r="J38" s="22" t="s">
        <v>50</v>
      </c>
      <c r="K38" s="21">
        <f>K37/8</f>
        <v>0</v>
      </c>
    </row>
    <row r="39" spans="1:11" ht="13.5" customHeight="1" x14ac:dyDescent="0.3"/>
    <row r="40" spans="1:11" x14ac:dyDescent="0.3">
      <c r="A40" s="18" t="s">
        <v>21</v>
      </c>
      <c r="B40" s="20"/>
      <c r="C40" s="20"/>
      <c r="D40" s="20"/>
      <c r="E40" s="19"/>
      <c r="G40" s="18" t="s">
        <v>22</v>
      </c>
      <c r="H40" s="18"/>
      <c r="I40" s="18"/>
      <c r="J40" s="18"/>
      <c r="K40" s="18"/>
    </row>
    <row r="41" spans="1:11" ht="9" customHeight="1" x14ac:dyDescent="0.3">
      <c r="E41" s="17"/>
      <c r="G41" s="16"/>
      <c r="H41" s="16"/>
      <c r="I41" s="15"/>
      <c r="J41" s="14"/>
      <c r="K41" s="13"/>
    </row>
    <row r="46" spans="1:11" ht="12" customHeight="1" x14ac:dyDescent="0.3"/>
    <row r="47" spans="1:11" ht="13.5" customHeight="1" x14ac:dyDescent="0.3"/>
  </sheetData>
  <mergeCells count="42">
    <mergeCell ref="H12:K12"/>
    <mergeCell ref="A15:C15"/>
    <mergeCell ref="A16:C16"/>
    <mergeCell ref="A17:C17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A20:C20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5" priority="3" operator="equal">
      <formula>0</formula>
    </cfRule>
  </conditionalFormatting>
  <conditionalFormatting sqref="J29:J34 K29:K37">
    <cfRule type="cellIs" dxfId="4" priority="2" operator="notBetween">
      <formula>0</formula>
      <formula>10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view="pageLayout" zoomScaleNormal="100" workbookViewId="0">
      <selection activeCell="H36" sqref="H36"/>
    </sheetView>
  </sheetViews>
  <sheetFormatPr defaultColWidth="9.1328125" defaultRowHeight="12.4" x14ac:dyDescent="0.3"/>
  <cols>
    <col min="1" max="1" width="8.265625" style="12" customWidth="1"/>
    <col min="2" max="3" width="9.1328125" style="12"/>
    <col min="4" max="4" width="2.73046875" style="12" customWidth="1"/>
    <col min="5" max="6" width="7.265625" style="12" customWidth="1"/>
    <col min="7" max="7" width="6.86328125" style="12" customWidth="1"/>
    <col min="8" max="8" width="6.59765625" style="12" customWidth="1"/>
    <col min="9" max="9" width="6.1328125" style="12" customWidth="1"/>
    <col min="10" max="11" width="7.265625" style="12" customWidth="1"/>
    <col min="12" max="12" width="8.73046875" style="12" customWidth="1"/>
    <col min="13" max="13" width="7.265625" style="12" hidden="1" customWidth="1"/>
    <col min="14" max="16384" width="9.1328125" style="12"/>
  </cols>
  <sheetData>
    <row r="1" spans="1:12" ht="6" customHeight="1" thickBot="1" x14ac:dyDescent="0.35"/>
    <row r="2" spans="1:12" ht="24" customHeight="1" thickBot="1" x14ac:dyDescent="0.4">
      <c r="A2" s="60" t="s">
        <v>85</v>
      </c>
      <c r="H2" s="56"/>
      <c r="I2" s="55" t="s">
        <v>40</v>
      </c>
      <c r="J2" s="57"/>
      <c r="K2" s="53"/>
      <c r="L2" s="53"/>
    </row>
    <row r="3" spans="1:12" ht="24" customHeight="1" thickBot="1" x14ac:dyDescent="0.35">
      <c r="A3" s="59" t="s">
        <v>67</v>
      </c>
      <c r="H3" s="56"/>
      <c r="I3" s="55" t="s">
        <v>41</v>
      </c>
      <c r="J3" s="57"/>
      <c r="K3" s="53"/>
      <c r="L3" s="53"/>
    </row>
    <row r="4" spans="1:12" ht="24" customHeight="1" thickBot="1" x14ac:dyDescent="0.35">
      <c r="A4" s="18" t="s">
        <v>9</v>
      </c>
      <c r="B4" s="18"/>
      <c r="C4" s="230"/>
      <c r="D4" s="230"/>
      <c r="E4" s="230"/>
      <c r="F4" s="58"/>
      <c r="H4" s="56"/>
      <c r="I4" s="55" t="s">
        <v>36</v>
      </c>
      <c r="J4" s="57"/>
      <c r="K4" s="53"/>
      <c r="L4" s="53"/>
    </row>
    <row r="5" spans="1:12" ht="24" customHeight="1" thickBot="1" x14ac:dyDescent="0.35">
      <c r="A5" s="51" t="s">
        <v>10</v>
      </c>
      <c r="B5" s="51"/>
      <c r="C5" s="227"/>
      <c r="D5" s="227"/>
      <c r="E5" s="227"/>
      <c r="F5" s="227"/>
      <c r="H5" s="56"/>
      <c r="I5" s="55" t="s">
        <v>8</v>
      </c>
      <c r="J5" s="54"/>
      <c r="K5" s="53"/>
      <c r="L5" s="53"/>
    </row>
    <row r="6" spans="1:12" ht="19.5" customHeight="1" x14ac:dyDescent="0.3">
      <c r="A6" s="12" t="s">
        <v>39</v>
      </c>
      <c r="H6" s="12" t="s">
        <v>13</v>
      </c>
    </row>
    <row r="7" spans="1:12" ht="17.100000000000001" customHeight="1" x14ac:dyDescent="0.3">
      <c r="A7" s="51" t="s">
        <v>11</v>
      </c>
      <c r="B7" s="51"/>
      <c r="C7" s="227"/>
      <c r="D7" s="227"/>
      <c r="E7" s="227"/>
      <c r="F7" s="227"/>
      <c r="H7" s="18" t="s">
        <v>0</v>
      </c>
      <c r="I7" s="228"/>
      <c r="J7" s="229"/>
      <c r="K7" s="229"/>
      <c r="L7" s="229"/>
    </row>
    <row r="8" spans="1:12" ht="17.100000000000001" customHeight="1" x14ac:dyDescent="0.3">
      <c r="A8" s="18" t="s">
        <v>6</v>
      </c>
      <c r="B8" s="18"/>
      <c r="C8" s="230"/>
      <c r="D8" s="230"/>
      <c r="E8" s="230"/>
      <c r="F8" s="230"/>
      <c r="H8" s="51" t="s">
        <v>1</v>
      </c>
      <c r="I8" s="221"/>
      <c r="J8" s="222"/>
      <c r="K8" s="222"/>
      <c r="L8" s="222"/>
    </row>
    <row r="9" spans="1:12" ht="17.100000000000001" customHeight="1" x14ac:dyDescent="0.3">
      <c r="A9" s="51" t="s">
        <v>12</v>
      </c>
      <c r="B9" s="51"/>
      <c r="C9" s="227"/>
      <c r="D9" s="227"/>
      <c r="E9" s="227"/>
      <c r="F9" s="227"/>
      <c r="H9" s="51" t="s">
        <v>2</v>
      </c>
      <c r="I9" s="221"/>
      <c r="J9" s="222"/>
      <c r="K9" s="222"/>
      <c r="L9" s="222"/>
    </row>
    <row r="10" spans="1:12" ht="17.100000000000001" customHeight="1" x14ac:dyDescent="0.3">
      <c r="A10" s="51" t="s">
        <v>37</v>
      </c>
      <c r="B10" s="51"/>
      <c r="C10" s="227"/>
      <c r="D10" s="227"/>
      <c r="E10" s="227"/>
      <c r="F10" s="227"/>
      <c r="H10" s="51" t="s">
        <v>3</v>
      </c>
      <c r="I10" s="221"/>
      <c r="J10" s="222"/>
      <c r="K10" s="222"/>
      <c r="L10" s="222"/>
    </row>
    <row r="11" spans="1:12" ht="17.100000000000001" customHeight="1" x14ac:dyDescent="0.3">
      <c r="H11" s="51" t="s">
        <v>4</v>
      </c>
      <c r="I11" s="221"/>
      <c r="J11" s="222"/>
      <c r="K11" s="222"/>
      <c r="L11" s="222"/>
    </row>
    <row r="12" spans="1:12" ht="17.100000000000001" customHeight="1" x14ac:dyDescent="0.3">
      <c r="C12" s="52"/>
      <c r="H12" s="51" t="s">
        <v>5</v>
      </c>
      <c r="I12" s="221"/>
      <c r="J12" s="222"/>
      <c r="K12" s="222"/>
      <c r="L12" s="222"/>
    </row>
    <row r="13" spans="1:12" ht="13.5" customHeight="1" x14ac:dyDescent="0.3">
      <c r="A13" s="50"/>
      <c r="B13" s="49"/>
    </row>
    <row r="14" spans="1:12" ht="13.9" x14ac:dyDescent="0.3">
      <c r="A14" s="35" t="s">
        <v>60</v>
      </c>
      <c r="B14" s="34"/>
      <c r="C14" s="34"/>
      <c r="D14" s="34"/>
      <c r="E14" s="34"/>
      <c r="F14" s="34"/>
      <c r="G14" s="34"/>
      <c r="H14" s="174" t="s">
        <v>31</v>
      </c>
      <c r="I14" s="175"/>
      <c r="J14" s="176" t="s">
        <v>38</v>
      </c>
      <c r="K14" s="177"/>
      <c r="L14" s="178"/>
    </row>
    <row r="15" spans="1:12" x14ac:dyDescent="0.3">
      <c r="A15" s="246" t="s">
        <v>68</v>
      </c>
      <c r="B15" s="259" t="s">
        <v>15</v>
      </c>
      <c r="C15" s="259" t="s">
        <v>14</v>
      </c>
      <c r="D15" s="259"/>
      <c r="E15" s="259"/>
      <c r="F15" s="251" t="s">
        <v>18</v>
      </c>
      <c r="G15" s="261"/>
      <c r="H15" s="215"/>
      <c r="I15" s="216"/>
      <c r="J15" s="184">
        <v>0.2</v>
      </c>
      <c r="K15" s="217">
        <v>0</v>
      </c>
      <c r="L15" s="219">
        <f>K15*0.2</f>
        <v>0</v>
      </c>
    </row>
    <row r="16" spans="1:12" ht="46.5" customHeight="1" x14ac:dyDescent="0.3">
      <c r="A16" s="258"/>
      <c r="B16" s="259"/>
      <c r="C16" s="259" t="s">
        <v>16</v>
      </c>
      <c r="D16" s="259"/>
      <c r="E16" s="259"/>
      <c r="F16" s="262" t="s">
        <v>24</v>
      </c>
      <c r="G16" s="263"/>
      <c r="H16" s="207"/>
      <c r="I16" s="208"/>
      <c r="J16" s="185"/>
      <c r="K16" s="217"/>
      <c r="L16" s="219"/>
    </row>
    <row r="17" spans="1:13" ht="40.5" customHeight="1" x14ac:dyDescent="0.3">
      <c r="A17" s="247"/>
      <c r="B17" s="260"/>
      <c r="C17" s="260" t="s">
        <v>17</v>
      </c>
      <c r="D17" s="260"/>
      <c r="E17" s="260"/>
      <c r="F17" s="262" t="s">
        <v>58</v>
      </c>
      <c r="G17" s="263"/>
      <c r="H17" s="205"/>
      <c r="I17" s="206"/>
      <c r="J17" s="186"/>
      <c r="K17" s="218"/>
      <c r="L17" s="220"/>
    </row>
    <row r="18" spans="1:13" ht="27.75" customHeight="1" x14ac:dyDescent="0.3">
      <c r="A18" s="246" t="s">
        <v>69</v>
      </c>
      <c r="B18" s="248" t="s">
        <v>56</v>
      </c>
      <c r="C18" s="249"/>
      <c r="D18" s="249"/>
      <c r="E18" s="250"/>
      <c r="F18" s="251" t="s">
        <v>55</v>
      </c>
      <c r="G18" s="252"/>
      <c r="H18" s="207"/>
      <c r="I18" s="208"/>
      <c r="J18" s="33">
        <v>0.4</v>
      </c>
      <c r="K18" s="75">
        <v>0</v>
      </c>
      <c r="L18" s="31">
        <f>K18*0.4</f>
        <v>0</v>
      </c>
      <c r="M18" s="61"/>
    </row>
    <row r="19" spans="1:13" ht="54.75" customHeight="1" thickBot="1" x14ac:dyDescent="0.35">
      <c r="A19" s="247"/>
      <c r="B19" s="253" t="s">
        <v>19</v>
      </c>
      <c r="C19" s="254"/>
      <c r="D19" s="254"/>
      <c r="E19" s="255"/>
      <c r="F19" s="256" t="s">
        <v>23</v>
      </c>
      <c r="G19" s="257"/>
      <c r="H19" s="207"/>
      <c r="I19" s="208"/>
      <c r="J19" s="33">
        <v>0.4</v>
      </c>
      <c r="K19" s="75">
        <v>0</v>
      </c>
      <c r="L19" s="31">
        <f>K19*0.4</f>
        <v>0</v>
      </c>
    </row>
    <row r="20" spans="1:13" ht="13.15" x14ac:dyDescent="0.3">
      <c r="A20" s="30" t="s">
        <v>35</v>
      </c>
      <c r="B20" s="146" t="s">
        <v>70</v>
      </c>
      <c r="C20" s="147"/>
      <c r="D20" s="147"/>
      <c r="E20" s="147"/>
      <c r="F20" s="147"/>
      <c r="G20" s="147"/>
      <c r="H20" s="147"/>
      <c r="I20" s="147"/>
      <c r="J20" s="148"/>
      <c r="K20" s="32"/>
      <c r="L20" s="79"/>
    </row>
    <row r="21" spans="1:13" ht="12.75" customHeight="1" x14ac:dyDescent="0.3">
      <c r="H21" s="28"/>
      <c r="I21" s="28"/>
      <c r="L21" s="62">
        <f>(L15+L18+L19)-L20</f>
        <v>0</v>
      </c>
    </row>
    <row r="22" spans="1:13" ht="12.75" customHeight="1" x14ac:dyDescent="0.35">
      <c r="A22" s="60" t="s">
        <v>67</v>
      </c>
    </row>
    <row r="23" spans="1:13" ht="12.75" customHeight="1" x14ac:dyDescent="0.3">
      <c r="A23" s="237" t="s">
        <v>25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9"/>
    </row>
    <row r="24" spans="1:13" x14ac:dyDescent="0.3">
      <c r="A24" s="240"/>
      <c r="B24" s="241"/>
      <c r="C24" s="241"/>
      <c r="D24" s="241"/>
      <c r="E24" s="241"/>
      <c r="F24" s="241"/>
      <c r="G24" s="241"/>
      <c r="H24" s="241"/>
      <c r="I24" s="241"/>
      <c r="J24" s="241"/>
      <c r="K24" s="241"/>
      <c r="L24" s="242"/>
    </row>
    <row r="25" spans="1:13" x14ac:dyDescent="0.3">
      <c r="A25" s="240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2"/>
    </row>
    <row r="26" spans="1:13" ht="9" customHeight="1" x14ac:dyDescent="0.3">
      <c r="A26" s="240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2"/>
    </row>
    <row r="27" spans="1:13" x14ac:dyDescent="0.3">
      <c r="A27" s="243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5"/>
    </row>
    <row r="29" spans="1:13" ht="13.5" x14ac:dyDescent="0.3">
      <c r="A29" s="234" t="s">
        <v>71</v>
      </c>
      <c r="B29" s="234"/>
      <c r="C29" s="234"/>
      <c r="D29" s="234"/>
      <c r="E29" s="234"/>
      <c r="F29" s="234"/>
      <c r="G29" s="234"/>
      <c r="H29" s="234"/>
      <c r="I29" s="235"/>
      <c r="J29" s="235"/>
      <c r="K29" s="63" t="s">
        <v>72</v>
      </c>
      <c r="L29" s="64">
        <f>I29*1.5</f>
        <v>0</v>
      </c>
    </row>
    <row r="30" spans="1:13" ht="12" customHeight="1" x14ac:dyDescent="0.3">
      <c r="A30" s="234" t="s">
        <v>73</v>
      </c>
      <c r="B30" s="234"/>
      <c r="C30" s="234"/>
      <c r="D30" s="234"/>
      <c r="E30" s="234"/>
      <c r="F30" s="234"/>
      <c r="G30" s="234"/>
      <c r="H30" s="234"/>
      <c r="I30" s="235"/>
      <c r="J30" s="235"/>
      <c r="K30" s="48" t="s">
        <v>72</v>
      </c>
      <c r="L30" s="64">
        <f>I30*1.5</f>
        <v>0</v>
      </c>
    </row>
    <row r="31" spans="1:13" ht="13.5" customHeight="1" x14ac:dyDescent="0.3">
      <c r="A31" s="234" t="s">
        <v>74</v>
      </c>
      <c r="B31" s="234"/>
      <c r="C31" s="234"/>
      <c r="D31" s="234"/>
      <c r="E31" s="234"/>
      <c r="F31" s="234"/>
      <c r="G31" s="234"/>
      <c r="H31" s="234"/>
      <c r="I31" s="235"/>
      <c r="J31" s="235"/>
      <c r="K31" s="48" t="s">
        <v>75</v>
      </c>
      <c r="L31" s="64">
        <f>I31*2.5</f>
        <v>0</v>
      </c>
    </row>
    <row r="32" spans="1:13" ht="13.5" x14ac:dyDescent="0.3">
      <c r="A32" s="234" t="s">
        <v>76</v>
      </c>
      <c r="B32" s="234"/>
      <c r="C32" s="234"/>
      <c r="D32" s="234"/>
      <c r="E32" s="234"/>
      <c r="F32" s="234"/>
      <c r="G32" s="234"/>
      <c r="H32" s="234"/>
      <c r="I32" s="235"/>
      <c r="J32" s="235"/>
      <c r="K32" s="48" t="s">
        <v>53</v>
      </c>
      <c r="L32" s="64">
        <f>I32*2</f>
        <v>0</v>
      </c>
    </row>
    <row r="33" spans="1:12" ht="13.5" x14ac:dyDescent="0.3">
      <c r="A33" s="234" t="s">
        <v>77</v>
      </c>
      <c r="B33" s="234"/>
      <c r="C33" s="234"/>
      <c r="D33" s="234"/>
      <c r="E33" s="234"/>
      <c r="F33" s="234"/>
      <c r="G33" s="234"/>
      <c r="H33" s="234"/>
      <c r="I33" s="236">
        <f>L21</f>
        <v>0</v>
      </c>
      <c r="J33" s="236"/>
      <c r="K33" s="48" t="s">
        <v>75</v>
      </c>
      <c r="L33" s="64">
        <f>I33*2.5</f>
        <v>0</v>
      </c>
    </row>
    <row r="34" spans="1:12" ht="13.9" thickBot="1" x14ac:dyDescent="0.35">
      <c r="F34" s="59"/>
      <c r="I34" s="28"/>
      <c r="J34" s="65"/>
      <c r="K34" s="66" t="s">
        <v>78</v>
      </c>
      <c r="L34" s="64">
        <f>(L29+L30+L31+L32+L33)</f>
        <v>0</v>
      </c>
    </row>
    <row r="35" spans="1:12" ht="13.9" thickBot="1" x14ac:dyDescent="0.35">
      <c r="F35" s="231" t="s">
        <v>79</v>
      </c>
      <c r="G35" s="232"/>
      <c r="H35" s="232"/>
      <c r="I35" s="232"/>
      <c r="J35" s="232"/>
      <c r="K35" s="233"/>
      <c r="L35" s="67">
        <f>L34/10</f>
        <v>0</v>
      </c>
    </row>
    <row r="36" spans="1:12" ht="13.5" x14ac:dyDescent="0.3">
      <c r="F36" s="59"/>
      <c r="G36" s="59"/>
      <c r="H36" s="59"/>
      <c r="I36" s="59"/>
      <c r="J36" s="59"/>
      <c r="K36" s="59"/>
      <c r="L36" s="68"/>
    </row>
    <row r="37" spans="1:12" ht="13.5" x14ac:dyDescent="0.3">
      <c r="F37" s="59"/>
      <c r="G37" s="59"/>
      <c r="H37" s="59"/>
      <c r="I37" s="59"/>
      <c r="J37" s="59"/>
      <c r="K37" s="59"/>
      <c r="L37" s="68"/>
    </row>
    <row r="38" spans="1:12" ht="13.5" x14ac:dyDescent="0.3">
      <c r="F38" s="59"/>
      <c r="G38" s="59"/>
      <c r="H38" s="59"/>
      <c r="I38" s="59"/>
      <c r="J38" s="59"/>
      <c r="K38" s="59"/>
      <c r="L38" s="68"/>
    </row>
    <row r="39" spans="1:12" ht="13.5" x14ac:dyDescent="0.3">
      <c r="F39" s="59"/>
      <c r="G39" s="59"/>
      <c r="H39" s="59"/>
      <c r="I39" s="59"/>
      <c r="J39" s="59"/>
      <c r="K39" s="59"/>
      <c r="L39" s="68"/>
    </row>
    <row r="40" spans="1:12" x14ac:dyDescent="0.3">
      <c r="F40" s="17"/>
      <c r="H40" s="16"/>
      <c r="I40" s="16"/>
      <c r="J40" s="15"/>
      <c r="K40" s="14"/>
      <c r="L40" s="13"/>
    </row>
    <row r="42" spans="1:12" x14ac:dyDescent="0.3">
      <c r="A42" s="18" t="s">
        <v>21</v>
      </c>
      <c r="B42" s="20"/>
      <c r="C42" s="20"/>
      <c r="D42" s="20"/>
      <c r="E42" s="20"/>
      <c r="F42" s="17"/>
      <c r="H42" s="18" t="s">
        <v>22</v>
      </c>
      <c r="I42" s="18"/>
      <c r="J42" s="18"/>
      <c r="K42" s="18"/>
      <c r="L42" s="18"/>
    </row>
    <row r="43" spans="1:12" x14ac:dyDescent="0.3">
      <c r="F43" s="17"/>
      <c r="H43" s="16"/>
      <c r="I43" s="16"/>
      <c r="J43" s="15"/>
      <c r="K43" s="14"/>
      <c r="L43" s="13"/>
    </row>
    <row r="44" spans="1:12" x14ac:dyDescent="0.3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</row>
  </sheetData>
  <mergeCells count="48"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2" priority="3" operator="equal">
      <formula>0</formula>
    </cfRule>
  </conditionalFormatting>
  <conditionalFormatting sqref="K15:K20 I29:J33 L15:L39">
    <cfRule type="cellIs" dxfId="1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2020-09-26T14:48:51Z</dcterms:modified>
</cp:coreProperties>
</file>