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CFEABB1-36EA-4DF7-A1CF-8CEDD240B915}" xr6:coauthVersionLast="45" xr6:coauthVersionMax="45" xr10:uidLastSave="{00000000-0000-0000-0000-000000000000}"/>
  <x:bookViews>
    <x:workbookView xWindow="-98" yWindow="-98" windowWidth="21795" windowHeight="13096" tabRatio="844" firstSheet="6" activeTab="6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state="hidden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r:id="rId7"/>
    <x:sheet name="Skritt ind kür" sheetId="17" state="hidden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<x:sst xmlns:x="http://schemas.openxmlformats.org/spreadsheetml/2006/main" count="161" uniqueCount="161">
  <x:si>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</x:si>
  <x:si>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</x:si>
  <x:si>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</x:si>
  <x:si>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</x:si>
  <x:si>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</x:si>
  <x:si>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</x:si>
  <x:si>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</x:si>
  <x:si>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</x:si>
  <x:si>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</x:si>
  <x:si>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</x:si>
  <x:si>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</x:si>
  <x:si>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</x:si>
  <x:si>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</x:si>
  <x:si>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</x:si>
  <x:si>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</x:si>
  <x:si>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</x:si>
  <x:si>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</x:si>
  <x:si>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</x:si>
  <x:si>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</x:si>
  <x:si>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</x:si>
  <x:si>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</x:si>
  <x:si>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</x:si>
  <x:si>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</x:si>
  <x:si>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</x:si>
  <x:si>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</x:si>
  <x:si>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</x:si>
  <x:si>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</x:si>
  <x:si>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</x:si>
  <x:si>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</x:si>
  <x:si>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</x:si>
  <x:si>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</x:si>
  <x:si>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</x:si>
  <x:si>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</x:si>
  <x:si>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</x:si>
  <x:si>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</x:si>
  <x:si>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</x:si>
  <x:si>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</x:si>
  <x:si>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</x:si>
  <x:si>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</x:si>
  <x:si>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</x:si>
  <x:si>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</x:si>
  <x:si>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</x:si>
  <x:si>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</x:si>
  <x:si>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</x:si>
  <x:si>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</x:si>
  <x:si>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</x:si>
  <x:si>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</x:si>
  <x:si>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</x:si>
  <x:si>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</x:si>
  <x:si>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</x:si>
  <x:si>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</x:si>
  <x:si>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</x:si>
  <x:si>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</x:si>
  <x:si>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</x:si>
  <x:si>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</x:si>
  <x:si>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</x:si>
  <x:si>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</x:si>
  <x:si>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</x:si>
  <x:si>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</x:si>
  <x:si>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</x:si>
  <x:si>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</x:si>
  <x:si>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</x:si>
  <x:si>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</x:si>
  <x:si>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</x:si>
  <x:si>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</x:si>
  <x:si>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</x:si>
  <x:si>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</x:si>
  <x:si>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</x:si>
  <x:si>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</x:si>
  <x:si>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</x:si>
  <x:si>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</x:si>
  <x:si>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</x:si>
  <x:si>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</x:si>
  <x:si>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</x:si>
  <x:si>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</x:si>
  <x:si>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</x:si>
  <x:si>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</x:si>
  <x:si>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</x:si>
  <x:si>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</x:si>
  <x:si>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</x:si>
  <x:si>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</x:si>
  <x:si>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</x:si>
  <x:si>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</x:si>
  <x:si>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</x:si>
  <x:si>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</x:si>
  <x:si>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</x:si>
  <x:si>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</x:si>
  <x:si>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</x:si>
  <x:si>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</x:si>
  <x:si>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</x:si>
  <x:si>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</x:si>
  <x:si>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</x:si>
  <x:si>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</x:si>
  <x:si>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</x:si>
  <x:si>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</x:si>
  <x:si>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</x:si>
  <x:si>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</x:si>
  <x:si>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</x:si>
  <x:si>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</x:si>
  <x:si>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</x:si>
  <x:si>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</x:si>
  <x:si>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</x:si>
  <x:si>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</x:si>
  <x:si>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</x:si>
  <x:si>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</x:si>
  <x:si>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</x:si>
  <x:si>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</x:si>
  <x:si>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</x:si>
  <x:si>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</x:si>
  <x:si>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</x:si>
  <x:si>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</x:si>
  <x:si>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</x:si>
  <x:si>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</x:si>
  <x:si>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</x:si>
  <x:si>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</x:si>
  <x:si>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</x:si>
  <x:si>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</x:si>
  <x:si>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</x:si>
  <x:si>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</x:si>
  <x:si>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</x:si>
  <x:si>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</x:si>
  <x:si>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</x:si>
  <x:si>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</x:si>
  <x:si>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</x:si>
  <x:si>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</x:si>
  <x:si>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</x:si>
  <x:si>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</x:si>
  <x:si>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</x:si>
  <x:si>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id_8225_15_8692_1_B</x:t>
  </x:si>
  <x:si>
    <x:t xml:space="preserve">Skrittklass individuell </x:t>
  </x:si>
  <x:si>
    <x:t xml:space="preserve">Grundövningar </x:t>
  </x:si>
  <x:si>
    <x:t>B</x:t>
  </x:si>
  <x:si>
    <x:t>15</x:t>
  </x:si>
  <x:si>
    <x:t>Uppsala</x:t>
  </x:si>
  <x:si>
    <x:t>Lovisa Lamvert</x:t>
  </x:si>
  <x:si>
    <x:t>Föreningen Uppsala Voltige</x:t>
  </x:si>
  <x:si>
    <x:t>Arm nr</x:t>
  </x:si>
  <x:si>
    <x:t>Svart 5</x:t>
  </x:si>
  <x:si>
    <x:t>SE</x:t>
  </x:si>
  <x:si>
    <x:t>Diesel</x:t>
  </x:si>
  <x:si>
    <x:t>Christina Müller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</x:si>
  <x:si>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</x:si>
  <x:si>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</x:si>
  <x:si>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</x:si>
  <x:si>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</x:si>
  <x:si>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</x:si>
  <x:si>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</x:si>
  <x:si>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</x:si>
  <x:si>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</x:si>
  <x:si>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>Susanne Sturesson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</x:si>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</x:sst>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7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</x:cellStyleXfs>
  <x:cellXfs count="286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69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69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69" t="s">
        <x:v>11</x:v>
      </x:c>
    </x:row>
    <x:row r="16" spans="1:18" x14ac:dyDescent="0.35">
      <x:c r="A16" s="116" t="s">
        <x:v>12</x:v>
      </x:c>
    </x:row>
    <x:row r="17" spans="1:18" s="269" customFormat="1" ht="13.15" customHeight="1" x14ac:dyDescent="0.4">
      <x:c r="A17" s="269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69" customFormat="1" ht="13.15" customHeight="1" x14ac:dyDescent="0.4">
      <x:c r="A23" s="270" t="s"/>
      <x:c r="B23" s="270" t="s">
        <x:v>17</x:v>
      </x:c>
      <x:c r="C23" s="270" t="s">
        <x:v>18</x:v>
      </x:c>
      <x:c r="D23" s="270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69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38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7" t="s"/>
      <x:c r="D4" s="157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2" t="s"/>
      <x:c r="E15" s="272" t="s"/>
      <x:c r="F15" s="272" t="s"/>
      <x:c r="G15" s="272" t="s"/>
      <x:c r="H15" s="272" t="s"/>
      <x:c r="I15" s="272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2" t="s"/>
      <x:c r="E16" s="272" t="s"/>
      <x:c r="F16" s="272" t="s"/>
      <x:c r="G16" s="272" t="s"/>
      <x:c r="H16" s="272" t="s"/>
      <x:c r="I16" s="272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2" t="s"/>
      <x:c r="E17" s="272" t="s"/>
      <x:c r="F17" s="272" t="s"/>
      <x:c r="G17" s="272" t="s"/>
      <x:c r="H17" s="272" t="s"/>
      <x:c r="I17" s="272" t="s"/>
      <x:c r="J17" s="12">
        <x:f>SUM(D17:I17)</x:f>
      </x:c>
    </x:row>
    <x:row r="18" spans="1:12" customFormat="1" ht="18" customHeight="1" x14ac:dyDescent="0.3">
      <x:c r="A18" s="170" t="s">
        <x:v>66</x:v>
      </x:c>
      <x:c r="B18" s="171" t="s"/>
      <x:c r="C18" s="172" t="s"/>
      <x:c r="D18" s="272" t="s"/>
      <x:c r="E18" s="272" t="s"/>
      <x:c r="F18" s="272" t="s"/>
      <x:c r="G18" s="272" t="s"/>
      <x:c r="H18" s="272" t="s"/>
      <x:c r="I18" s="272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2" t="s"/>
      <x:c r="E19" s="272" t="s"/>
      <x:c r="F19" s="272" t="s"/>
      <x:c r="G19" s="272" t="s"/>
      <x:c r="H19" s="272" t="s"/>
      <x:c r="I19" s="272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2" t="s"/>
      <x:c r="E20" s="272" t="s"/>
      <x:c r="F20" s="272" t="s"/>
      <x:c r="G20" s="272" t="s"/>
      <x:c r="H20" s="272" t="s"/>
      <x:c r="I20" s="272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3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3" t="s">
        <x:v>69</x:v>
      </x:c>
      <x:c r="H28" s="174" t="s"/>
      <x:c r="I28" s="175" t="s">
        <x:v>76</x:v>
      </x:c>
      <x:c r="J28" s="176" t="s"/>
      <x:c r="K28" s="177" t="s"/>
    </x:row>
    <x:row r="29" spans="1:12" s="0" customFormat="1" x14ac:dyDescent="0.3">
      <x:c r="A29" s="178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4" t="s"/>
      <x:c r="K29" s="127">
        <x:f>J29*0.2</x:f>
      </x:c>
      <x:c r="L29" s="0" t="s"/>
    </x:row>
    <x:row r="30" spans="1:12" customFormat="1" ht="46.5" customHeight="1" x14ac:dyDescent="0.3">
      <x:c r="A30" s="179" t="s"/>
      <x:c r="B30" s="181" t="s"/>
      <x:c r="C30" s="181" t="s">
        <x:v>81</x:v>
      </x:c>
      <x:c r="D30" s="181" t="s"/>
      <x:c r="E30" s="194" t="s">
        <x:v>82</x:v>
      </x:c>
      <x:c r="F30" s="195" t="s"/>
      <x:c r="G30" s="196" t="s"/>
      <x:c r="H30" s="197" t="s"/>
      <x:c r="I30" s="188" t="s"/>
      <x:c r="J30" s="274" t="s"/>
      <x:c r="K30" s="127" t="s"/>
    </x:row>
    <x:row r="31" spans="1:12" customFormat="1" ht="35.25" customHeight="1" x14ac:dyDescent="0.3">
      <x:c r="A31" s="180" t="s"/>
      <x:c r="B31" s="182" t="s"/>
      <x:c r="C31" s="182" t="s">
        <x:v>83</x:v>
      </x:c>
      <x:c r="D31" s="182" t="s"/>
      <x:c r="E31" s="194" t="s">
        <x:v>84</x:v>
      </x:c>
      <x:c r="F31" s="195" t="s"/>
      <x:c r="G31" s="198" t="s"/>
      <x:c r="H31" s="199" t="s"/>
      <x:c r="I31" s="189" t="s"/>
      <x:c r="J31" s="275" t="s"/>
      <x:c r="K31" s="193" t="s"/>
    </x:row>
    <x:row r="32" spans="1:12" customFormat="1" ht="23.25" customHeight="1" x14ac:dyDescent="0.3">
      <x:c r="A32" s="178" t="s">
        <x:v>85</x:v>
      </x:c>
      <x:c r="B32" s="203" t="s">
        <x:v>86</x:v>
      </x:c>
      <x:c r="C32" s="204" t="s"/>
      <x:c r="D32" s="205" t="s"/>
      <x:c r="E32" s="194" t="s">
        <x:v>87</x:v>
      </x:c>
      <x:c r="F32" s="195" t="s"/>
      <x:c r="G32" s="196" t="s"/>
      <x:c r="H32" s="197" t="s"/>
      <x:c r="I32" s="46" t="n">
        <x:v>0.4</x:v>
      </x:c>
      <x:c r="J32" s="274" t="s"/>
      <x:c r="K32" s="127">
        <x:f>J32*0.4</x:f>
      </x:c>
    </x:row>
    <x:row r="33" spans="1:12" customFormat="1" ht="66.75" customHeight="1" thickBot="1" x14ac:dyDescent="0.35">
      <x:c r="A33" s="180" t="s"/>
      <x:c r="B33" s="208" t="s">
        <x:v>88</x:v>
      </x:c>
      <x:c r="C33" s="209" t="s"/>
      <x:c r="D33" s="210" t="s"/>
      <x:c r="E33" s="211" t="s">
        <x:v>89</x:v>
      </x:c>
      <x:c r="F33" s="212" t="s"/>
      <x:c r="G33" s="196" t="s"/>
      <x:c r="H33" s="197" t="s"/>
      <x:c r="I33" s="46" t="n">
        <x:v>0.4</x:v>
      </x:c>
      <x:c r="J33" s="274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0" t="s">
        <x:v>91</x:v>
      </x:c>
      <x:c r="C34" s="201" t="s"/>
      <x:c r="D34" s="201" t="s"/>
      <x:c r="E34" s="201" t="s"/>
      <x:c r="F34" s="201" t="s"/>
      <x:c r="G34" s="201" t="s"/>
      <x:c r="H34" s="201" t="s"/>
      <x:c r="I34" s="202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45"/>
  <x:sheetViews>
    <x:sheetView showZeros="0" workbookViewId="0">
      <x:selection activeCell="K21" sqref="K21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3" t="s">
        <x:v>69</x:v>
      </x:c>
      <x:c r="H14" s="174" t="s"/>
      <x:c r="I14" s="175" t="s">
        <x:v>76</x:v>
      </x:c>
      <x:c r="J14" s="176" t="s"/>
      <x:c r="K14" s="177" t="s"/>
    </x:row>
    <x:row r="15" spans="1:12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8" t="s">
        <x:v>80</x:v>
      </x:c>
      <x:c r="F15" s="219" t="s"/>
      <x:c r="G15" s="185" t="s"/>
      <x:c r="H15" s="186" t="s"/>
      <x:c r="I15" s="46" t="n">
        <x:v>0.2</x:v>
      </x:c>
      <x:c r="J15" s="274" t="n">
        <x:v>0</x:v>
      </x:c>
      <x:c r="K15" s="127">
        <x:f>J15*0.2</x:f>
      </x:c>
    </x:row>
    <x:row r="16" spans="1:12" customFormat="1" ht="46.5" customHeight="1" x14ac:dyDescent="0.3">
      <x:c r="A16" s="214" t="s"/>
      <x:c r="B16" s="216" t="s"/>
      <x:c r="C16" s="216" t="s">
        <x:v>81</x:v>
      </x:c>
      <x:c r="D16" s="216" t="s"/>
      <x:c r="E16" s="220" t="s">
        <x:v>82</x:v>
      </x:c>
      <x:c r="F16" s="221" t="s"/>
      <x:c r="G16" s="196" t="s"/>
      <x:c r="H16" s="197" t="s"/>
      <x:c r="I16" s="188" t="s"/>
      <x:c r="J16" s="274" t="s"/>
      <x:c r="K16" s="127" t="s"/>
    </x:row>
    <x:row r="17" spans="1:12" customFormat="1" ht="33.75" customHeight="1" x14ac:dyDescent="0.3">
      <x:c r="A17" s="215" t="s"/>
      <x:c r="B17" s="217" t="s"/>
      <x:c r="C17" s="217" t="s">
        <x:v>83</x:v>
      </x:c>
      <x:c r="D17" s="217" t="s"/>
      <x:c r="E17" s="220" t="s">
        <x:v>84</x:v>
      </x:c>
      <x:c r="F17" s="221" t="s"/>
      <x:c r="G17" s="198" t="s"/>
      <x:c r="H17" s="199" t="s"/>
      <x:c r="I17" s="189" t="s"/>
      <x:c r="J17" s="275" t="s"/>
      <x:c r="K17" s="193" t="s"/>
    </x:row>
    <x:row r="18" spans="1:12" customFormat="1" ht="27.75" customHeight="1" x14ac:dyDescent="0.3">
      <x:c r="A18" s="213" t="s">
        <x:v>101</x:v>
      </x:c>
      <x:c r="B18" s="222" t="s">
        <x:v>86</x:v>
      </x:c>
      <x:c r="C18" s="223" t="s"/>
      <x:c r="D18" s="224" t="s"/>
      <x:c r="E18" s="218" t="s">
        <x:v>87</x:v>
      </x:c>
      <x:c r="F18" s="225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5" t="s"/>
      <x:c r="B19" s="226" t="s">
        <x:v>88</x:v>
      </x:c>
      <x:c r="C19" s="227" t="s"/>
      <x:c r="D19" s="228" t="s"/>
      <x:c r="E19" s="229" t="s">
        <x:v>89</x:v>
      </x:c>
      <x:c r="F19" s="230" t="s"/>
      <x:c r="G19" s="196" t="s"/>
      <x:c r="H19" s="197" t="s"/>
      <x:c r="I19" s="46" t="n">
        <x:v>0.4</x:v>
      </x:c>
      <x:c r="J19" s="274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0" t="s">
        <x:v>91</x:v>
      </x:c>
      <x:c r="C20" s="201" t="s"/>
      <x:c r="D20" s="201" t="s"/>
      <x:c r="E20" s="201" t="s"/>
      <x:c r="F20" s="201" t="s"/>
      <x:c r="G20" s="201" t="s"/>
      <x:c r="H20" s="201" t="s"/>
      <x:c r="I20" s="202" t="s"/>
      <x:c r="J20" s="47" t="s"/>
      <x:c r="K20" s="276" t="n">
        <x:v>0</x:v>
      </x:c>
    </x:row>
    <x:row r="21" spans="1:12" s="0" customFormat="1" ht="14.25" customHeight="1" x14ac:dyDescent="0.3">
      <x:c r="A21" s="0" t="s"/>
      <x:c r="B21" s="0" t="s"/>
      <x:c r="C21" s="0" t="s"/>
      <x:c r="D21" s="0" t="s"/>
      <x:c r="E21" s="0" t="s"/>
      <x:c r="F21" s="0" t="s"/>
      <x:c r="G21" s="1" t="s"/>
      <x:c r="H21" s="1" t="s"/>
      <x:c r="I21" s="0" t="s"/>
      <x:c r="J21" s="57" t="s">
        <x:v>92</x:v>
      </x:c>
      <x:c r="K21" s="49">
        <x:f>(K15+K18+K19)-K20</x:f>
      </x:c>
      <x:c r="L21" s="0" t="s"/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7" t="s"/>
      <x:c r="C24" s="278" t="s"/>
      <x:c r="D24" s="278" t="s"/>
      <x:c r="E24" s="278" t="s"/>
      <x:c r="F24" s="278" t="s"/>
      <x:c r="G24" s="279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7" t="s"/>
      <x:c r="C25" s="278" t="s"/>
      <x:c r="D25" s="278" t="s"/>
      <x:c r="E25" s="278" t="s"/>
      <x:c r="F25" s="278" t="s"/>
      <x:c r="G25" s="279" t="s"/>
      <x:c r="H25" s="118" t="s">
        <x:v>105</x:v>
      </x:c>
      <x:c r="I25" s="156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0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4" t="s">
        <x:v>107</x:v>
      </x:c>
      <x:c r="B29" s="235" t="s"/>
      <x:c r="C29" s="235" t="s"/>
      <x:c r="D29" s="235" t="s"/>
      <x:c r="E29" s="235" t="s"/>
      <x:c r="F29" s="235" t="s"/>
      <x:c r="G29" s="235" t="s"/>
      <x:c r="H29" s="235" t="s"/>
      <x:c r="I29" s="235" t="s"/>
      <x:c r="J29" s="235" t="s"/>
      <x:c r="K29" s="236" t="s"/>
    </x:row>
    <x:row r="30" spans="1:12" x14ac:dyDescent="0.3">
      <x:c r="A30" s="237" t="s"/>
      <x:c r="B30" s="238" t="s"/>
      <x:c r="C30" s="238" t="s"/>
      <x:c r="D30" s="238" t="s"/>
      <x:c r="E30" s="238" t="s"/>
      <x:c r="F30" s="238" t="s"/>
      <x:c r="G30" s="238" t="s"/>
      <x:c r="H30" s="238" t="s"/>
      <x:c r="I30" s="238" t="s"/>
      <x:c r="J30" s="238" t="s"/>
      <x:c r="K30" s="239" t="s"/>
    </x:row>
    <x:row r="31" spans="1:12" x14ac:dyDescent="0.3">
      <x:c r="A31" s="237" t="s"/>
      <x:c r="B31" s="238" t="s"/>
      <x:c r="C31" s="238" t="s"/>
      <x:c r="D31" s="238" t="s"/>
      <x:c r="E31" s="238" t="s"/>
      <x:c r="F31" s="238" t="s"/>
      <x:c r="G31" s="238" t="s"/>
      <x:c r="H31" s="238" t="s"/>
      <x:c r="I31" s="238" t="s"/>
      <x:c r="J31" s="238" t="s"/>
      <x:c r="K31" s="239" t="s"/>
    </x:row>
    <x:row r="32" spans="1:12" customFormat="1" ht="9" customHeight="1" x14ac:dyDescent="0.3">
      <x:c r="A32" s="237" t="s"/>
      <x:c r="B32" s="238" t="s"/>
      <x:c r="C32" s="238" t="s"/>
      <x:c r="D32" s="238" t="s"/>
      <x:c r="E32" s="238" t="s"/>
      <x:c r="F32" s="238" t="s"/>
      <x:c r="G32" s="238" t="s"/>
      <x:c r="H32" s="238" t="s"/>
      <x:c r="I32" s="238" t="s"/>
      <x:c r="J32" s="238" t="s"/>
      <x:c r="K32" s="239" t="s"/>
    </x:row>
    <x:row r="33" spans="1:12" x14ac:dyDescent="0.3">
      <x:c r="A33" s="240" t="s"/>
      <x:c r="B33" s="241" t="s"/>
      <x:c r="C33" s="241" t="s"/>
      <x:c r="D33" s="241" t="s"/>
      <x:c r="E33" s="241" t="s"/>
      <x:c r="F33" s="241" t="s"/>
      <x:c r="G33" s="241" t="s"/>
      <x:c r="H33" s="241" t="s"/>
      <x:c r="I33" s="241" t="s"/>
      <x:c r="J33" s="241" t="s"/>
      <x:c r="K33" s="242" t="s"/>
    </x:row>
    <x:row r="34" spans="1:12" customFormat="1" ht="8.25" customHeight="1" x14ac:dyDescent="0.3"/>
    <x:row r="35" spans="1:12" customFormat="1" ht="13.5" customHeight="1" x14ac:dyDescent="0.3">
      <x:c r="A35" s="243" t="s">
        <x:v>108</x:v>
      </x:c>
      <x:c r="B35" s="243" t="s"/>
      <x:c r="C35" s="243" t="s"/>
      <x:c r="D35" s="243" t="s"/>
      <x:c r="E35" s="243" t="s"/>
      <x:c r="F35" s="243" t="s"/>
      <x:c r="G35" s="243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3" t="s">
        <x:v>110</x:v>
      </x:c>
      <x:c r="B36" s="243" t="s"/>
      <x:c r="C36" s="243" t="s"/>
      <x:c r="D36" s="243" t="s"/>
      <x:c r="E36" s="243" t="s"/>
      <x:c r="F36" s="243" t="s"/>
      <x:c r="G36" s="243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2" t="s"/>
      <x:c r="G38" s="232" t="s"/>
      <x:c r="H38" s="232" t="s"/>
      <x:c r="I38" s="232" t="s"/>
      <x:c r="J38" s="233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114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F7" s="158" t="s"/>
      <x:c r="H7" s="2" t="s">
        <x:v>53</x:v>
      </x:c>
      <x:c r="I7" s="41" t="s"/>
      <x:c r="J7" s="2" t="s"/>
      <x:c r="K7" s="2" t="s"/>
      <x:c r="L7" s="2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162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  <x:c r="H9" s="6" t="s">
        <x:v>57</x:v>
      </x:c>
      <x:c r="I9" s="162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  <x:c r="H10" s="6" t="s">
        <x:v>59</x:v>
      </x:c>
      <x:c r="I10" s="162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162" t="s"/>
      <x:c r="J11" s="6" t="s"/>
      <x:c r="K11" s="6" t="s"/>
      <x:c r="L11" s="6" t="s"/>
    </x:row>
    <x:row r="12" spans="1:13" customFormat="1" ht="17.1" customHeight="1" x14ac:dyDescent="0.3">
      <x:c r="C12" s="271" t="s"/>
      <x:c r="H12" s="6" t="s">
        <x:v>61</x:v>
      </x:c>
      <x:c r="I12" s="162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3" t="s">
        <x:v>69</x:v>
      </x:c>
      <x:c r="I14" s="174" t="s"/>
      <x:c r="J14" s="175" t="s">
        <x:v>76</x:v>
      </x:c>
      <x:c r="K14" s="176" t="s"/>
      <x:c r="L14" s="177" t="s"/>
    </x:row>
    <x:row r="15" spans="1:13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6" t="s"/>
      <x:c r="F15" s="218" t="s">
        <x:v>80</x:v>
      </x:c>
      <x:c r="G15" s="219" t="s"/>
      <x:c r="H15" s="185" t="s"/>
      <x:c r="I15" s="186" t="s"/>
      <x:c r="J15" s="46" t="n">
        <x:v>0.2</x:v>
      </x:c>
      <x:c r="K15" s="274" t="s"/>
      <x:c r="L15" s="127">
        <x:f>K15*0.2</x:f>
      </x:c>
    </x:row>
    <x:row r="16" spans="1:13" customFormat="1" ht="46.5" customHeight="1" x14ac:dyDescent="0.3">
      <x:c r="A16" s="214" t="s"/>
      <x:c r="B16" s="216" t="s"/>
      <x:c r="C16" s="216" t="s">
        <x:v>81</x:v>
      </x:c>
      <x:c r="D16" s="216" t="s"/>
      <x:c r="E16" s="216" t="s"/>
      <x:c r="F16" s="220" t="s">
        <x:v>82</x:v>
      </x:c>
      <x:c r="G16" s="221" t="s"/>
      <x:c r="H16" s="196" t="s"/>
      <x:c r="I16" s="197" t="s"/>
      <x:c r="J16" s="188" t="s"/>
      <x:c r="K16" s="274" t="s"/>
      <x:c r="L16" s="127" t="s"/>
    </x:row>
    <x:row r="17" spans="1:13" customFormat="1" ht="40.5" customHeight="1" x14ac:dyDescent="0.3">
      <x:c r="A17" s="215" t="s"/>
      <x:c r="B17" s="217" t="s"/>
      <x:c r="C17" s="217" t="s">
        <x:v>83</x:v>
      </x:c>
      <x:c r="D17" s="217" t="s"/>
      <x:c r="E17" s="217" t="s"/>
      <x:c r="F17" s="220" t="s">
        <x:v>84</x:v>
      </x:c>
      <x:c r="G17" s="221" t="s"/>
      <x:c r="H17" s="198" t="s"/>
      <x:c r="I17" s="199" t="s"/>
      <x:c r="J17" s="189" t="s"/>
      <x:c r="K17" s="275" t="s"/>
      <x:c r="L17" s="193" t="s"/>
    </x:row>
    <x:row r="18" spans="1:13" customFormat="1" ht="27.75" customHeight="1" x14ac:dyDescent="0.3">
      <x:c r="A18" s="213" t="s">
        <x:v>115</x:v>
      </x:c>
      <x:c r="B18" s="222" t="s">
        <x:v>86</x:v>
      </x:c>
      <x:c r="C18" s="223" t="s"/>
      <x:c r="D18" s="223" t="s"/>
      <x:c r="E18" s="224" t="s"/>
      <x:c r="F18" s="218" t="s">
        <x:v>87</x:v>
      </x:c>
      <x:c r="G18" s="225" t="s"/>
      <x:c r="H18" s="196" t="s"/>
      <x:c r="I18" s="197" t="s"/>
      <x:c r="J18" s="46" t="n">
        <x:v>0.4</x:v>
      </x:c>
      <x:c r="K18" s="274" t="s"/>
      <x:c r="L18" s="127">
        <x:f>K18*0.4</x:f>
      </x:c>
      <x:c r="M18" s="26" t="s"/>
    </x:row>
    <x:row r="19" spans="1:13" customFormat="1" ht="54.75" customHeight="1" thickBot="1" x14ac:dyDescent="0.35">
      <x:c r="A19" s="215" t="s"/>
      <x:c r="B19" s="226" t="s">
        <x:v>88</x:v>
      </x:c>
      <x:c r="C19" s="227" t="s"/>
      <x:c r="D19" s="227" t="s"/>
      <x:c r="E19" s="228" t="s"/>
      <x:c r="F19" s="229" t="s">
        <x:v>89</x:v>
      </x:c>
      <x:c r="G19" s="230" t="s"/>
      <x:c r="H19" s="196" t="s"/>
      <x:c r="I19" s="197" t="s"/>
      <x:c r="J19" s="46" t="n">
        <x:v>0.4</x:v>
      </x:c>
      <x:c r="K19" s="274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200" t="s">
        <x:v>116</x:v>
      </x:c>
      <x:c r="C20" s="201" t="s"/>
      <x:c r="D20" s="201" t="s"/>
      <x:c r="E20" s="201" t="s"/>
      <x:c r="F20" s="201" t="s"/>
      <x:c r="G20" s="201" t="s"/>
      <x:c r="H20" s="201" t="s"/>
      <x:c r="I20" s="201" t="s"/>
      <x:c r="J20" s="202" t="s"/>
      <x:c r="K20" s="47" t="s"/>
      <x:c r="L20" s="281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34" t="s">
        <x:v>107</x:v>
      </x:c>
      <x:c r="B23" s="235" t="s"/>
      <x:c r="C23" s="235" t="s"/>
      <x:c r="D23" s="235" t="s"/>
      <x:c r="E23" s="235" t="s"/>
      <x:c r="F23" s="235" t="s"/>
      <x:c r="G23" s="235" t="s"/>
      <x:c r="H23" s="235" t="s"/>
      <x:c r="I23" s="235" t="s"/>
      <x:c r="J23" s="235" t="s"/>
      <x:c r="K23" s="235" t="s"/>
      <x:c r="L23" s="236" t="s"/>
    </x:row>
    <x:row r="24" spans="1:13" x14ac:dyDescent="0.3">
      <x:c r="A24" s="237" t="s"/>
      <x:c r="B24" s="238" t="s"/>
      <x:c r="C24" s="238" t="s"/>
      <x:c r="D24" s="238" t="s"/>
      <x:c r="E24" s="238" t="s"/>
      <x:c r="F24" s="238" t="s"/>
      <x:c r="G24" s="238" t="s"/>
      <x:c r="H24" s="238" t="s"/>
      <x:c r="I24" s="238" t="s"/>
      <x:c r="J24" s="238" t="s"/>
      <x:c r="K24" s="238" t="s"/>
      <x:c r="L24" s="239" t="s"/>
    </x:row>
    <x:row r="25" spans="1:13" x14ac:dyDescent="0.3">
      <x:c r="A25" s="237" t="s"/>
      <x:c r="B25" s="238" t="s"/>
      <x:c r="C25" s="238" t="s"/>
      <x:c r="D25" s="238" t="s"/>
      <x:c r="E25" s="238" t="s"/>
      <x:c r="F25" s="238" t="s"/>
      <x:c r="G25" s="238" t="s"/>
      <x:c r="H25" s="238" t="s"/>
      <x:c r="I25" s="238" t="s"/>
      <x:c r="J25" s="238" t="s"/>
      <x:c r="K25" s="238" t="s"/>
      <x:c r="L25" s="239" t="s"/>
    </x:row>
    <x:row r="26" spans="1:13" customFormat="1" ht="9" customHeight="1" x14ac:dyDescent="0.3">
      <x:c r="A26" s="237" t="s"/>
      <x:c r="B26" s="238" t="s"/>
      <x:c r="C26" s="238" t="s"/>
      <x:c r="D26" s="238" t="s"/>
      <x:c r="E26" s="238" t="s"/>
      <x:c r="F26" s="238" t="s"/>
      <x:c r="G26" s="238" t="s"/>
      <x:c r="H26" s="238" t="s"/>
      <x:c r="I26" s="238" t="s"/>
      <x:c r="J26" s="238" t="s"/>
      <x:c r="K26" s="238" t="s"/>
      <x:c r="L26" s="239" t="s"/>
    </x:row>
    <x:row r="27" spans="1:13" x14ac:dyDescent="0.3">
      <x:c r="A27" s="240" t="s"/>
      <x:c r="B27" s="241" t="s"/>
      <x:c r="C27" s="241" t="s"/>
      <x:c r="D27" s="241" t="s"/>
      <x:c r="E27" s="241" t="s"/>
      <x:c r="F27" s="241" t="s"/>
      <x:c r="G27" s="241" t="s"/>
      <x:c r="H27" s="241" t="s"/>
      <x:c r="I27" s="241" t="s"/>
      <x:c r="J27" s="241" t="s"/>
      <x:c r="K27" s="241" t="s"/>
      <x:c r="L27" s="242" t="s"/>
    </x:row>
    <x:row r="29" spans="1:13" s="0" customFormat="1" ht="13.5" customHeight="1" x14ac:dyDescent="0.3">
      <x:c r="A29" s="243" t="s">
        <x:v>117</x:v>
      </x:c>
      <x:c r="B29" s="243" t="s"/>
      <x:c r="C29" s="243" t="s"/>
      <x:c r="D29" s="243" t="s"/>
      <x:c r="E29" s="243" t="s"/>
      <x:c r="F29" s="243" t="s"/>
      <x:c r="G29" s="243" t="s"/>
      <x:c r="H29" s="243" t="s"/>
      <x:c r="I29" s="282" t="s"/>
      <x:c r="J29" s="282" t="s"/>
      <x:c r="K29" s="140" t="s">
        <x:v>118</x:v>
      </x:c>
      <x:c r="L29" s="128">
        <x:f>I29*1.5</x:f>
      </x:c>
      <x:c r="M29" s="0" t="s"/>
    </x:row>
    <x:row r="30" spans="1:13" customFormat="1" ht="12" customHeight="1" x14ac:dyDescent="0.3">
      <x:c r="A30" s="243" t="s">
        <x:v>119</x:v>
      </x:c>
      <x:c r="B30" s="243" t="s"/>
      <x:c r="C30" s="243" t="s"/>
      <x:c r="D30" s="243" t="s"/>
      <x:c r="E30" s="243" t="s"/>
      <x:c r="F30" s="243" t="s"/>
      <x:c r="G30" s="243" t="s"/>
      <x:c r="H30" s="243" t="s"/>
      <x:c r="I30" s="282" t="s"/>
      <x:c r="J30" s="282" t="s"/>
      <x:c r="K30" s="42" t="s">
        <x:v>118</x:v>
      </x:c>
      <x:c r="L30" s="128">
        <x:f>I30*1.5</x:f>
      </x:c>
    </x:row>
    <x:row r="31" spans="1:13" customFormat="1" ht="13.5" customHeight="1" x14ac:dyDescent="0.3">
      <x:c r="A31" s="243" t="s">
        <x:v>120</x:v>
      </x:c>
      <x:c r="B31" s="243" t="s"/>
      <x:c r="C31" s="243" t="s"/>
      <x:c r="D31" s="243" t="s"/>
      <x:c r="E31" s="243" t="s"/>
      <x:c r="F31" s="243" t="s"/>
      <x:c r="G31" s="243" t="s"/>
      <x:c r="H31" s="243" t="s"/>
      <x:c r="I31" s="282" t="s"/>
      <x:c r="J31" s="282" t="s"/>
      <x:c r="K31" s="42" t="s">
        <x:v>121</x:v>
      </x:c>
      <x:c r="L31" s="128">
        <x:f>I31*2.5</x:f>
      </x:c>
    </x:row>
    <x:row r="32" spans="1:13" customFormat="1" ht="13.5" customHeight="1" x14ac:dyDescent="0.3">
      <x:c r="A32" s="243" t="s">
        <x:v>122</x:v>
      </x:c>
      <x:c r="B32" s="243" t="s"/>
      <x:c r="C32" s="243" t="s"/>
      <x:c r="D32" s="243" t="s"/>
      <x:c r="E32" s="243" t="s"/>
      <x:c r="F32" s="243" t="s"/>
      <x:c r="G32" s="243" t="s"/>
      <x:c r="H32" s="243" t="s"/>
      <x:c r="I32" s="282" t="s"/>
      <x:c r="J32" s="282" t="s"/>
      <x:c r="K32" s="42" t="s">
        <x:v>93</x:v>
      </x:c>
      <x:c r="L32" s="128">
        <x:f>I32*2</x:f>
      </x:c>
    </x:row>
    <x:row r="33" spans="1:13" customFormat="1" ht="13.5" customHeight="1" x14ac:dyDescent="0.3">
      <x:c r="A33" s="243" t="s">
        <x:v>110</x:v>
      </x:c>
      <x:c r="B33" s="243" t="s"/>
      <x:c r="C33" s="243" t="s"/>
      <x:c r="D33" s="243" t="s"/>
      <x:c r="E33" s="243" t="s"/>
      <x:c r="F33" s="243" t="s"/>
      <x:c r="G33" s="243" t="s"/>
      <x:c r="H33" s="243" t="s"/>
      <x:c r="I33" s="128">
        <x:f>L21</x:f>
      </x:c>
      <x:c r="J33" s="128" t="s"/>
      <x:c r="K33" s="42" t="s">
        <x:v>121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112</x:v>
      </x:c>
      <x:c r="L34" s="128">
        <x:f>(L29+L30+L31+L32+L33)</x:f>
      </x:c>
    </x:row>
    <x:row r="35" spans="1:13" customFormat="1" ht="13.9" customHeight="1" thickBot="1" x14ac:dyDescent="0.35">
      <x:c r="F35" s="87" t="s">
        <x:v>123</x:v>
      </x:c>
      <x:c r="G35" s="232" t="s"/>
      <x:c r="H35" s="232" t="s"/>
      <x:c r="I35" s="232" t="s"/>
      <x:c r="J35" s="232" t="s"/>
      <x:c r="K35" s="233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L47"/>
  <x:sheetViews>
    <x:sheetView showZeros="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124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7" t="s"/>
      <x:c r="D4" s="157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2" t="s"/>
      <x:c r="E15" s="272" t="s"/>
      <x:c r="F15" s="272" t="s"/>
      <x:c r="G15" s="272" t="s"/>
      <x:c r="H15" s="272" t="s"/>
      <x:c r="I15" s="272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2" t="s"/>
      <x:c r="E16" s="272" t="s"/>
      <x:c r="F16" s="272" t="s"/>
      <x:c r="G16" s="272" t="s"/>
      <x:c r="H16" s="272" t="s"/>
      <x:c r="I16" s="272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2" t="s"/>
      <x:c r="E17" s="272" t="s"/>
      <x:c r="F17" s="272" t="s"/>
      <x:c r="G17" s="272" t="s"/>
      <x:c r="H17" s="272" t="s"/>
      <x:c r="I17" s="272" t="s"/>
      <x:c r="J17" s="12">
        <x:f>SUM(D17:I17)</x:f>
      </x:c>
    </x:row>
    <x:row r="18" spans="1:12" customFormat="1" ht="18" customHeight="1" x14ac:dyDescent="0.3">
      <x:c r="A18" s="170" t="s">
        <x:v>66</x:v>
      </x:c>
      <x:c r="B18" s="171" t="s"/>
      <x:c r="C18" s="172" t="s"/>
      <x:c r="D18" s="272" t="s"/>
      <x:c r="E18" s="272" t="s"/>
      <x:c r="F18" s="272" t="s"/>
      <x:c r="G18" s="272" t="s"/>
      <x:c r="H18" s="272" t="s"/>
      <x:c r="I18" s="272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2" t="s"/>
      <x:c r="E19" s="272" t="s"/>
      <x:c r="F19" s="272" t="s"/>
      <x:c r="G19" s="272" t="s"/>
      <x:c r="H19" s="272" t="s"/>
      <x:c r="I19" s="272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2" t="s"/>
      <x:c r="E20" s="272" t="s"/>
      <x:c r="F20" s="272" t="s"/>
      <x:c r="G20" s="272" t="s"/>
      <x:c r="H20" s="272" t="s"/>
      <x:c r="I20" s="272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3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3" t="s">
        <x:v>69</x:v>
      </x:c>
      <x:c r="H28" s="174" t="s"/>
      <x:c r="I28" s="175" t="s">
        <x:v>76</x:v>
      </x:c>
      <x:c r="J28" s="176" t="s"/>
      <x:c r="K28" s="177" t="s"/>
    </x:row>
    <x:row r="29" spans="1:12" s="0" customFormat="1" x14ac:dyDescent="0.3">
      <x:c r="A29" s="178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4" t="s"/>
      <x:c r="K29" s="127">
        <x:f>J29*0.2</x:f>
      </x:c>
      <x:c r="L29" s="0" t="s"/>
    </x:row>
    <x:row r="30" spans="1:12" customFormat="1" ht="46.5" customHeight="1" x14ac:dyDescent="0.3">
      <x:c r="A30" s="179" t="s"/>
      <x:c r="B30" s="181" t="s"/>
      <x:c r="C30" s="181" t="s">
        <x:v>81</x:v>
      </x:c>
      <x:c r="D30" s="181" t="s"/>
      <x:c r="E30" s="194" t="s">
        <x:v>82</x:v>
      </x:c>
      <x:c r="F30" s="195" t="s"/>
      <x:c r="G30" s="196" t="s"/>
      <x:c r="H30" s="197" t="s"/>
      <x:c r="I30" s="188" t="s"/>
      <x:c r="J30" s="274" t="s"/>
      <x:c r="K30" s="127" t="s"/>
    </x:row>
    <x:row r="31" spans="1:12" customFormat="1" ht="35.25" customHeight="1" x14ac:dyDescent="0.3">
      <x:c r="A31" s="180" t="s"/>
      <x:c r="B31" s="182" t="s"/>
      <x:c r="C31" s="182" t="s">
        <x:v>83</x:v>
      </x:c>
      <x:c r="D31" s="182" t="s"/>
      <x:c r="E31" s="194" t="s">
        <x:v>84</x:v>
      </x:c>
      <x:c r="F31" s="195" t="s"/>
      <x:c r="G31" s="198" t="s"/>
      <x:c r="H31" s="199" t="s"/>
      <x:c r="I31" s="189" t="s"/>
      <x:c r="J31" s="275" t="s"/>
      <x:c r="K31" s="193" t="s"/>
    </x:row>
    <x:row r="32" spans="1:12" customFormat="1" ht="23.25" customHeight="1" x14ac:dyDescent="0.3">
      <x:c r="A32" s="178" t="s">
        <x:v>125</x:v>
      </x:c>
      <x:c r="B32" s="203" t="s">
        <x:v>86</x:v>
      </x:c>
      <x:c r="C32" s="204" t="s"/>
      <x:c r="D32" s="205" t="s"/>
      <x:c r="E32" s="194" t="s">
        <x:v>87</x:v>
      </x:c>
      <x:c r="F32" s="195" t="s"/>
      <x:c r="G32" s="196" t="s"/>
      <x:c r="H32" s="197" t="s"/>
      <x:c r="I32" s="46" t="n">
        <x:v>0.4</x:v>
      </x:c>
      <x:c r="J32" s="274" t="s"/>
      <x:c r="K32" s="127">
        <x:f>J32*0.4</x:f>
      </x:c>
    </x:row>
    <x:row r="33" spans="1:12" customFormat="1" ht="66.75" customHeight="1" thickBot="1" x14ac:dyDescent="0.35">
      <x:c r="A33" s="180" t="s"/>
      <x:c r="B33" s="208" t="s">
        <x:v>88</x:v>
      </x:c>
      <x:c r="C33" s="209" t="s"/>
      <x:c r="D33" s="210" t="s"/>
      <x:c r="E33" s="211" t="s">
        <x:v>89</x:v>
      </x:c>
      <x:c r="F33" s="212" t="s"/>
      <x:c r="G33" s="196" t="s"/>
      <x:c r="H33" s="197" t="s"/>
      <x:c r="I33" s="46" t="n">
        <x:v>0.4</x:v>
      </x:c>
      <x:c r="J33" s="274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0" t="s">
        <x:v>91</x:v>
      </x:c>
      <x:c r="C34" s="201" t="s"/>
      <x:c r="D34" s="201" t="s"/>
      <x:c r="E34" s="201" t="s"/>
      <x:c r="F34" s="201" t="s"/>
      <x:c r="G34" s="201" t="s"/>
      <x:c r="H34" s="201" t="s"/>
      <x:c r="I34" s="202" t="s"/>
      <x:c r="J34" s="55" t="s"/>
      <x:c r="K34" s="283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5"/>
  <x:sheetViews>
    <x:sheetView showZeros="0" topLeftCell="A49" workbookViewId="0">
      <x:selection activeCell="J29" sqref="J29 J29:J33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126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8" t="s"/>
      <x:c r="D5" s="158" t="s"/>
      <x:c r="E5" s="158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8" t="s"/>
      <x:c r="D7" s="158" t="s"/>
      <x:c r="E7" s="158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G9" s="6" t="s">
        <x:v>57</x:v>
      </x:c>
      <x:c r="H9" s="16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G10" s="6" t="s">
        <x:v>59</x:v>
      </x:c>
      <x:c r="H10" s="16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2" t="s"/>
      <x:c r="I11" s="6" t="s"/>
      <x:c r="J11" s="6" t="s"/>
      <x:c r="K11" s="6" t="s"/>
    </x:row>
    <x:row r="12" spans="1:12" customFormat="1" ht="17.1" customHeight="1" x14ac:dyDescent="0.3">
      <x:c r="C12" s="271" t="s"/>
      <x:c r="G12" s="6" t="s">
        <x:v>61</x:v>
      </x:c>
      <x:c r="H12" s="16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3" t="s">
        <x:v>69</x:v>
      </x:c>
      <x:c r="H14" s="174" t="s"/>
      <x:c r="I14" s="175" t="s">
        <x:v>76</x:v>
      </x:c>
      <x:c r="J14" s="176" t="s"/>
      <x:c r="K14" s="177" t="s"/>
    </x:row>
    <x:row r="15" spans="1:12" x14ac:dyDescent="0.3">
      <x:c r="A15" s="213" t="s">
        <x:v>100</x:v>
      </x:c>
      <x:c r="B15" s="216" t="s">
        <x:v>78</x:v>
      </x:c>
      <x:c r="C15" s="216" t="s">
        <x:v>79</x:v>
      </x:c>
      <x:c r="D15" s="216" t="s"/>
      <x:c r="E15" s="218" t="s">
        <x:v>80</x:v>
      </x:c>
      <x:c r="F15" s="219" t="s"/>
      <x:c r="G15" s="185" t="s"/>
      <x:c r="H15" s="186" t="s"/>
      <x:c r="I15" s="46" t="n">
        <x:v>0.2</x:v>
      </x:c>
      <x:c r="J15" s="274" t="n">
        <x:v>0</x:v>
      </x:c>
      <x:c r="K15" s="127">
        <x:f>J15*0.2</x:f>
      </x:c>
    </x:row>
    <x:row r="16" spans="1:12" customFormat="1" ht="46.5" customHeight="1" x14ac:dyDescent="0.3">
      <x:c r="A16" s="214" t="s"/>
      <x:c r="B16" s="216" t="s"/>
      <x:c r="C16" s="216" t="s">
        <x:v>81</x:v>
      </x:c>
      <x:c r="D16" s="216" t="s"/>
      <x:c r="E16" s="220" t="s">
        <x:v>82</x:v>
      </x:c>
      <x:c r="F16" s="221" t="s"/>
      <x:c r="G16" s="196" t="s"/>
      <x:c r="H16" s="197" t="s"/>
      <x:c r="I16" s="188" t="s"/>
      <x:c r="J16" s="274" t="s"/>
      <x:c r="K16" s="127" t="s"/>
    </x:row>
    <x:row r="17" spans="1:12" customFormat="1" ht="33.75" customHeight="1" x14ac:dyDescent="0.3">
      <x:c r="A17" s="215" t="s"/>
      <x:c r="B17" s="217" t="s"/>
      <x:c r="C17" s="217" t="s">
        <x:v>83</x:v>
      </x:c>
      <x:c r="D17" s="217" t="s"/>
      <x:c r="E17" s="220" t="s">
        <x:v>84</x:v>
      </x:c>
      <x:c r="F17" s="221" t="s"/>
      <x:c r="G17" s="198" t="s"/>
      <x:c r="H17" s="199" t="s"/>
      <x:c r="I17" s="189" t="s"/>
      <x:c r="J17" s="275" t="s"/>
      <x:c r="K17" s="193" t="s"/>
    </x:row>
    <x:row r="18" spans="1:12" customFormat="1" ht="27.75" customHeight="1" x14ac:dyDescent="0.3">
      <x:c r="A18" s="213" t="s">
        <x:v>127</x:v>
      </x:c>
      <x:c r="B18" s="222" t="s">
        <x:v>86</x:v>
      </x:c>
      <x:c r="C18" s="223" t="s"/>
      <x:c r="D18" s="224" t="s"/>
      <x:c r="E18" s="218" t="s">
        <x:v>87</x:v>
      </x:c>
      <x:c r="F18" s="225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5" t="s"/>
      <x:c r="B19" s="226" t="s">
        <x:v>88</x:v>
      </x:c>
      <x:c r="C19" s="227" t="s"/>
      <x:c r="D19" s="228" t="s"/>
      <x:c r="E19" s="229" t="s">
        <x:v>89</x:v>
      </x:c>
      <x:c r="F19" s="230" t="s"/>
      <x:c r="G19" s="196" t="s"/>
      <x:c r="H19" s="197" t="s"/>
      <x:c r="I19" s="46" t="n">
        <x:v>0.4</x:v>
      </x:c>
      <x:c r="J19" s="274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0" t="s">
        <x:v>91</x:v>
      </x:c>
      <x:c r="C20" s="201" t="s"/>
      <x:c r="D20" s="201" t="s"/>
      <x:c r="E20" s="201" t="s"/>
      <x:c r="F20" s="201" t="s"/>
      <x:c r="G20" s="201" t="s"/>
      <x:c r="H20" s="201" t="s"/>
      <x:c r="I20" s="202" t="s"/>
      <x:c r="J20" s="47" t="s"/>
      <x:c r="K20" s="276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102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103</x:v>
      </x:c>
      <x:c r="B24" s="277" t="s"/>
      <x:c r="C24" s="278" t="s"/>
      <x:c r="D24" s="278" t="s"/>
      <x:c r="E24" s="278" t="s"/>
      <x:c r="F24" s="278" t="s"/>
      <x:c r="G24" s="279" t="s"/>
      <x:c r="H24" s="1" t="s"/>
      <x:c r="K24" s="35" t="s"/>
    </x:row>
    <x:row r="25" spans="1:12" customFormat="1" ht="20.1" customHeight="1" thickBot="1" x14ac:dyDescent="0.35">
      <x:c r="A25" s="50" t="s">
        <x:v>104</x:v>
      </x:c>
      <x:c r="B25" s="277" t="s"/>
      <x:c r="C25" s="278" t="s"/>
      <x:c r="D25" s="278" t="s"/>
      <x:c r="E25" s="278" t="s"/>
      <x:c r="F25" s="278" t="s"/>
      <x:c r="G25" s="279" t="s"/>
      <x:c r="H25" s="118" t="s">
        <x:v>105</x:v>
      </x:c>
      <x:c r="I25" s="11" t="s">
        <x:v>106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0" t="n">
        <x:v>0</x:v>
      </x:c>
      <x:c r="K27" s="51">
        <x:f>IFERROR((H26/2)/H27,0)</x:f>
      </x:c>
    </x:row>
    <x:row r="28" spans="1:12" customFormat="1" ht="8.25" customHeight="1" x14ac:dyDescent="0.3"/>
    <x:row r="29" spans="1:12" s="0" customFormat="1" ht="12.75" customHeight="1" x14ac:dyDescent="0.3">
      <x:c r="A29" s="234" t="s">
        <x:v>107</x:v>
      </x:c>
      <x:c r="B29" s="235" t="s"/>
      <x:c r="C29" s="235" t="s"/>
      <x:c r="D29" s="235" t="s"/>
      <x:c r="E29" s="235" t="s"/>
      <x:c r="F29" s="235" t="s"/>
      <x:c r="G29" s="235" t="s"/>
      <x:c r="H29" s="235" t="s"/>
      <x:c r="I29" s="235" t="s"/>
      <x:c r="J29" s="235" t="s"/>
      <x:c r="K29" s="236" t="s"/>
      <x:c r="L29" s="0" t="s"/>
    </x:row>
    <x:row r="30" spans="1:12" x14ac:dyDescent="0.3">
      <x:c r="A30" s="237" t="s"/>
      <x:c r="B30" s="238" t="s"/>
      <x:c r="C30" s="238" t="s"/>
      <x:c r="D30" s="238" t="s"/>
      <x:c r="E30" s="238" t="s"/>
      <x:c r="F30" s="238" t="s"/>
      <x:c r="G30" s="238" t="s"/>
      <x:c r="H30" s="238" t="s"/>
      <x:c r="I30" s="238" t="s"/>
      <x:c r="J30" s="238" t="s"/>
      <x:c r="K30" s="239" t="s"/>
    </x:row>
    <x:row r="31" spans="1:12" x14ac:dyDescent="0.3">
      <x:c r="A31" s="237" t="s"/>
      <x:c r="B31" s="238" t="s"/>
      <x:c r="C31" s="238" t="s"/>
      <x:c r="D31" s="238" t="s"/>
      <x:c r="E31" s="238" t="s"/>
      <x:c r="F31" s="238" t="s"/>
      <x:c r="G31" s="238" t="s"/>
      <x:c r="H31" s="238" t="s"/>
      <x:c r="I31" s="238" t="s"/>
      <x:c r="J31" s="238" t="s"/>
      <x:c r="K31" s="239" t="s"/>
    </x:row>
    <x:row r="32" spans="1:12" customFormat="1" ht="9" customHeight="1" x14ac:dyDescent="0.3">
      <x:c r="A32" s="237" t="s"/>
      <x:c r="B32" s="238" t="s"/>
      <x:c r="C32" s="238" t="s"/>
      <x:c r="D32" s="238" t="s"/>
      <x:c r="E32" s="238" t="s"/>
      <x:c r="F32" s="238" t="s"/>
      <x:c r="G32" s="238" t="s"/>
      <x:c r="H32" s="238" t="s"/>
      <x:c r="I32" s="238" t="s"/>
      <x:c r="J32" s="238" t="s"/>
      <x:c r="K32" s="239" t="s"/>
    </x:row>
    <x:row r="33" spans="1:12" x14ac:dyDescent="0.3">
      <x:c r="A33" s="240" t="s"/>
      <x:c r="B33" s="241" t="s"/>
      <x:c r="C33" s="241" t="s"/>
      <x:c r="D33" s="241" t="s"/>
      <x:c r="E33" s="241" t="s"/>
      <x:c r="F33" s="241" t="s"/>
      <x:c r="G33" s="241" t="s"/>
      <x:c r="H33" s="241" t="s"/>
      <x:c r="I33" s="241" t="s"/>
      <x:c r="J33" s="241" t="s"/>
      <x:c r="K33" s="242" t="s"/>
    </x:row>
    <x:row r="34" spans="1:12" customFormat="1" ht="8.25" customHeight="1" x14ac:dyDescent="0.3"/>
    <x:row r="35" spans="1:12" customFormat="1" ht="13.5" customHeight="1" x14ac:dyDescent="0.3">
      <x:c r="A35" s="243" t="s">
        <x:v>108</x:v>
      </x:c>
      <x:c r="B35" s="243" t="s"/>
      <x:c r="C35" s="243" t="s"/>
      <x:c r="D35" s="243" t="s"/>
      <x:c r="E35" s="243" t="s"/>
      <x:c r="F35" s="243" t="s"/>
      <x:c r="G35" s="243" t="s"/>
      <x:c r="H35" s="128">
        <x:f>K27</x:f>
      </x:c>
      <x:c r="I35" s="128" t="s"/>
      <x:c r="J35" s="33" t="s">
        <x:v>109</x:v>
      </x:c>
      <x:c r="K35" s="128">
        <x:f>H35*3</x:f>
      </x:c>
    </x:row>
    <x:row r="36" spans="1:12" customFormat="1" ht="13.5" customHeight="1" x14ac:dyDescent="0.3">
      <x:c r="A36" s="243" t="s">
        <x:v>110</x:v>
      </x:c>
      <x:c r="B36" s="243" t="s"/>
      <x:c r="C36" s="243" t="s"/>
      <x:c r="D36" s="243" t="s"/>
      <x:c r="E36" s="243" t="s"/>
      <x:c r="F36" s="243" t="s"/>
      <x:c r="G36" s="243" t="s"/>
      <x:c r="H36" s="128">
        <x:f>K21</x:f>
      </x:c>
      <x:c r="I36" s="128" t="s"/>
      <x:c r="J36" s="52" t="s">
        <x:v>111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112</x:v>
      </x:c>
      <x:c r="K37" s="128">
        <x:f>(K35+K36)</x:f>
      </x:c>
    </x:row>
    <x:row r="38" spans="1:12" customFormat="1" ht="13.9" customHeight="1" thickBot="1" x14ac:dyDescent="0.35">
      <x:c r="E38" s="87" t="s">
        <x:v>113</x:v>
      </x:c>
      <x:c r="F38" s="232" t="s"/>
      <x:c r="G38" s="232" t="s"/>
      <x:c r="H38" s="232" t="s"/>
      <x:c r="I38" s="232" t="s"/>
      <x:c r="J38" s="233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>
      <x:c r="M1" s="11" t="s">
        <x:v>128</x:v>
      </x:c>
    </x:row>
    <x:row r="2" spans="1:13" customFormat="1" ht="24" customHeight="1" thickBot="1" x14ac:dyDescent="0.4">
      <x:c r="A2" s="27" t="s">
        <x:v>129</x:v>
      </x:c>
      <x:c r="H2" s="3" t="s"/>
      <x:c r="I2" s="7" t="s">
        <x:v>44</x:v>
      </x:c>
      <x:c r="J2" s="4" t="s"/>
      <x:c r="K2" s="5" t="s"/>
      <x:c r="L2" s="5" t="n">
        <x:v>9</x:v>
      </x:c>
    </x:row>
    <x:row r="3" spans="1:13" customFormat="1" ht="24" customHeight="1" thickBot="1" x14ac:dyDescent="0.35">
      <x:c r="A3" s="28" t="s">
        <x:v>130</x:v>
      </x:c>
      <x:c r="H3" s="3" t="s"/>
      <x:c r="I3" s="7" t="s">
        <x:v>45</x:v>
      </x:c>
      <x:c r="J3" s="4" t="s"/>
      <x:c r="K3" s="5" t="s"/>
      <x:c r="L3" s="5" t="s">
        <x:v>131</x:v>
      </x:c>
    </x:row>
    <x:row r="4" spans="1:13" customFormat="1" ht="24" customHeight="1" thickBot="1" x14ac:dyDescent="0.35">
      <x:c r="A4" s="2" t="s">
        <x:v>46</x:v>
      </x:c>
      <x:c r="B4" s="2" t="s"/>
      <x:c r="C4" s="157">
        <x:v>43996</x:v>
      </x:c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>
        <x:v>132</x:v>
      </x:c>
    </x:row>
    <x:row r="5" spans="1:13" customFormat="1" ht="24" customHeight="1" thickBot="1" x14ac:dyDescent="0.35">
      <x:c r="A5" s="6" t="s">
        <x:v>48</x:v>
      </x:c>
      <x:c r="B5" s="6" t="s"/>
      <x:c r="C5" s="158" t="s">
        <x:v>133</x:v>
      </x:c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>
        <x:v>41</x:v>
      </x:c>
    </x:row>
    <x:row r="6" spans="1:13" customFormat="1" ht="19.5" customHeight="1" thickBot="1" x14ac:dyDescent="0.35">
      <x:c r="A6" s="6" t="s">
        <x:v>51</x:v>
      </x:c>
      <x:c r="B6" s="6" t="s"/>
      <x:c r="C6" s="158" t="s">
        <x:v>134</x:v>
      </x:c>
      <x:c r="D6" s="158" t="s"/>
      <x:c r="E6" s="158" t="s"/>
      <x:c r="F6" s="158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>
        <x:v>135</x:v>
      </x:c>
      <x:c r="D7" s="6" t="s"/>
      <x:c r="E7" s="6" t="s"/>
      <x:c r="F7" s="6" t="s"/>
      <x:c r="J7" s="87" t="s">
        <x:v>136</x:v>
      </x:c>
      <x:c r="K7" s="86" t="s"/>
      <x:c r="L7" s="85" t="s">
        <x:v>137</x:v>
      </x:c>
    </x:row>
    <x:row r="8" spans="1:13" customFormat="1" ht="17.1" customHeight="1" x14ac:dyDescent="0.3">
      <x:c r="A8" s="2" t="s">
        <x:v>54</x:v>
      </x:c>
      <x:c r="B8" s="2" t="s"/>
      <x:c r="C8" s="40" t="s">
        <x:v>138</x:v>
      </x:c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8" t="s">
        <x:v>139</x:v>
      </x:c>
      <x:c r="D9" s="158" t="s"/>
      <x:c r="E9" s="158" t="s"/>
      <x:c r="F9" s="158" t="s"/>
    </x:row>
    <x:row r="10" spans="1:13" customFormat="1" ht="17.1" customHeight="1" x14ac:dyDescent="0.3">
      <x:c r="A10" s="6" t="s">
        <x:v>58</x:v>
      </x:c>
      <x:c r="B10" s="6" t="s"/>
      <x:c r="C10" s="158" t="s">
        <x:v>140</x:v>
      </x:c>
      <x:c r="D10" s="158" t="s"/>
      <x:c r="E10" s="158" t="s"/>
      <x:c r="F10" s="158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141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2" t="s"/>
    </x:row>
    <x:row r="16" spans="1:13" customFormat="1" ht="20.1" customHeight="1" x14ac:dyDescent="0.3">
      <x:c r="A16" s="107" t="s">
        <x:v>142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2" t="s"/>
    </x:row>
    <x:row r="19" spans="1:13" customFormat="1" ht="20.1" customHeight="1" x14ac:dyDescent="0.3">
      <x:c r="A19" s="110" t="s">
        <x:v>143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144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8" t="s">
        <x:v>69</x:v>
      </x:c>
      <x:c r="H23" s="249" t="s"/>
      <x:c r="I23" s="250" t="s"/>
      <x:c r="J23" s="175" t="s">
        <x:v>76</x:v>
      </x:c>
      <x:c r="K23" s="176" t="s"/>
      <x:c r="L23" s="177" t="s"/>
    </x:row>
    <x:row r="24" spans="1:13" x14ac:dyDescent="0.3">
      <x:c r="A24" s="178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1" t="s"/>
      <x:c r="G24" s="252" t="s"/>
      <x:c r="H24" s="253" t="s"/>
      <x:c r="I24" s="254" t="s"/>
      <x:c r="J24" s="46" t="n">
        <x:v>0.2</x:v>
      </x:c>
      <x:c r="K24" s="274" t="s"/>
      <x:c r="L24" s="193">
        <x:f>K24*0.2</x:f>
      </x:c>
    </x:row>
    <x:row r="25" spans="1:13" customFormat="1" ht="46.5" customHeight="1" x14ac:dyDescent="0.3">
      <x:c r="A25" s="179" t="s"/>
      <x:c r="B25" s="181" t="s"/>
      <x:c r="C25" s="181" t="s">
        <x:v>81</x:v>
      </x:c>
      <x:c r="D25" s="181" t="s"/>
      <x:c r="E25" s="194" t="s">
        <x:v>82</x:v>
      </x:c>
      <x:c r="F25" s="195" t="s"/>
      <x:c r="G25" s="257" t="s"/>
      <x:c r="H25" s="258" t="s"/>
      <x:c r="I25" s="259" t="s"/>
      <x:c r="J25" s="188" t="s"/>
      <x:c r="K25" s="274" t="s"/>
      <x:c r="L25" s="56" t="s"/>
    </x:row>
    <x:row r="26" spans="1:13" customFormat="1" ht="40.5" customHeight="1" x14ac:dyDescent="0.3">
      <x:c r="A26" s="180" t="s"/>
      <x:c r="B26" s="182" t="s"/>
      <x:c r="C26" s="182" t="s">
        <x:v>145</x:v>
      </x:c>
      <x:c r="D26" s="182" t="s"/>
      <x:c r="E26" s="194" t="s">
        <x:v>84</x:v>
      </x:c>
      <x:c r="F26" s="195" t="s"/>
      <x:c r="G26" s="257" t="s"/>
      <x:c r="H26" s="258" t="s"/>
      <x:c r="I26" s="259" t="s"/>
      <x:c r="J26" s="189" t="s"/>
      <x:c r="K26" s="275" t="s"/>
      <x:c r="L26" s="256" t="s"/>
    </x:row>
    <x:row r="27" spans="1:13" customFormat="1" ht="27.75" customHeight="1" x14ac:dyDescent="0.3">
      <x:c r="A27" s="178" t="s">
        <x:v>146</x:v>
      </x:c>
      <x:c r="B27" s="203" t="s">
        <x:v>86</x:v>
      </x:c>
      <x:c r="C27" s="204" t="s"/>
      <x:c r="D27" s="205" t="s"/>
      <x:c r="E27" s="194" t="s">
        <x:v>87</x:v>
      </x:c>
      <x:c r="F27" s="195" t="s"/>
      <x:c r="G27" s="257" t="s"/>
      <x:c r="H27" s="258" t="s"/>
      <x:c r="I27" s="259" t="s"/>
      <x:c r="J27" s="46" t="n">
        <x:v>0.4</x:v>
      </x:c>
      <x:c r="K27" s="274" t="s"/>
      <x:c r="L27" s="127">
        <x:f>K27*0.4</x:f>
      </x:c>
      <x:c r="M27" s="26" t="s"/>
    </x:row>
    <x:row r="28" spans="1:13" customFormat="1" ht="61.5" customHeight="1" thickBot="1" x14ac:dyDescent="0.35">
      <x:c r="A28" s="180" t="s"/>
      <x:c r="B28" s="208" t="s">
        <x:v>88</x:v>
      </x:c>
      <x:c r="C28" s="209" t="s"/>
      <x:c r="D28" s="210" t="s"/>
      <x:c r="E28" s="211" t="s">
        <x:v>89</x:v>
      </x:c>
      <x:c r="F28" s="212" t="s"/>
      <x:c r="G28" s="257" t="s"/>
      <x:c r="H28" s="258" t="s"/>
      <x:c r="I28" s="259" t="s"/>
      <x:c r="J28" s="46" t="n">
        <x:v>0.4</x:v>
      </x:c>
      <x:c r="K28" s="274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0" t="s">
        <x:v>91</x:v>
      </x:c>
      <x:c r="C29" s="201" t="s"/>
      <x:c r="D29" s="201" t="s"/>
      <x:c r="E29" s="201" t="s"/>
      <x:c r="F29" s="201" t="s"/>
      <x:c r="G29" s="201" t="s"/>
      <x:c r="H29" s="201" t="s"/>
      <x:c r="I29" s="202" t="s"/>
      <x:c r="J29" s="55" t="s"/>
      <x:c r="K29" s="56">
        <x:f>J29</x:f>
      </x:c>
      <x:c r="L29" s="284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147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148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>
        <x:v>149</x:v>
      </x:c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topLeftCell="A10" workbookViewId="0">
      <x:selection activeCell="K14" sqref="K14 K14:K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150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I7" s="87" t="s">
        <x:v>136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3" t="s">
        <x:v>69</x:v>
      </x:c>
      <x:c r="H13" s="174" t="s"/>
      <x:c r="I13" s="175" t="s">
        <x:v>76</x:v>
      </x:c>
      <x:c r="J13" s="176" t="s"/>
      <x:c r="K13" s="177" t="s"/>
    </x:row>
    <x:row r="14" spans="1:12" x14ac:dyDescent="0.3">
      <x:c r="A14" s="213" t="s">
        <x:v>100</x:v>
      </x:c>
      <x:c r="B14" s="216" t="s">
        <x:v>78</x:v>
      </x:c>
      <x:c r="C14" s="216" t="s">
        <x:v>79</x:v>
      </x:c>
      <x:c r="D14" s="216" t="s"/>
      <x:c r="E14" s="218" t="s">
        <x:v>80</x:v>
      </x:c>
      <x:c r="F14" s="219" t="s"/>
      <x:c r="G14" s="185" t="s"/>
      <x:c r="H14" s="186" t="s"/>
      <x:c r="I14" s="46" t="n">
        <x:v>0.2</x:v>
      </x:c>
      <x:c r="J14" s="274" t="n">
        <x:v>0</x:v>
      </x:c>
      <x:c r="K14" s="127">
        <x:f>J14*0.2</x:f>
      </x:c>
      <x:c r="L14" s="0" t="s"/>
    </x:row>
    <x:row r="15" spans="1:12" customFormat="1" ht="46.5" customHeight="1" x14ac:dyDescent="0.3">
      <x:c r="A15" s="214" t="s"/>
      <x:c r="B15" s="216" t="s"/>
      <x:c r="C15" s="216" t="s">
        <x:v>81</x:v>
      </x:c>
      <x:c r="D15" s="216" t="s"/>
      <x:c r="E15" s="220" t="s">
        <x:v>82</x:v>
      </x:c>
      <x:c r="F15" s="221" t="s"/>
      <x:c r="G15" s="196" t="s"/>
      <x:c r="H15" s="197" t="s"/>
      <x:c r="I15" s="188" t="s"/>
      <x:c r="J15" s="274" t="s"/>
      <x:c r="K15" s="127" t="s"/>
    </x:row>
    <x:row r="16" spans="1:12" customFormat="1" ht="33.75" customHeight="1" x14ac:dyDescent="0.3">
      <x:c r="A16" s="215" t="s"/>
      <x:c r="B16" s="217" t="s"/>
      <x:c r="C16" s="217" t="s">
        <x:v>83</x:v>
      </x:c>
      <x:c r="D16" s="217" t="s"/>
      <x:c r="E16" s="220" t="s">
        <x:v>84</x:v>
      </x:c>
      <x:c r="F16" s="221" t="s"/>
      <x:c r="G16" s="198" t="s"/>
      <x:c r="H16" s="199" t="s"/>
      <x:c r="I16" s="189" t="s"/>
      <x:c r="J16" s="275" t="s"/>
      <x:c r="K16" s="193" t="s"/>
    </x:row>
    <x:row r="17" spans="1:12" customFormat="1" ht="27.75" customHeight="1" x14ac:dyDescent="0.3">
      <x:c r="A17" s="213" t="s">
        <x:v>151</x:v>
      </x:c>
      <x:c r="B17" s="222" t="s">
        <x:v>86</x:v>
      </x:c>
      <x:c r="C17" s="223" t="s"/>
      <x:c r="D17" s="224" t="s"/>
      <x:c r="E17" s="218" t="s">
        <x:v>87</x:v>
      </x:c>
      <x:c r="F17" s="225" t="s"/>
      <x:c r="G17" s="196" t="s"/>
      <x:c r="H17" s="197" t="s"/>
      <x:c r="I17" s="46" t="n">
        <x:v>0.4</x:v>
      </x:c>
      <x:c r="J17" s="274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5" t="s"/>
      <x:c r="B18" s="226" t="s">
        <x:v>88</x:v>
      </x:c>
      <x:c r="C18" s="227" t="s"/>
      <x:c r="D18" s="228" t="s"/>
      <x:c r="E18" s="229" t="s">
        <x:v>89</x:v>
      </x:c>
      <x:c r="F18" s="230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0" t="s">
        <x:v>91</x:v>
      </x:c>
      <x:c r="C19" s="201" t="s"/>
      <x:c r="D19" s="201" t="s"/>
      <x:c r="E19" s="201" t="s"/>
      <x:c r="F19" s="201" t="s"/>
      <x:c r="G19" s="201" t="s"/>
      <x:c r="H19" s="201" t="s"/>
      <x:c r="I19" s="202" t="s"/>
      <x:c r="J19" s="47" t="s"/>
      <x:c r="K19" s="281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152</x:v>
      </x:c>
      <x:c r="B23" s="285" t="n">
        <x:v>0</x:v>
      </x:c>
      <x:c r="C23" s="285" t="n">
        <x:v>0</x:v>
      </x:c>
      <x:c r="D23" s="285" t="n">
        <x:v>0</x:v>
      </x:c>
      <x:c r="E23" s="285" t="n">
        <x:v>0</x:v>
      </x:c>
      <x:c r="F23" s="285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153</x:v>
      </x:c>
      <x:c r="F24" s="11" t="s">
        <x:v>154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4" t="s">
        <x:v>107</x:v>
      </x:c>
      <x:c r="B26" s="235" t="s"/>
      <x:c r="C26" s="235" t="s"/>
      <x:c r="D26" s="235" t="s"/>
      <x:c r="E26" s="235" t="s"/>
      <x:c r="F26" s="235" t="s"/>
      <x:c r="G26" s="235" t="s"/>
      <x:c r="H26" s="235" t="s"/>
      <x:c r="I26" s="235" t="s"/>
      <x:c r="J26" s="235" t="s"/>
      <x:c r="K26" s="236" t="s"/>
    </x:row>
    <x:row r="27" spans="1:12" x14ac:dyDescent="0.3">
      <x:c r="A27" s="237" t="s"/>
      <x:c r="B27" s="238" t="s"/>
      <x:c r="C27" s="238" t="s"/>
      <x:c r="D27" s="238" t="s"/>
      <x:c r="E27" s="238" t="s"/>
      <x:c r="F27" s="238" t="s"/>
      <x:c r="G27" s="238" t="s"/>
      <x:c r="H27" s="238" t="s"/>
      <x:c r="I27" s="238" t="s"/>
      <x:c r="J27" s="238" t="s"/>
      <x:c r="K27" s="239" t="s"/>
    </x:row>
    <x:row r="28" spans="1:12" x14ac:dyDescent="0.3">
      <x:c r="A28" s="237" t="s"/>
      <x:c r="B28" s="238" t="s"/>
      <x:c r="C28" s="238" t="s"/>
      <x:c r="D28" s="238" t="s"/>
      <x:c r="E28" s="238" t="s"/>
      <x:c r="F28" s="238" t="s"/>
      <x:c r="G28" s="238" t="s"/>
      <x:c r="H28" s="238" t="s"/>
      <x:c r="I28" s="238" t="s"/>
      <x:c r="J28" s="238" t="s"/>
      <x:c r="K28" s="239" t="s"/>
    </x:row>
    <x:row r="29" spans="1:12" customFormat="1" ht="9" customHeight="1" x14ac:dyDescent="0.3">
      <x:c r="A29" s="237" t="s"/>
      <x:c r="B29" s="238" t="s"/>
      <x:c r="C29" s="238" t="s"/>
      <x:c r="D29" s="238" t="s"/>
      <x:c r="E29" s="238" t="s"/>
      <x:c r="F29" s="238" t="s"/>
      <x:c r="G29" s="238" t="s"/>
      <x:c r="H29" s="238" t="s"/>
      <x:c r="I29" s="238" t="s"/>
      <x:c r="J29" s="238" t="s"/>
      <x:c r="K29" s="239" t="s"/>
    </x:row>
    <x:row r="30" spans="1:12" x14ac:dyDescent="0.3">
      <x:c r="A30" s="240" t="s"/>
      <x:c r="B30" s="241" t="s"/>
      <x:c r="C30" s="241" t="s"/>
      <x:c r="D30" s="241" t="s"/>
      <x:c r="E30" s="241" t="s"/>
      <x:c r="F30" s="241" t="s"/>
      <x:c r="G30" s="241" t="s"/>
      <x:c r="H30" s="241" t="s"/>
      <x:c r="I30" s="241" t="s"/>
      <x:c r="J30" s="241" t="s"/>
      <x:c r="K30" s="242" t="s"/>
    </x:row>
    <x:row r="31" spans="1:12" x14ac:dyDescent="0.3"/>
    <x:row r="32" spans="1:12" customFormat="1" ht="13.5" customHeight="1" x14ac:dyDescent="0.3">
      <x:c r="A32" s="243" t="s">
        <x:v>155</x:v>
      </x:c>
      <x:c r="B32" s="243" t="s"/>
      <x:c r="C32" s="243" t="s"/>
      <x:c r="D32" s="243" t="s"/>
      <x:c r="E32" s="243" t="s"/>
      <x:c r="F32" s="243" t="s"/>
      <x:c r="G32" s="243" t="s"/>
      <x:c r="H32" s="265">
        <x:f>G24</x:f>
      </x:c>
      <x:c r="I32" s="265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3" t="s">
        <x:v>156</x:v>
      </x:c>
      <x:c r="B33" s="243" t="s"/>
      <x:c r="C33" s="243" t="s"/>
      <x:c r="D33" s="243" t="s"/>
      <x:c r="E33" s="243" t="s"/>
      <x:c r="F33" s="243" t="s"/>
      <x:c r="G33" s="243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2" t="s"/>
      <x:c r="G35" s="232" t="s"/>
      <x:c r="H35" s="232" t="s"/>
      <x:c r="I35" s="232" t="s"/>
      <x:c r="J35" s="233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157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130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136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3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141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142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143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144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8" t="s">
        <x:v>69</x:v>
      </x:c>
      <x:c r="H23" s="249" t="s"/>
      <x:c r="I23" s="250" t="s"/>
      <x:c r="J23" s="175" t="s">
        <x:v>76</x:v>
      </x:c>
      <x:c r="K23" s="176" t="s"/>
      <x:c r="L23" s="177" t="s"/>
    </x:row>
    <x:row r="24" spans="1:13" x14ac:dyDescent="0.3">
      <x:c r="A24" s="178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1" t="s"/>
      <x:c r="G24" s="252" t="s"/>
      <x:c r="H24" s="253" t="s"/>
      <x:c r="I24" s="254" t="s"/>
      <x:c r="J24" s="46" t="n">
        <x:v>0.2</x:v>
      </x:c>
      <x:c r="K24" s="47" t="s"/>
      <x:c r="L24" s="193">
        <x:f>K24*0.2</x:f>
      </x:c>
    </x:row>
    <x:row r="25" spans="1:13" customFormat="1" ht="46.5" customHeight="1" x14ac:dyDescent="0.3">
      <x:c r="A25" s="179" t="s"/>
      <x:c r="B25" s="181" t="s"/>
      <x:c r="C25" s="181" t="s">
        <x:v>81</x:v>
      </x:c>
      <x:c r="D25" s="181" t="s"/>
      <x:c r="E25" s="194" t="s">
        <x:v>82</x:v>
      </x:c>
      <x:c r="F25" s="195" t="s"/>
      <x:c r="G25" s="257" t="s"/>
      <x:c r="H25" s="258" t="s"/>
      <x:c r="I25" s="259" t="s"/>
      <x:c r="J25" s="188" t="s"/>
      <x:c r="K25" s="47" t="s"/>
      <x:c r="L25" s="56" t="s"/>
    </x:row>
    <x:row r="26" spans="1:13" customFormat="1" ht="40.5" customHeight="1" x14ac:dyDescent="0.3">
      <x:c r="A26" s="180" t="s"/>
      <x:c r="B26" s="182" t="s"/>
      <x:c r="C26" s="182" t="s">
        <x:v>145</x:v>
      </x:c>
      <x:c r="D26" s="182" t="s"/>
      <x:c r="E26" s="194" t="s">
        <x:v>84</x:v>
      </x:c>
      <x:c r="F26" s="195" t="s"/>
      <x:c r="G26" s="257" t="s"/>
      <x:c r="H26" s="258" t="s"/>
      <x:c r="I26" s="259" t="s"/>
      <x:c r="J26" s="189" t="s"/>
      <x:c r="K26" s="55" t="s"/>
      <x:c r="L26" s="256" t="s"/>
    </x:row>
    <x:row r="27" spans="1:13" customFormat="1" ht="27.75" customHeight="1" x14ac:dyDescent="0.3">
      <x:c r="A27" s="178" t="s">
        <x:v>158</x:v>
      </x:c>
      <x:c r="B27" s="203" t="s">
        <x:v>86</x:v>
      </x:c>
      <x:c r="C27" s="204" t="s"/>
      <x:c r="D27" s="205" t="s"/>
      <x:c r="E27" s="194" t="s">
        <x:v>87</x:v>
      </x:c>
      <x:c r="F27" s="195" t="s"/>
      <x:c r="G27" s="257" t="s"/>
      <x:c r="H27" s="258" t="s"/>
      <x:c r="I27" s="259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80" t="s"/>
      <x:c r="B28" s="208" t="s">
        <x:v>88</x:v>
      </x:c>
      <x:c r="C28" s="209" t="s"/>
      <x:c r="D28" s="210" t="s"/>
      <x:c r="E28" s="211" t="s">
        <x:v>89</x:v>
      </x:c>
      <x:c r="F28" s="212" t="s"/>
      <x:c r="G28" s="257" t="s"/>
      <x:c r="H28" s="258" t="s"/>
      <x:c r="I28" s="259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0" t="s">
        <x:v>91</x:v>
      </x:c>
      <x:c r="C29" s="201" t="s"/>
      <x:c r="D29" s="201" t="s"/>
      <x:c r="E29" s="201" t="s"/>
      <x:c r="F29" s="201" t="s"/>
      <x:c r="G29" s="201" t="s"/>
      <x:c r="H29" s="201" t="s"/>
      <x:c r="I29" s="202" t="s"/>
      <x:c r="J29" s="55" t="s"/>
      <x:c r="K29" s="56">
        <x:f>J29</x:f>
      </x:c>
      <x:c r="L29" s="119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147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148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L40"/>
  <x:sheetViews>
    <x:sheetView showZeros="0" topLeftCell="A16" workbookViewId="0">
      <x:selection activeCell="B39" sqref="B39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159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8" t="s"/>
      <x:c r="D5" s="158" t="s"/>
      <x:c r="E5" s="158" t="s"/>
      <x:c r="F5" s="158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8" t="s"/>
      <x:c r="D6" s="158" t="s"/>
      <x:c r="E6" s="158" t="s"/>
      <x:c r="F6" s="158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I7" s="87" t="s">
        <x:v>136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8" t="s"/>
      <x:c r="D9" s="158" t="s"/>
      <x:c r="E9" s="158" t="s"/>
      <x:c r="F9" s="158" t="s"/>
    </x:row>
    <x:row r="10" spans="1:12" customFormat="1" ht="17.1" customHeight="1" x14ac:dyDescent="0.3">
      <x:c r="A10" s="6" t="s">
        <x:v>58</x:v>
      </x:c>
      <x:c r="B10" s="6" t="s"/>
      <x:c r="C10" s="158" t="s"/>
      <x:c r="D10" s="158" t="s"/>
      <x:c r="E10" s="158" t="s"/>
      <x:c r="F10" s="158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3" t="s">
        <x:v>69</x:v>
      </x:c>
      <x:c r="H13" s="174" t="s"/>
      <x:c r="I13" s="175" t="s">
        <x:v>76</x:v>
      </x:c>
      <x:c r="J13" s="176" t="s"/>
      <x:c r="K13" s="177" t="s"/>
    </x:row>
    <x:row r="14" spans="1:12" x14ac:dyDescent="0.3">
      <x:c r="A14" s="213" t="s">
        <x:v>100</x:v>
      </x:c>
      <x:c r="B14" s="216" t="s">
        <x:v>78</x:v>
      </x:c>
      <x:c r="C14" s="216" t="s">
        <x:v>79</x:v>
      </x:c>
      <x:c r="D14" s="216" t="s"/>
      <x:c r="E14" s="218" t="s">
        <x:v>80</x:v>
      </x:c>
      <x:c r="F14" s="219" t="s"/>
      <x:c r="G14" s="185" t="s"/>
      <x:c r="H14" s="186" t="s"/>
      <x:c r="I14" s="46" t="n">
        <x:v>0.2</x:v>
      </x:c>
      <x:c r="J14" s="274" t="n">
        <x:v>0</x:v>
      </x:c>
      <x:c r="K14" s="127">
        <x:f>J14*0.2</x:f>
      </x:c>
    </x:row>
    <x:row r="15" spans="1:12" customFormat="1" ht="46.5" customHeight="1" x14ac:dyDescent="0.3">
      <x:c r="A15" s="214" t="s"/>
      <x:c r="B15" s="216" t="s"/>
      <x:c r="C15" s="216" t="s">
        <x:v>81</x:v>
      </x:c>
      <x:c r="D15" s="216" t="s"/>
      <x:c r="E15" s="220" t="s">
        <x:v>82</x:v>
      </x:c>
      <x:c r="F15" s="221" t="s"/>
      <x:c r="G15" s="196" t="s"/>
      <x:c r="H15" s="197" t="s"/>
      <x:c r="I15" s="188" t="s"/>
      <x:c r="J15" s="274" t="s"/>
      <x:c r="K15" s="127" t="s"/>
    </x:row>
    <x:row r="16" spans="1:12" customFormat="1" ht="33.75" customHeight="1" x14ac:dyDescent="0.3">
      <x:c r="A16" s="215" t="s"/>
      <x:c r="B16" s="217" t="s"/>
      <x:c r="C16" s="217" t="s">
        <x:v>83</x:v>
      </x:c>
      <x:c r="D16" s="217" t="s"/>
      <x:c r="E16" s="220" t="s">
        <x:v>84</x:v>
      </x:c>
      <x:c r="F16" s="221" t="s"/>
      <x:c r="G16" s="198" t="s"/>
      <x:c r="H16" s="199" t="s"/>
      <x:c r="I16" s="189" t="s"/>
      <x:c r="J16" s="275" t="s"/>
      <x:c r="K16" s="193" t="s"/>
    </x:row>
    <x:row r="17" spans="1:12" customFormat="1" ht="27.75" customHeight="1" x14ac:dyDescent="0.3">
      <x:c r="A17" s="213" t="s">
        <x:v>160</x:v>
      </x:c>
      <x:c r="B17" s="222" t="s">
        <x:v>86</x:v>
      </x:c>
      <x:c r="C17" s="223" t="s"/>
      <x:c r="D17" s="224" t="s"/>
      <x:c r="E17" s="218" t="s">
        <x:v>87</x:v>
      </x:c>
      <x:c r="F17" s="225" t="s"/>
      <x:c r="G17" s="196" t="s"/>
      <x:c r="H17" s="197" t="s"/>
      <x:c r="I17" s="46" t="n">
        <x:v>0.4</x:v>
      </x:c>
      <x:c r="J17" s="274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5" t="s"/>
      <x:c r="B18" s="226" t="s">
        <x:v>88</x:v>
      </x:c>
      <x:c r="C18" s="227" t="s"/>
      <x:c r="D18" s="228" t="s"/>
      <x:c r="E18" s="229" t="s">
        <x:v>89</x:v>
      </x:c>
      <x:c r="F18" s="230" t="s"/>
      <x:c r="G18" s="196" t="s"/>
      <x:c r="H18" s="197" t="s"/>
      <x:c r="I18" s="46" t="n">
        <x:v>0.4</x:v>
      </x:c>
      <x:c r="J18" s="274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0" t="s">
        <x:v>91</x:v>
      </x:c>
      <x:c r="C19" s="201" t="s"/>
      <x:c r="D19" s="201" t="s"/>
      <x:c r="E19" s="201" t="s"/>
      <x:c r="F19" s="201" t="s"/>
      <x:c r="G19" s="201" t="s"/>
      <x:c r="H19" s="201" t="s"/>
      <x:c r="I19" s="202" t="s"/>
      <x:c r="J19" s="47" t="s"/>
      <x:c r="K19" s="281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102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152</x:v>
      </x:c>
      <x:c r="B23" s="285" t="n">
        <x:v>0</x:v>
      </x:c>
      <x:c r="C23" s="285" t="n">
        <x:v>0</x:v>
      </x:c>
      <x:c r="D23" s="285" t="n">
        <x:v>0</x:v>
      </x:c>
      <x:c r="E23" s="285" t="n">
        <x:v>0</x:v>
      </x:c>
      <x:c r="F23" s="285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153</x:v>
      </x:c>
      <x:c r="F24" s="11" t="s">
        <x:v>154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4" t="s">
        <x:v>107</x:v>
      </x:c>
      <x:c r="B26" s="235" t="s"/>
      <x:c r="C26" s="235" t="s"/>
      <x:c r="D26" s="235" t="s"/>
      <x:c r="E26" s="235" t="s"/>
      <x:c r="F26" s="235" t="s"/>
      <x:c r="G26" s="235" t="s"/>
      <x:c r="H26" s="235" t="s"/>
      <x:c r="I26" s="235" t="s"/>
      <x:c r="J26" s="235" t="s"/>
      <x:c r="K26" s="236" t="s"/>
    </x:row>
    <x:row r="27" spans="1:12" x14ac:dyDescent="0.3">
      <x:c r="A27" s="237" t="s"/>
      <x:c r="B27" s="238" t="s"/>
      <x:c r="C27" s="238" t="s"/>
      <x:c r="D27" s="238" t="s"/>
      <x:c r="E27" s="238" t="s"/>
      <x:c r="F27" s="238" t="s"/>
      <x:c r="G27" s="238" t="s"/>
      <x:c r="H27" s="238" t="s"/>
      <x:c r="I27" s="238" t="s"/>
      <x:c r="J27" s="238" t="s"/>
      <x:c r="K27" s="239" t="s"/>
    </x:row>
    <x:row r="28" spans="1:12" x14ac:dyDescent="0.3">
      <x:c r="A28" s="237" t="s"/>
      <x:c r="B28" s="238" t="s"/>
      <x:c r="C28" s="238" t="s"/>
      <x:c r="D28" s="238" t="s"/>
      <x:c r="E28" s="238" t="s"/>
      <x:c r="F28" s="238" t="s"/>
      <x:c r="G28" s="238" t="s"/>
      <x:c r="H28" s="238" t="s"/>
      <x:c r="I28" s="238" t="s"/>
      <x:c r="J28" s="238" t="s"/>
      <x:c r="K28" s="239" t="s"/>
    </x:row>
    <x:row r="29" spans="1:12" customFormat="1" ht="9" customHeight="1" x14ac:dyDescent="0.3">
      <x:c r="A29" s="237" t="s"/>
      <x:c r="B29" s="238" t="s"/>
      <x:c r="C29" s="238" t="s"/>
      <x:c r="D29" s="238" t="s"/>
      <x:c r="E29" s="238" t="s"/>
      <x:c r="F29" s="238" t="s"/>
      <x:c r="G29" s="238" t="s"/>
      <x:c r="H29" s="238" t="s"/>
      <x:c r="I29" s="238" t="s"/>
      <x:c r="J29" s="238" t="s"/>
      <x:c r="K29" s="239" t="s"/>
    </x:row>
    <x:row r="30" spans="1:12" x14ac:dyDescent="0.3">
      <x:c r="A30" s="240" t="s"/>
      <x:c r="B30" s="241" t="s"/>
      <x:c r="C30" s="241" t="s"/>
      <x:c r="D30" s="241" t="s"/>
      <x:c r="E30" s="241" t="s"/>
      <x:c r="F30" s="241" t="s"/>
      <x:c r="G30" s="241" t="s"/>
      <x:c r="H30" s="241" t="s"/>
      <x:c r="I30" s="241" t="s"/>
      <x:c r="J30" s="241" t="s"/>
      <x:c r="K30" s="242" t="s"/>
    </x:row>
    <x:row r="31" spans="1:12" x14ac:dyDescent="0.3"/>
    <x:row r="32" spans="1:12" customFormat="1" ht="13.5" customHeight="1" x14ac:dyDescent="0.3">
      <x:c r="A32" s="243" t="s">
        <x:v>155</x:v>
      </x:c>
      <x:c r="B32" s="243" t="s"/>
      <x:c r="C32" s="243" t="s"/>
      <x:c r="D32" s="243" t="s"/>
      <x:c r="E32" s="243" t="s"/>
      <x:c r="F32" s="243" t="s"/>
      <x:c r="G32" s="243" t="s"/>
      <x:c r="H32" s="265">
        <x:f>G24</x:f>
      </x:c>
      <x:c r="I32" s="265" t="s"/>
      <x:c r="J32" s="33" t="s">
        <x:v>109</x:v>
      </x:c>
      <x:c r="K32" s="128">
        <x:f>H32*3</x:f>
      </x:c>
    </x:row>
    <x:row r="33" spans="1:12" customFormat="1" ht="13.5" customHeight="1" x14ac:dyDescent="0.3">
      <x:c r="A33" s="243" t="s">
        <x:v>156</x:v>
      </x:c>
      <x:c r="B33" s="243" t="s"/>
      <x:c r="C33" s="243" t="s"/>
      <x:c r="D33" s="243" t="s"/>
      <x:c r="E33" s="243" t="s"/>
      <x:c r="F33" s="243" t="s"/>
      <x:c r="G33" s="243" t="s"/>
      <x:c r="H33" s="128">
        <x:f>K20</x:f>
      </x:c>
      <x:c r="I33" s="42" t="s"/>
      <x:c r="J33" s="52" t="s">
        <x:v>111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112</x:v>
      </x:c>
      <x:c r="K34" s="128">
        <x:f>(K32+K33)</x:f>
      </x:c>
    </x:row>
    <x:row r="35" spans="1:12" customFormat="1" ht="13.9" customHeight="1" thickBot="1" x14ac:dyDescent="0.35">
      <x:c r="E35" s="87" t="s">
        <x:v>113</x:v>
      </x:c>
      <x:c r="F35" s="232" t="s"/>
      <x:c r="G35" s="232" t="s"/>
      <x:c r="H35" s="232" t="s"/>
      <x:c r="I35" s="232" t="s"/>
      <x:c r="J35" s="233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s="0" customFormat="1" x14ac:dyDescent="0.3">
      <x:c r="A39" s="2" t="s">
        <x:v>97</x:v>
      </x:c>
      <x:c r="B39" s="41" t="s"/>
      <x:c r="C39" s="41" t="s"/>
      <x:c r="D39" s="41" t="s"/>
      <x:c r="E39" s="41" t="s"/>
      <x:c r="F39" s="0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2018-04-16T17:24:40.0000000Z</lastPrinted>
  <dcterms:created xsi:type="dcterms:W3CDTF">2014-09-06T17:34:17.0000000Z</dcterms:created>
  <dcterms:modified xsi:type="dcterms:W3CDTF">2020-06-13T15:08:56.9705997Z</dcterms:modified>
</coreProperties>
</file>