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"/>
    </mc:Choice>
  </mc:AlternateContent>
  <bookViews>
    <workbookView xWindow="0" yWindow="0" windowWidth="21600" windowHeight="9285" tabRatio="941" activeTab="1"/>
  </bookViews>
  <sheets>
    <sheet name="Information" sheetId="37" r:id="rId1"/>
    <sheet name="Häst, individuell" sheetId="32" r:id="rId2"/>
    <sheet name="Individuell junior grund" sheetId="24" r:id="rId3"/>
    <sheet name="Ind kür tekn 2 3" sheetId="33" r:id="rId4"/>
    <sheet name="Individuell kür artistisk" sheetId="34" r:id="rId5"/>
  </sheets>
  <definedNames>
    <definedName name="DateCell">'Häst, individuell'!$C$3</definedName>
  </definedNames>
  <calcPr calcId="171027"/>
</workbook>
</file>

<file path=xl/calcChain.xml><?xml version="1.0" encoding="utf-8"?>
<calcChain xmlns="http://schemas.openxmlformats.org/spreadsheetml/2006/main">
  <c r="H18" i="33" l="1"/>
  <c r="H19" i="33" s="1"/>
  <c r="H20" i="33" l="1"/>
  <c r="L18" i="34"/>
  <c r="L16" i="34"/>
  <c r="L15" i="34"/>
  <c r="L14" i="34"/>
  <c r="L23" i="32" l="1"/>
  <c r="L19" i="32"/>
  <c r="L22" i="32"/>
  <c r="L16" i="32"/>
  <c r="L13" i="32"/>
  <c r="E22" i="33"/>
  <c r="H26" i="33" s="1"/>
  <c r="I26" i="33" s="1"/>
  <c r="K26" i="33" s="1"/>
  <c r="K31" i="33" s="1"/>
  <c r="L17" i="34"/>
  <c r="K21" i="33"/>
  <c r="K20" i="33"/>
  <c r="K19" i="33"/>
  <c r="K18" i="33"/>
  <c r="L24" i="24"/>
  <c r="L27" i="24" s="1"/>
  <c r="K23" i="33" l="1"/>
  <c r="L33" i="33" s="1"/>
  <c r="L19" i="34"/>
  <c r="L23" i="34"/>
  <c r="K25" i="32"/>
</calcChain>
</file>

<file path=xl/sharedStrings.xml><?xml version="1.0" encoding="utf-8"?>
<sst xmlns="http://schemas.openxmlformats.org/spreadsheetml/2006/main" count="476" uniqueCount="152">
  <si>
    <t>Nation:</t>
  </si>
  <si>
    <t>A1
30%</t>
  </si>
  <si>
    <t>A2
25%</t>
  </si>
  <si>
    <t>A4
15%</t>
  </si>
  <si>
    <t>C4
20%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</si>
  <si>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</si>
  <si>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</si>
  <si>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</si>
  <si>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</si>
  <si>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</si>
  <si>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</si>
  <si>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</si>
  <si>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</si>
  <si>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</si>
  <si>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</si>
  <si>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</si>
  <si>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</si>
  <si>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</si>
  <si>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</si>
  <si>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</si>
  <si>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</si>
  <si>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</si>
  <si>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</si>
  <si>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</si>
  <si>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</si>
  <si>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</si>
  <si>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</si>
  <si>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</si>
  <si>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</si>
  <si>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</si>
  <si>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</si>
  <si>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</si>
  <si>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</si>
  <si>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</si>
  <si>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</si>
  <si>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</si>
  <si>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</si>
  <si>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</si>
  <si>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</si>
  <si>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</si>
  <si>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</si>
  <si>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Kommentarer</t>
  </si>
  <si>
    <t>Poäng 0 till 10</t>
  </si>
  <si>
    <t>Domare:</t>
  </si>
  <si>
    <t>Signatur</t>
  </si>
  <si>
    <t>Klubb:</t>
  </si>
  <si>
    <t>Poäng</t>
  </si>
  <si>
    <t>Upphopp</t>
  </si>
  <si>
    <t>Grundsits</t>
  </si>
  <si>
    <t>Fana</t>
  </si>
  <si>
    <t>Stående</t>
  </si>
  <si>
    <t>Summa grundövningar:</t>
  </si>
  <si>
    <t>Total grund</t>
  </si>
  <si>
    <t>Signatur:</t>
  </si>
  <si>
    <t>Individuell junior</t>
  </si>
  <si>
    <t>Kvarn</t>
  </si>
  <si>
    <t>Sax del 1</t>
  </si>
  <si>
    <t>Sax del 2</t>
  </si>
  <si>
    <t>Avhopp, insida</t>
  </si>
  <si>
    <t xml:space="preserve">/ 8  övningar   </t>
  </si>
  <si>
    <t>Individuell senior</t>
  </si>
  <si>
    <t>Grundövningar 2*</t>
  </si>
  <si>
    <t>Teknisk bedömning</t>
  </si>
  <si>
    <t>Anteckningar</t>
  </si>
  <si>
    <t>Svårighetsgrad</t>
  </si>
  <si>
    <t>Utförande</t>
  </si>
  <si>
    <t>Total avdrag</t>
  </si>
  <si>
    <t>/ antal övningar</t>
  </si>
  <si>
    <t>Poäng utförande</t>
  </si>
  <si>
    <t>Teknisk poäng</t>
  </si>
  <si>
    <t>Individuell kür</t>
  </si>
  <si>
    <t>Max. 10 övningar räknas</t>
  </si>
  <si>
    <t>R-övningar</t>
  </si>
  <si>
    <t>M-övingar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</si>
  <si>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</si>
  <si>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</si>
  <si>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</si>
  <si>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</si>
  <si>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</si>
  <si>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</si>
  <si>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</si>
  <si>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Inspring, hälsning och travvolt</t>
  </si>
  <si>
    <t>A5
5%</t>
  </si>
  <si>
    <t>A3
25%</t>
  </si>
  <si>
    <t>Bord</t>
  </si>
  <si>
    <t>Start nr</t>
  </si>
  <si>
    <t>0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</si>
  <si>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</si>
  <si>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</si>
  <si>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</si>
  <si>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</si>
  <si>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</si>
  <si>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</si>
  <si>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</si>
  <si>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</si>
  <si>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</si>
  <si>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</si>
  <si>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Individuell minior grund 1</t>
  </si>
  <si>
    <t>Individuell junior grund 2</t>
  </si>
  <si>
    <t>Individuell senior grund 3</t>
  </si>
  <si>
    <t>Häst, individuell</t>
  </si>
  <si>
    <t>Ind kür tekn 1</t>
  </si>
  <si>
    <t>Ind kür tekn 2 3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</si>
  <si>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</si>
  <si>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</si>
  <si>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</si>
  <si>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</si>
  <si>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</si>
  <si>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</si>
  <si>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</si>
  <si>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</si>
  <si>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</si>
  <si>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</si>
  <si>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</si>
  <si>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</si>
  <si>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</si>
  <si>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</si>
  <si>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</si>
  <si>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</si>
  <si>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</si>
  <si>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</si>
  <si>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</si>
  <si>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</si>
  <si>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</si>
  <si>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</si>
  <si>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</si>
  <si>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</si>
  <si>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</si>
  <si>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</si>
  <si>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</si>
  <si>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</si>
  <si>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</si>
  <si>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</si>
  <si>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</si>
  <si>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</si>
  <si>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</si>
  <si>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</si>
  <si>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</si>
  <si>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med karaktär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</si>
  <si>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</si>
  <si>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</si>
  <si>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</si>
  <si>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</si>
  <si>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</si>
  <si>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</si>
  <si>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</si>
  <si>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</si>
  <si>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C3
25%</t>
  </si>
  <si>
    <t>C5
20%</t>
  </si>
  <si>
    <t xml:space="preserve">STRUKTUR
</t>
  </si>
  <si>
    <t xml:space="preserve">KOREOGRAFI
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</si>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</sst>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_ ;\-0\ "/>
    <numFmt numFmtId="171" formatCode="0.0"/>
  </numFmts>
  <fonts count="26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5" fillId="0" borderId="0"/>
  </cellStyleXfs>
  <cellXfs count="243">
    <xf numFmtId="0" fontId="0" fillId="0" borderId="0" xfId="0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6" fillId="0" borderId="0" xfId="0" applyFont="1" applyFill="1" applyAlignment="1">
      <alignment vertical="center"/>
    </xf>
    <xf numFmtId="0" fontId="1" fillId="0" borderId="0" xfId="3" applyFont="1" applyFill="1"/>
    <xf numFmtId="0" fontId="6" fillId="0" borderId="0" xfId="3" applyFont="1" applyFill="1" applyAlignment="1">
      <alignment vertical="center"/>
    </xf>
    <xf numFmtId="0" fontId="1" fillId="0" borderId="1" xfId="3" applyFont="1" applyFill="1" applyBorder="1"/>
    <xf numFmtId="0" fontId="1" fillId="0" borderId="0" xfId="3" applyFont="1" applyFill="1" applyBorder="1" applyAlignment="1"/>
    <xf numFmtId="0" fontId="3" fillId="0" borderId="16" xfId="3" applyFont="1" applyFill="1" applyBorder="1" applyAlignment="1">
      <alignment horizontal="center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1" fillId="0" borderId="52" xfId="0" applyFont="1" applyFill="1" applyBorder="1"/>
    <xf numFmtId="0" fontId="17" fillId="0" borderId="23" xfId="3" applyFont="1" applyFill="1" applyBorder="1" applyAlignment="1">
      <alignment vertical="center" wrapText="1"/>
    </xf>
    <xf numFmtId="0" fontId="17" fillId="0" borderId="24" xfId="3" applyFont="1" applyFill="1" applyBorder="1" applyAlignment="1">
      <alignment vertical="center" wrapText="1"/>
    </xf>
    <xf numFmtId="0" fontId="16" fillId="0" borderId="19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vertical="center" wrapText="1"/>
    </xf>
    <xf numFmtId="0" fontId="18" fillId="0" borderId="6" xfId="3" applyFont="1" applyFill="1" applyBorder="1" applyAlignment="1">
      <alignment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vertical="center" wrapText="1"/>
    </xf>
    <xf numFmtId="0" fontId="18" fillId="0" borderId="12" xfId="3" applyFont="1" applyFill="1" applyBorder="1" applyAlignment="1">
      <alignment vertical="center" wrapText="1"/>
    </xf>
    <xf numFmtId="0" fontId="18" fillId="0" borderId="15" xfId="3" applyFont="1" applyFill="1" applyBorder="1" applyAlignment="1">
      <alignment vertical="center" wrapText="1"/>
    </xf>
    <xf numFmtId="0" fontId="18" fillId="0" borderId="11" xfId="3" applyFont="1" applyFill="1" applyBorder="1" applyAlignment="1">
      <alignment vertical="center" wrapText="1"/>
    </xf>
    <xf numFmtId="0" fontId="18" fillId="0" borderId="21" xfId="3" applyFont="1" applyFill="1" applyBorder="1" applyAlignment="1">
      <alignment vertical="center" wrapText="1"/>
    </xf>
    <xf numFmtId="0" fontId="18" fillId="0" borderId="22" xfId="3" applyFont="1" applyFill="1" applyBorder="1" applyAlignment="1">
      <alignment vertical="center" wrapText="1"/>
    </xf>
    <xf numFmtId="0" fontId="18" fillId="0" borderId="23" xfId="3" applyFont="1" applyFill="1" applyBorder="1" applyAlignment="1">
      <alignment vertical="center" wrapText="1"/>
    </xf>
    <xf numFmtId="0" fontId="18" fillId="0" borderId="24" xfId="3" applyFont="1" applyFill="1" applyBorder="1" applyAlignment="1">
      <alignment vertical="center" wrapText="1"/>
    </xf>
    <xf numFmtId="0" fontId="12" fillId="0" borderId="16" xfId="3" applyFont="1" applyFill="1" applyBorder="1" applyAlignment="1">
      <alignment horizontal="left" vertical="center"/>
    </xf>
    <xf numFmtId="0" fontId="18" fillId="0" borderId="25" xfId="3" applyFont="1" applyFill="1" applyBorder="1" applyAlignment="1">
      <alignment vertical="center" wrapText="1"/>
    </xf>
    <xf numFmtId="0" fontId="18" fillId="0" borderId="26" xfId="3" applyFont="1" applyFill="1" applyBorder="1" applyAlignment="1">
      <alignment vertical="center" wrapText="1"/>
    </xf>
    <xf numFmtId="0" fontId="16" fillId="0" borderId="16" xfId="3" applyFont="1" applyFill="1" applyBorder="1" applyAlignment="1">
      <alignment horizontal="center" vertical="center" wrapText="1"/>
    </xf>
    <xf numFmtId="0" fontId="8" fillId="0" borderId="53" xfId="3" applyFont="1" applyFill="1" applyBorder="1" applyAlignment="1">
      <alignment horizontal="center" vertical="center" textRotation="90" wrapText="1"/>
    </xf>
    <xf numFmtId="0" fontId="18" fillId="0" borderId="50" xfId="3" applyFont="1" applyFill="1" applyBorder="1" applyAlignment="1">
      <alignment vertical="center" wrapText="1"/>
    </xf>
    <xf numFmtId="0" fontId="18" fillId="0" borderId="47" xfId="3" applyFont="1" applyFill="1" applyBorder="1" applyAlignment="1">
      <alignment vertical="center" wrapText="1"/>
    </xf>
    <xf numFmtId="0" fontId="16" fillId="0" borderId="48" xfId="3" applyFont="1" applyFill="1" applyBorder="1" applyAlignment="1">
      <alignment horizontal="center" vertical="center" wrapText="1"/>
    </xf>
    <xf numFmtId="167" fontId="1" fillId="0" borderId="20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4" xfId="3" applyFont="1" applyFill="1" applyBorder="1" applyAlignment="1">
      <alignment vertical="center"/>
    </xf>
    <xf numFmtId="0" fontId="6" fillId="0" borderId="13" xfId="3" applyFont="1" applyFill="1" applyBorder="1" applyAlignment="1">
      <alignment vertical="center"/>
    </xf>
    <xf numFmtId="0" fontId="1" fillId="0" borderId="0" xfId="3" applyFont="1" applyFill="1" applyBorder="1"/>
    <xf numFmtId="0" fontId="1" fillId="0" borderId="13" xfId="3" applyFont="1" applyFill="1" applyBorder="1"/>
    <xf numFmtId="0" fontId="1" fillId="0" borderId="2" xfId="0" applyFont="1" applyFill="1" applyBorder="1" applyAlignment="1">
      <alignment vertical="center"/>
    </xf>
    <xf numFmtId="165" fontId="1" fillId="0" borderId="3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1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Fill="1"/>
    <xf numFmtId="168" fontId="1" fillId="0" borderId="0" xfId="1" applyNumberFormat="1" applyFont="1" applyFill="1"/>
    <xf numFmtId="168" fontId="7" fillId="0" borderId="13" xfId="1" applyNumberFormat="1" applyFont="1" applyFill="1" applyBorder="1" applyAlignment="1">
      <alignment vertical="center"/>
    </xf>
    <xf numFmtId="0" fontId="1" fillId="0" borderId="8" xfId="0" applyFont="1" applyFill="1" applyBorder="1"/>
    <xf numFmtId="165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9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14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6" fillId="0" borderId="0" xfId="3" applyFont="1" applyFill="1"/>
    <xf numFmtId="9" fontId="8" fillId="0" borderId="0" xfId="3" applyNumberFormat="1" applyFont="1" applyFill="1" applyBorder="1" applyAlignment="1">
      <alignment horizontal="center" textRotation="90" wrapText="1"/>
    </xf>
    <xf numFmtId="0" fontId="1" fillId="0" borderId="0" xfId="3" applyFont="1" applyFill="1" applyBorder="1" applyAlignment="1">
      <alignment horizontal="left"/>
    </xf>
    <xf numFmtId="167" fontId="1" fillId="0" borderId="18" xfId="3" applyNumberFormat="1" applyFont="1" applyFill="1" applyBorder="1" applyAlignment="1">
      <alignment horizontal="center" vertical="center"/>
    </xf>
    <xf numFmtId="0" fontId="1" fillId="0" borderId="8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167" fontId="6" fillId="0" borderId="20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/>
    </xf>
    <xf numFmtId="0" fontId="2" fillId="0" borderId="0" xfId="3" applyFont="1" applyFill="1" applyAlignment="1">
      <alignment horizontal="left"/>
    </xf>
    <xf numFmtId="0" fontId="4" fillId="0" borderId="0" xfId="3" applyFont="1" applyFill="1"/>
    <xf numFmtId="0" fontId="4" fillId="0" borderId="0" xfId="3" applyFont="1" applyFill="1" applyAlignment="1">
      <alignment horizontal="right"/>
    </xf>
    <xf numFmtId="0" fontId="1" fillId="0" borderId="0" xfId="3" applyFont="1" applyFill="1" applyAlignment="1">
      <alignment horizontal="right"/>
    </xf>
    <xf numFmtId="166" fontId="2" fillId="0" borderId="0" xfId="3" applyNumberFormat="1" applyFont="1" applyFill="1" applyBorder="1" applyAlignment="1">
      <alignment horizontal="center"/>
    </xf>
    <xf numFmtId="0" fontId="2" fillId="0" borderId="15" xfId="3" applyFont="1" applyFill="1" applyBorder="1"/>
    <xf numFmtId="0" fontId="1" fillId="0" borderId="4" xfId="3" applyFont="1" applyFill="1" applyBorder="1"/>
    <xf numFmtId="0" fontId="1" fillId="0" borderId="4" xfId="3" applyFont="1" applyFill="1" applyBorder="1" applyAlignment="1">
      <alignment horizontal="right"/>
    </xf>
    <xf numFmtId="166" fontId="2" fillId="0" borderId="11" xfId="3" applyNumberFormat="1" applyFont="1" applyFill="1" applyBorder="1" applyAlignment="1">
      <alignment horizontal="center"/>
    </xf>
    <xf numFmtId="0" fontId="1" fillId="0" borderId="5" xfId="3" applyFont="1" applyFill="1" applyBorder="1"/>
    <xf numFmtId="0" fontId="1" fillId="0" borderId="0" xfId="3" applyFont="1" applyFill="1" applyBorder="1" applyAlignment="1">
      <alignment horizontal="right"/>
    </xf>
    <xf numFmtId="166" fontId="2" fillId="0" borderId="6" xfId="3" applyNumberFormat="1" applyFont="1" applyFill="1" applyBorder="1" applyAlignment="1">
      <alignment horizontal="center"/>
    </xf>
    <xf numFmtId="0" fontId="1" fillId="0" borderId="6" xfId="3" applyFont="1" applyFill="1" applyBorder="1"/>
    <xf numFmtId="0" fontId="6" fillId="0" borderId="0" xfId="3" applyFont="1" applyFill="1" applyBorder="1"/>
    <xf numFmtId="0" fontId="3" fillId="0" borderId="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vertical="center"/>
    </xf>
    <xf numFmtId="171" fontId="1" fillId="0" borderId="9" xfId="3" applyNumberFormat="1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vertical="center"/>
    </xf>
    <xf numFmtId="167" fontId="1" fillId="0" borderId="9" xfId="1" applyNumberFormat="1" applyFont="1" applyFill="1" applyBorder="1" applyAlignment="1">
      <alignment horizontal="center" vertical="center"/>
    </xf>
    <xf numFmtId="0" fontId="1" fillId="0" borderId="8" xfId="3" applyFont="1" applyFill="1" applyBorder="1"/>
    <xf numFmtId="0" fontId="1" fillId="0" borderId="2" xfId="3" applyFont="1" applyFill="1" applyBorder="1"/>
    <xf numFmtId="1" fontId="1" fillId="0" borderId="9" xfId="3" applyNumberFormat="1" applyFont="1" applyFill="1" applyBorder="1" applyAlignment="1">
      <alignment horizontal="center"/>
    </xf>
    <xf numFmtId="0" fontId="2" fillId="0" borderId="14" xfId="3" applyFont="1" applyFill="1" applyBorder="1" applyAlignment="1">
      <alignment vertical="center"/>
    </xf>
    <xf numFmtId="0" fontId="7" fillId="0" borderId="13" xfId="3" applyFont="1" applyFill="1" applyBorder="1"/>
    <xf numFmtId="167" fontId="2" fillId="0" borderId="20" xfId="1" applyNumberFormat="1" applyFont="1" applyFill="1" applyBorder="1" applyAlignment="1">
      <alignment horizontal="center" vertical="center"/>
    </xf>
    <xf numFmtId="9" fontId="2" fillId="0" borderId="0" xfId="3" applyNumberFormat="1" applyFont="1" applyFill="1" applyAlignment="1">
      <alignment vertical="center"/>
    </xf>
    <xf numFmtId="0" fontId="2" fillId="0" borderId="0" xfId="3" applyFont="1" applyFill="1" applyBorder="1"/>
    <xf numFmtId="168" fontId="1" fillId="0" borderId="0" xfId="1" applyNumberFormat="1" applyFont="1" applyFill="1" applyBorder="1"/>
    <xf numFmtId="164" fontId="1" fillId="0" borderId="0" xfId="1" applyFont="1" applyFill="1"/>
    <xf numFmtId="169" fontId="1" fillId="0" borderId="0" xfId="1" applyNumberFormat="1" applyFont="1" applyFill="1" applyBorder="1"/>
    <xf numFmtId="0" fontId="3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170" fontId="1" fillId="0" borderId="9" xfId="1" applyNumberFormat="1" applyFont="1" applyFill="1" applyBorder="1" applyAlignment="1">
      <alignment horizontal="center" vertical="center"/>
    </xf>
    <xf numFmtId="167" fontId="15" fillId="0" borderId="9" xfId="1" applyNumberFormat="1" applyFont="1" applyFill="1" applyBorder="1" applyAlignment="1">
      <alignment horizontal="center" vertical="center"/>
    </xf>
    <xf numFmtId="169" fontId="1" fillId="0" borderId="6" xfId="1" applyNumberFormat="1" applyFont="1" applyFill="1" applyBorder="1" applyAlignment="1"/>
    <xf numFmtId="169" fontId="1" fillId="0" borderId="9" xfId="1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 vertical="center"/>
    </xf>
    <xf numFmtId="0" fontId="15" fillId="0" borderId="0" xfId="3" applyFont="1" applyFill="1"/>
    <xf numFmtId="168" fontId="1" fillId="0" borderId="0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8" fontId="1" fillId="0" borderId="1" xfId="1" applyNumberFormat="1" applyFont="1" applyFill="1" applyBorder="1"/>
    <xf numFmtId="0" fontId="1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65" fontId="1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12" fillId="0" borderId="48" xfId="3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/>
    </xf>
    <xf numFmtId="166" fontId="2" fillId="0" borderId="3" xfId="0" applyNumberFormat="1" applyFont="1" applyFill="1" applyBorder="1" applyAlignment="1">
      <alignment horizontal="center"/>
    </xf>
    <xf numFmtId="49" fontId="1" fillId="0" borderId="9" xfId="3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2" fillId="0" borderId="0" xfId="0" applyFont="1"/>
    <xf numFmtId="0" fontId="8" fillId="0" borderId="0" xfId="0" applyFont="1"/>
    <xf numFmtId="0" fontId="23" fillId="0" borderId="0" xfId="0" applyFont="1"/>
    <xf numFmtId="0" fontId="5" fillId="0" borderId="0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shrinkToFit="1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24" fillId="0" borderId="0" xfId="5" applyFont="1"/>
    <xf numFmtId="0" fontId="5" fillId="0" borderId="0" xfId="5"/>
    <xf numFmtId="0" fontId="0" fillId="0" borderId="9" xfId="0" applyBorder="1"/>
    <xf numFmtId="0" fontId="22" fillId="0" borderId="0" xfId="5" applyFont="1"/>
    <xf numFmtId="0" fontId="5" fillId="0" borderId="0" xfId="5" applyFont="1"/>
    <xf numFmtId="0" fontId="0" fillId="0" borderId="9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7" fontId="1" fillId="0" borderId="29" xfId="1" applyNumberFormat="1" applyFont="1" applyFill="1" applyBorder="1" applyAlignment="1">
      <alignment horizontal="center" vertical="center" wrapText="1"/>
    </xf>
    <xf numFmtId="167" fontId="1" fillId="0" borderId="0" xfId="1" applyNumberFormat="1" applyFont="1" applyFill="1"/>
    <xf numFmtId="167" fontId="1" fillId="0" borderId="0" xfId="3" applyNumberFormat="1" applyFont="1" applyFill="1"/>
    <xf numFmtId="0" fontId="5" fillId="0" borderId="0" xfId="0" applyFont="1" applyAlignment="1">
      <alignment wrapText="1"/>
    </xf>
    <xf numFmtId="167" fontId="2" fillId="0" borderId="35" xfId="1" applyNumberFormat="1" applyFont="1" applyFill="1" applyBorder="1" applyAlignment="1" applyProtection="1">
      <alignment horizontal="center" vertical="center" wrapText="1"/>
    </xf>
    <xf numFmtId="167" fontId="2" fillId="0" borderId="37" xfId="1" applyNumberFormat="1" applyFont="1" applyFill="1" applyBorder="1" applyAlignment="1" applyProtection="1">
      <alignment horizontal="center" vertical="center" wrapText="1"/>
    </xf>
    <xf numFmtId="167" fontId="2" fillId="0" borderId="38" xfId="1" applyNumberFormat="1" applyFont="1" applyFill="1" applyBorder="1" applyAlignment="1" applyProtection="1">
      <alignment horizontal="center" vertical="center" wrapText="1"/>
    </xf>
    <xf numFmtId="167" fontId="2" fillId="0" borderId="51" xfId="1" applyNumberFormat="1" applyFont="1" applyFill="1" applyBorder="1" applyAlignment="1" applyProtection="1">
      <alignment horizontal="center" vertical="center" wrapText="1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Fill="1" applyBorder="1" applyAlignment="1">
      <alignment horizontal="center"/>
    </xf>
    <xf numFmtId="171" fontId="2" fillId="2" borderId="16" xfId="1" applyNumberFormat="1" applyFont="1" applyFill="1" applyBorder="1" applyAlignment="1">
      <alignment horizontal="center" vertical="center"/>
    </xf>
    <xf numFmtId="171" fontId="2" fillId="2" borderId="48" xfId="1" applyNumberFormat="1" applyFont="1" applyFill="1" applyBorder="1" applyAlignment="1">
      <alignment horizontal="center" vertical="center"/>
    </xf>
    <xf numFmtId="165" fontId="1" fillId="2" borderId="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1" fontId="1" fillId="2" borderId="9" xfId="1" applyNumberFormat="1" applyFont="1" applyFill="1" applyBorder="1" applyAlignment="1">
      <alignment horizontal="center" vertical="center"/>
    </xf>
    <xf numFmtId="167" fontId="1" fillId="2" borderId="9" xfId="1" applyNumberFormat="1" applyFont="1" applyFill="1" applyBorder="1" applyAlignment="1">
      <alignment horizontal="center" vertical="center"/>
    </xf>
    <xf numFmtId="0" fontId="1" fillId="2" borderId="8" xfId="0" applyFont="1" applyFill="1" applyBorder="1"/>
    <xf numFmtId="1" fontId="1" fillId="2" borderId="9" xfId="3" applyNumberFormat="1" applyFont="1" applyFill="1" applyBorder="1" applyAlignment="1">
      <alignment horizontal="center" vertical="center"/>
    </xf>
    <xf numFmtId="167" fontId="1" fillId="2" borderId="9" xfId="4" applyNumberFormat="1" applyFont="1" applyFill="1" applyBorder="1" applyAlignment="1">
      <alignment horizontal="center" vertical="center"/>
    </xf>
    <xf numFmtId="171" fontId="2" fillId="2" borderId="30" xfId="1" applyNumberFormat="1" applyFont="1" applyFill="1" applyBorder="1" applyAlignment="1">
      <alignment horizontal="center" vertical="center"/>
    </xf>
    <xf numFmtId="171" fontId="2" fillId="2" borderId="32" xfId="1" applyNumberFormat="1" applyFont="1" applyFill="1" applyBorder="1" applyAlignment="1">
      <alignment horizontal="center" vertical="center"/>
    </xf>
    <xf numFmtId="171" fontId="2" fillId="2" borderId="33" xfId="1" applyNumberFormat="1" applyFont="1" applyFill="1" applyBorder="1" applyAlignment="1">
      <alignment horizontal="center" vertical="center"/>
    </xf>
    <xf numFmtId="171" fontId="2" fillId="2" borderId="34" xfId="1" applyNumberFormat="1" applyFont="1" applyFill="1" applyBorder="1" applyAlignment="1">
      <alignment horizontal="center" vertical="center"/>
    </xf>
    <xf numFmtId="171" fontId="2" fillId="2" borderId="49" xfId="1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wrapText="1"/>
    </xf>
    <xf numFmtId="171" fontId="2" fillId="2" borderId="19" xfId="1" applyNumberFormat="1" applyFont="1" applyFill="1" applyBorder="1" applyAlignment="1">
      <alignment horizontal="center" vertical="center"/>
    </xf>
    <xf numFmtId="171" fontId="2" fillId="2" borderId="9" xfId="1" applyNumberFormat="1" applyFont="1" applyFill="1" applyBorder="1" applyAlignment="1">
      <alignment horizontal="center" vertical="center"/>
    </xf>
    <xf numFmtId="167" fontId="1" fillId="0" borderId="30" xfId="1" applyNumberFormat="1" applyFont="1" applyFill="1" applyBorder="1" applyAlignment="1">
      <alignment horizontal="center" vertical="center" wrapText="1"/>
    </xf>
    <xf numFmtId="167" fontId="1" fillId="0" borderId="34" xfId="1" applyNumberFormat="1" applyFont="1" applyFill="1" applyBorder="1" applyAlignment="1">
      <alignment horizontal="center" vertical="center" wrapText="1"/>
    </xf>
    <xf numFmtId="167" fontId="6" fillId="0" borderId="14" xfId="3" applyNumberFormat="1" applyFont="1" applyFill="1" applyBorder="1" applyAlignment="1">
      <alignment horizontal="center" vertical="center"/>
    </xf>
    <xf numFmtId="167" fontId="6" fillId="0" borderId="10" xfId="3" applyNumberFormat="1" applyFont="1" applyFill="1" applyBorder="1" applyAlignment="1">
      <alignment horizontal="center" vertical="center"/>
    </xf>
    <xf numFmtId="0" fontId="16" fillId="0" borderId="19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171" fontId="2" fillId="2" borderId="16" xfId="1" applyNumberFormat="1" applyFont="1" applyFill="1" applyBorder="1" applyAlignment="1">
      <alignment horizontal="center" vertical="center"/>
    </xf>
    <xf numFmtId="167" fontId="1" fillId="0" borderId="29" xfId="1" applyNumberFormat="1" applyFont="1" applyFill="1" applyBorder="1" applyAlignment="1">
      <alignment horizontal="center" vertical="center" wrapText="1"/>
    </xf>
    <xf numFmtId="0" fontId="18" fillId="0" borderId="25" xfId="3" applyFont="1" applyFill="1" applyBorder="1" applyAlignment="1">
      <alignment horizontal="left" vertical="justify" wrapText="1"/>
    </xf>
    <xf numFmtId="0" fontId="18" fillId="0" borderId="40" xfId="3" applyFont="1" applyFill="1" applyBorder="1" applyAlignment="1">
      <alignment horizontal="left" vertical="justify" wrapText="1"/>
    </xf>
    <xf numFmtId="0" fontId="1" fillId="0" borderId="2" xfId="0" applyFont="1" applyFill="1" applyBorder="1" applyAlignment="1">
      <alignment horizontal="left"/>
    </xf>
    <xf numFmtId="0" fontId="3" fillId="0" borderId="15" xfId="3" applyFont="1" applyFill="1" applyBorder="1" applyAlignment="1">
      <alignment horizontal="center"/>
    </xf>
    <xf numFmtId="0" fontId="3" fillId="0" borderId="11" xfId="3" applyFont="1" applyFill="1" applyBorder="1" applyAlignment="1">
      <alignment horizontal="center"/>
    </xf>
    <xf numFmtId="0" fontId="3" fillId="0" borderId="44" xfId="3" applyFont="1" applyFill="1" applyBorder="1" applyAlignment="1">
      <alignment horizontal="center" wrapText="1"/>
    </xf>
    <xf numFmtId="0" fontId="8" fillId="0" borderId="41" xfId="3" applyFont="1" applyFill="1" applyBorder="1" applyAlignment="1">
      <alignment horizontal="center" vertical="center" textRotation="90" wrapText="1"/>
    </xf>
    <xf numFmtId="0" fontId="8" fillId="0" borderId="42" xfId="3" applyFont="1" applyFill="1" applyBorder="1" applyAlignment="1">
      <alignment horizontal="center" vertical="center" textRotation="90" wrapText="1"/>
    </xf>
    <xf numFmtId="0" fontId="8" fillId="0" borderId="43" xfId="3" applyFont="1" applyFill="1" applyBorder="1" applyAlignment="1">
      <alignment horizontal="center" vertical="center" textRotation="90" wrapText="1"/>
    </xf>
    <xf numFmtId="0" fontId="19" fillId="0" borderId="19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17" fillId="0" borderId="27" xfId="3" applyFont="1" applyFill="1" applyBorder="1" applyAlignment="1">
      <alignment horizontal="left" vertical="justify" wrapText="1"/>
    </xf>
    <xf numFmtId="0" fontId="17" fillId="0" borderId="39" xfId="3" applyFont="1" applyFill="1" applyBorder="1" applyAlignment="1">
      <alignment horizontal="left" vertical="justify" wrapText="1"/>
    </xf>
    <xf numFmtId="0" fontId="18" fillId="0" borderId="8" xfId="3" applyFont="1" applyFill="1" applyBorder="1" applyAlignment="1">
      <alignment horizontal="left" vertical="justify" wrapText="1"/>
    </xf>
    <xf numFmtId="0" fontId="18" fillId="0" borderId="2" xfId="3" applyFont="1" applyFill="1" applyBorder="1" applyAlignment="1">
      <alignment horizontal="left" vertical="justify" wrapText="1"/>
    </xf>
    <xf numFmtId="0" fontId="12" fillId="0" borderId="44" xfId="3" applyFont="1" applyFill="1" applyBorder="1" applyAlignment="1">
      <alignment horizontal="left" vertical="center"/>
    </xf>
    <xf numFmtId="0" fontId="12" fillId="0" borderId="31" xfId="3" applyFont="1" applyFill="1" applyBorder="1" applyAlignment="1">
      <alignment horizontal="left" vertical="center"/>
    </xf>
    <xf numFmtId="0" fontId="12" fillId="0" borderId="45" xfId="3" applyFont="1" applyFill="1" applyBorder="1" applyAlignment="1">
      <alignment horizontal="left" vertical="center"/>
    </xf>
    <xf numFmtId="0" fontId="16" fillId="0" borderId="16" xfId="3" applyFont="1" applyFill="1" applyBorder="1" applyAlignment="1">
      <alignment horizontal="center" vertical="center" wrapText="1"/>
    </xf>
    <xf numFmtId="0" fontId="19" fillId="0" borderId="16" xfId="3" applyFont="1" applyFill="1" applyBorder="1" applyAlignment="1">
      <alignment horizontal="left" vertical="center" wrapText="1"/>
    </xf>
    <xf numFmtId="0" fontId="19" fillId="0" borderId="48" xfId="3" applyFont="1" applyFill="1" applyBorder="1" applyAlignment="1">
      <alignment horizontal="left" vertical="center" wrapText="1"/>
    </xf>
    <xf numFmtId="0" fontId="18" fillId="0" borderId="50" xfId="3" applyFont="1" applyFill="1" applyBorder="1" applyAlignment="1">
      <alignment horizontal="left" vertical="justify" wrapText="1"/>
    </xf>
    <xf numFmtId="0" fontId="18" fillId="0" borderId="13" xfId="3" applyFont="1" applyFill="1" applyBorder="1" applyAlignment="1">
      <alignment horizontal="left" vertical="justify" wrapText="1"/>
    </xf>
    <xf numFmtId="0" fontId="12" fillId="0" borderId="46" xfId="3" applyFont="1" applyFill="1" applyBorder="1" applyAlignment="1">
      <alignment horizontal="left" vertical="center" wrapText="1"/>
    </xf>
    <xf numFmtId="0" fontId="12" fillId="0" borderId="31" xfId="3" applyFont="1" applyFill="1" applyBorder="1" applyAlignment="1">
      <alignment horizontal="left" vertical="center" wrapText="1"/>
    </xf>
    <xf numFmtId="0" fontId="12" fillId="0" borderId="18" xfId="3" applyFont="1" applyFill="1" applyBorder="1" applyAlignment="1">
      <alignment horizontal="left" vertical="center" wrapText="1"/>
    </xf>
    <xf numFmtId="0" fontId="18" fillId="0" borderId="27" xfId="3" applyFont="1" applyFill="1" applyBorder="1" applyAlignment="1">
      <alignment horizontal="left" vertical="justify" wrapText="1"/>
    </xf>
    <xf numFmtId="0" fontId="18" fillId="0" borderId="39" xfId="3" applyFont="1" applyFill="1" applyBorder="1" applyAlignment="1">
      <alignment horizontal="left" vertical="justify" wrapText="1"/>
    </xf>
    <xf numFmtId="0" fontId="1" fillId="0" borderId="1" xfId="0" applyFont="1" applyFill="1" applyBorder="1" applyAlignment="1">
      <alignment horizontal="left"/>
    </xf>
    <xf numFmtId="0" fontId="8" fillId="0" borderId="41" xfId="0" applyFont="1" applyFill="1" applyBorder="1" applyAlignment="1">
      <alignment horizontal="center" vertical="center" textRotation="90" wrapText="1"/>
    </xf>
    <xf numFmtId="0" fontId="8" fillId="0" borderId="43" xfId="0" applyFont="1" applyFill="1" applyBorder="1" applyAlignment="1">
      <alignment horizontal="center" vertical="center" textRotation="90" wrapText="1"/>
    </xf>
    <xf numFmtId="0" fontId="9" fillId="0" borderId="27" xfId="0" applyFont="1" applyFill="1" applyBorder="1" applyAlignment="1">
      <alignment horizontal="left" vertical="justify" wrapText="1"/>
    </xf>
    <xf numFmtId="0" fontId="21" fillId="0" borderId="39" xfId="0" applyFont="1" applyFill="1" applyBorder="1" applyAlignment="1">
      <alignment horizontal="left" vertical="justify" wrapText="1"/>
    </xf>
    <xf numFmtId="0" fontId="21" fillId="0" borderId="28" xfId="0" applyFont="1" applyFill="1" applyBorder="1" applyAlignment="1">
      <alignment horizontal="left" vertical="justify" wrapText="1"/>
    </xf>
    <xf numFmtId="0" fontId="10" fillId="0" borderId="16" xfId="0" applyFont="1" applyFill="1" applyBorder="1" applyAlignment="1">
      <alignment horizontal="left" vertical="justify" wrapText="1"/>
    </xf>
    <xf numFmtId="0" fontId="20" fillId="0" borderId="16" xfId="0" applyFont="1" applyFill="1" applyBorder="1" applyAlignment="1">
      <alignment horizontal="left" vertical="justify" wrapText="1"/>
    </xf>
    <xf numFmtId="0" fontId="8" fillId="0" borderId="42" xfId="0" applyFont="1" applyFill="1" applyBorder="1" applyAlignment="1">
      <alignment horizontal="center" vertical="center" textRotation="90" wrapText="1"/>
    </xf>
    <xf numFmtId="0" fontId="11" fillId="0" borderId="19" xfId="0" applyFont="1" applyFill="1" applyBorder="1" applyAlignment="1">
      <alignment horizontal="left" vertical="justify" wrapText="1"/>
    </xf>
    <xf numFmtId="0" fontId="20" fillId="0" borderId="19" xfId="0" applyFont="1" applyFill="1" applyBorder="1" applyAlignment="1">
      <alignment horizontal="left" vertical="justify" wrapText="1"/>
    </xf>
    <xf numFmtId="0" fontId="11" fillId="0" borderId="9" xfId="0" applyFont="1" applyFill="1" applyBorder="1" applyAlignment="1">
      <alignment horizontal="left" vertical="justify" wrapText="1"/>
    </xf>
    <xf numFmtId="0" fontId="20" fillId="0" borderId="9" xfId="0" applyFont="1" applyFill="1" applyBorder="1" applyAlignment="1">
      <alignment horizontal="left" vertical="justify" wrapText="1"/>
    </xf>
    <xf numFmtId="0" fontId="11" fillId="0" borderId="16" xfId="0" applyFont="1" applyFill="1" applyBorder="1" applyAlignment="1">
      <alignment horizontal="left" vertical="justify" wrapText="1"/>
    </xf>
  </cellXfs>
  <cellStyles count="7">
    <cellStyle name="Dezimal 2" xfId="2"/>
    <cellStyle name="Dezimal 2 2" xfId="4"/>
    <cellStyle name="Excel Built-in Normal" xfId="6"/>
    <cellStyle name="Normal" xfId="0" builtinId="0"/>
    <cellStyle name="Normal 2" xfId="5"/>
    <cellStyle name="Standard 2" xfId="3"/>
    <cellStyle name="Tusental" xfId="1" builtinId="3"/>
  </cellStyles>
  <dxfs count="0"/>
  <tableStyles count="0" defaultTableStyle="TableStyleMedium9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Q84"/>
  <sheetViews>
    <sheetView showZeros="0" topLeftCell="A50" workbookViewId="0">
      <selection activeCell="C61" sqref="C61"/>
    </sheetView>
  </sheetViews>
  <sheetFormatPr defaultRowHeight="12.75" x14ac:dyDescent="0.35"/>
  <cols>
    <col min="1" max="1" width="19.6640625" customWidth="1"/>
    <col min="2" max="18" width="15.6640625" customWidth="1"/>
  </cols>
  <sheetData>
    <row r="1" spans="1:8" s="156" customFormat="1" ht="20.65" x14ac:dyDescent="0.6">
      <c r="A1" s="155" t="s">
        <v>114</v>
      </c>
    </row>
    <row r="2" spans="1:8" s="156" customFormat="1" x14ac:dyDescent="0.35">
      <c r="A2" s="156" t="s">
        <v>115</v>
      </c>
    </row>
    <row r="3" spans="1:8" s="156" customFormat="1" x14ac:dyDescent="0.35">
      <c r="A3" s="156" t="s">
        <v>139</v>
      </c>
    </row>
    <row r="4" spans="1:8" s="156" customFormat="1" x14ac:dyDescent="0.35"/>
    <row r="5" spans="1:8" s="156" customFormat="1" x14ac:dyDescent="0.35">
      <c r="A5" s="156" t="s">
        <v>142</v>
      </c>
    </row>
    <row r="6" spans="1:8" s="156" customFormat="1" x14ac:dyDescent="0.35"/>
    <row r="7" spans="1:8" s="144" customFormat="1" ht="17.25" x14ac:dyDescent="0.45">
      <c r="A7" s="144" t="s">
        <v>87</v>
      </c>
    </row>
    <row r="9" spans="1:8" x14ac:dyDescent="0.35">
      <c r="A9" s="140" t="s">
        <v>88</v>
      </c>
    </row>
    <row r="10" spans="1:8" x14ac:dyDescent="0.35">
      <c r="A10" s="140"/>
    </row>
    <row r="11" spans="1:8" s="145" customFormat="1" ht="13.15" x14ac:dyDescent="0.4">
      <c r="A11" s="145" t="s">
        <v>95</v>
      </c>
    </row>
    <row r="12" spans="1:8" ht="20.100000000000001" customHeight="1" x14ac:dyDescent="0.35">
      <c r="B12" s="146" t="s">
        <v>91</v>
      </c>
      <c r="C12" s="140"/>
      <c r="F12" s="146" t="s">
        <v>92</v>
      </c>
    </row>
    <row r="13" spans="1:8" ht="20.100000000000001" customHeight="1" x14ac:dyDescent="0.4">
      <c r="B13" s="145" t="s">
        <v>93</v>
      </c>
      <c r="C13" s="145" t="s">
        <v>94</v>
      </c>
      <c r="D13" s="145" t="s">
        <v>96</v>
      </c>
      <c r="E13" s="145"/>
      <c r="F13" s="145" t="s">
        <v>93</v>
      </c>
      <c r="G13" s="145" t="s">
        <v>94</v>
      </c>
      <c r="H13" s="145" t="s">
        <v>96</v>
      </c>
    </row>
    <row r="14" spans="1:8" ht="24.95" customHeight="1" x14ac:dyDescent="0.35">
      <c r="A14" s="140" t="s">
        <v>89</v>
      </c>
      <c r="B14" s="141" t="s">
        <v>100</v>
      </c>
      <c r="C14" s="141" t="s">
        <v>97</v>
      </c>
      <c r="D14" s="141" t="s">
        <v>97</v>
      </c>
      <c r="E14" s="148"/>
      <c r="F14" s="141" t="s">
        <v>100</v>
      </c>
      <c r="G14" s="141" t="s">
        <v>101</v>
      </c>
      <c r="H14" s="141" t="s">
        <v>103</v>
      </c>
    </row>
    <row r="15" spans="1:8" ht="24.95" customHeight="1" x14ac:dyDescent="0.35">
      <c r="A15" s="140"/>
      <c r="B15" s="142"/>
      <c r="C15" s="142"/>
      <c r="D15" s="142"/>
      <c r="E15" s="147"/>
      <c r="F15" s="142"/>
      <c r="G15" s="142"/>
      <c r="H15" s="142"/>
    </row>
    <row r="16" spans="1:8" ht="24.95" customHeight="1" x14ac:dyDescent="0.35">
      <c r="A16" s="140" t="s">
        <v>90</v>
      </c>
      <c r="B16" s="141" t="s">
        <v>100</v>
      </c>
      <c r="C16" s="141" t="s">
        <v>98</v>
      </c>
      <c r="D16" s="141" t="s">
        <v>98</v>
      </c>
      <c r="E16" s="148"/>
      <c r="F16" s="141" t="s">
        <v>100</v>
      </c>
      <c r="G16" s="141" t="s">
        <v>102</v>
      </c>
      <c r="H16" s="141" t="s">
        <v>103</v>
      </c>
    </row>
    <row r="17" spans="1:9" ht="24.95" customHeight="1" x14ac:dyDescent="0.35">
      <c r="A17" s="140"/>
      <c r="B17" s="142"/>
      <c r="C17" s="142"/>
      <c r="D17" s="142"/>
      <c r="E17" s="147"/>
      <c r="F17" s="142"/>
      <c r="G17" s="142"/>
      <c r="H17" s="142"/>
    </row>
    <row r="18" spans="1:9" ht="24.95" customHeight="1" x14ac:dyDescent="0.35">
      <c r="A18" s="140" t="s">
        <v>104</v>
      </c>
      <c r="B18" s="141" t="s">
        <v>100</v>
      </c>
      <c r="C18" s="141" t="s">
        <v>99</v>
      </c>
      <c r="D18" s="141" t="s">
        <v>99</v>
      </c>
      <c r="E18" s="148"/>
      <c r="F18" s="141" t="s">
        <v>100</v>
      </c>
      <c r="G18" s="141" t="s">
        <v>102</v>
      </c>
      <c r="H18" s="141" t="s">
        <v>103</v>
      </c>
    </row>
    <row r="19" spans="1:9" ht="24.95" customHeight="1" x14ac:dyDescent="0.35">
      <c r="A19" s="140"/>
      <c r="B19" s="142"/>
      <c r="C19" s="142"/>
      <c r="D19" s="142"/>
      <c r="E19" s="147"/>
      <c r="F19" s="142"/>
      <c r="G19" s="142"/>
      <c r="H19" s="142"/>
    </row>
    <row r="20" spans="1:9" ht="24.95" customHeight="1" x14ac:dyDescent="0.35">
      <c r="A20" s="140" t="s">
        <v>105</v>
      </c>
      <c r="B20" s="141" t="s">
        <v>100</v>
      </c>
      <c r="C20" s="141" t="s">
        <v>99</v>
      </c>
      <c r="D20" s="141" t="s">
        <v>99</v>
      </c>
      <c r="E20" s="148"/>
      <c r="F20" s="141" t="s">
        <v>100</v>
      </c>
      <c r="G20" s="141" t="s">
        <v>106</v>
      </c>
      <c r="H20" s="141" t="s">
        <v>107</v>
      </c>
    </row>
    <row r="21" spans="1:9" ht="25.5" x14ac:dyDescent="0.35">
      <c r="A21" s="169" t="s">
        <v>140</v>
      </c>
      <c r="B21" s="141" t="s">
        <v>100</v>
      </c>
      <c r="C21" s="141" t="s">
        <v>102</v>
      </c>
      <c r="D21" s="141" t="s">
        <v>103</v>
      </c>
      <c r="E21" s="147"/>
    </row>
    <row r="22" spans="1:9" x14ac:dyDescent="0.35">
      <c r="A22" s="169"/>
      <c r="B22" s="141"/>
      <c r="C22" s="141"/>
      <c r="D22" s="141"/>
      <c r="E22" s="147"/>
    </row>
    <row r="23" spans="1:9" ht="24.95" customHeight="1" x14ac:dyDescent="0.35">
      <c r="A23" s="140" t="s">
        <v>105</v>
      </c>
      <c r="B23" s="141" t="s">
        <v>100</v>
      </c>
      <c r="C23" s="141" t="s">
        <v>99</v>
      </c>
      <c r="D23" s="141" t="s">
        <v>99</v>
      </c>
      <c r="E23" s="148"/>
      <c r="F23" s="141" t="s">
        <v>100</v>
      </c>
      <c r="G23" s="141" t="s">
        <v>102</v>
      </c>
      <c r="H23" s="141" t="s">
        <v>103</v>
      </c>
    </row>
    <row r="24" spans="1:9" ht="25.5" x14ac:dyDescent="0.35">
      <c r="A24" s="169" t="s">
        <v>141</v>
      </c>
      <c r="B24" s="141" t="s">
        <v>100</v>
      </c>
      <c r="C24" s="141" t="s">
        <v>106</v>
      </c>
      <c r="D24" s="141" t="s">
        <v>107</v>
      </c>
      <c r="E24" s="147"/>
    </row>
    <row r="26" spans="1:9" s="145" customFormat="1" ht="13.15" x14ac:dyDescent="0.4">
      <c r="A26" s="145" t="s">
        <v>109</v>
      </c>
    </row>
    <row r="27" spans="1:9" ht="20.100000000000001" customHeight="1" x14ac:dyDescent="0.35">
      <c r="B27" s="146" t="s">
        <v>91</v>
      </c>
      <c r="C27" s="140"/>
      <c r="F27" s="146" t="s">
        <v>92</v>
      </c>
    </row>
    <row r="28" spans="1:9" ht="20.100000000000001" customHeight="1" x14ac:dyDescent="0.4">
      <c r="B28" s="145" t="s">
        <v>93</v>
      </c>
      <c r="C28" s="145" t="s">
        <v>94</v>
      </c>
      <c r="D28" s="145" t="s">
        <v>96</v>
      </c>
      <c r="E28" s="145" t="s">
        <v>110</v>
      </c>
      <c r="F28" s="145" t="s">
        <v>93</v>
      </c>
      <c r="G28" s="145" t="s">
        <v>94</v>
      </c>
      <c r="H28" s="145" t="s">
        <v>96</v>
      </c>
      <c r="I28" s="145" t="s">
        <v>110</v>
      </c>
    </row>
    <row r="29" spans="1:9" ht="24.95" customHeight="1" x14ac:dyDescent="0.35">
      <c r="A29" s="140" t="s">
        <v>89</v>
      </c>
      <c r="B29" s="141" t="s">
        <v>100</v>
      </c>
      <c r="C29" s="141" t="s">
        <v>97</v>
      </c>
      <c r="D29" s="141" t="s">
        <v>97</v>
      </c>
      <c r="E29" s="141" t="s">
        <v>97</v>
      </c>
      <c r="F29" s="141" t="s">
        <v>100</v>
      </c>
      <c r="G29" s="141" t="s">
        <v>101</v>
      </c>
      <c r="H29" s="141" t="s">
        <v>103</v>
      </c>
      <c r="I29" s="141" t="s">
        <v>101</v>
      </c>
    </row>
    <row r="30" spans="1:9" ht="24.95" customHeight="1" x14ac:dyDescent="0.35">
      <c r="A30" s="140"/>
      <c r="B30" s="142"/>
      <c r="C30" s="142"/>
      <c r="D30" s="142"/>
      <c r="E30" s="142"/>
      <c r="F30" s="142"/>
      <c r="G30" s="142"/>
      <c r="H30" s="142"/>
      <c r="I30" s="142"/>
    </row>
    <row r="31" spans="1:9" ht="24.95" customHeight="1" x14ac:dyDescent="0.35">
      <c r="A31" s="140" t="s">
        <v>90</v>
      </c>
      <c r="B31" s="141" t="s">
        <v>100</v>
      </c>
      <c r="C31" s="141" t="s">
        <v>98</v>
      </c>
      <c r="D31" s="141" t="s">
        <v>98</v>
      </c>
      <c r="E31" s="141" t="s">
        <v>98</v>
      </c>
      <c r="F31" s="141" t="s">
        <v>100</v>
      </c>
      <c r="G31" s="141" t="s">
        <v>102</v>
      </c>
      <c r="H31" s="141" t="s">
        <v>103</v>
      </c>
      <c r="I31" s="141" t="s">
        <v>102</v>
      </c>
    </row>
    <row r="32" spans="1:9" ht="24.95" customHeight="1" x14ac:dyDescent="0.35">
      <c r="A32" s="140"/>
      <c r="B32" s="142"/>
      <c r="C32" s="142"/>
      <c r="D32" s="142"/>
      <c r="E32" s="142"/>
      <c r="F32" s="142"/>
      <c r="G32" s="142"/>
      <c r="H32" s="142"/>
      <c r="I32" s="142"/>
    </row>
    <row r="33" spans="1:16" ht="24.95" customHeight="1" x14ac:dyDescent="0.35">
      <c r="A33" s="140" t="s">
        <v>104</v>
      </c>
      <c r="B33" s="141" t="s">
        <v>100</v>
      </c>
      <c r="C33" s="141" t="s">
        <v>99</v>
      </c>
      <c r="D33" s="141" t="s">
        <v>99</v>
      </c>
      <c r="E33" s="141" t="s">
        <v>99</v>
      </c>
      <c r="F33" s="141" t="s">
        <v>100</v>
      </c>
      <c r="G33" s="141" t="s">
        <v>102</v>
      </c>
      <c r="H33" s="141" t="s">
        <v>103</v>
      </c>
      <c r="I33" s="141" t="s">
        <v>102</v>
      </c>
    </row>
    <row r="34" spans="1:16" ht="24.95" customHeight="1" x14ac:dyDescent="0.35">
      <c r="A34" s="140"/>
      <c r="B34" s="142"/>
      <c r="C34" s="142"/>
      <c r="D34" s="142"/>
      <c r="E34" s="142"/>
      <c r="F34" s="142"/>
      <c r="G34" s="142"/>
      <c r="H34" s="142"/>
      <c r="I34" s="142"/>
    </row>
    <row r="35" spans="1:16" ht="24.95" customHeight="1" x14ac:dyDescent="0.35">
      <c r="A35" s="140" t="s">
        <v>105</v>
      </c>
      <c r="B35" s="141" t="s">
        <v>100</v>
      </c>
      <c r="C35" s="141" t="s">
        <v>99</v>
      </c>
      <c r="D35" s="141" t="s">
        <v>99</v>
      </c>
      <c r="E35" s="141" t="s">
        <v>99</v>
      </c>
      <c r="F35" s="143" t="s">
        <v>100</v>
      </c>
      <c r="G35" s="141" t="s">
        <v>106</v>
      </c>
      <c r="H35" s="141" t="s">
        <v>107</v>
      </c>
      <c r="I35" s="141" t="s">
        <v>106</v>
      </c>
    </row>
    <row r="36" spans="1:16" ht="25.5" x14ac:dyDescent="0.35">
      <c r="A36" s="169" t="s">
        <v>143</v>
      </c>
      <c r="B36" s="141" t="s">
        <v>100</v>
      </c>
      <c r="C36" s="141" t="s">
        <v>102</v>
      </c>
      <c r="D36" s="141" t="s">
        <v>103</v>
      </c>
      <c r="E36" s="141" t="s">
        <v>102</v>
      </c>
    </row>
    <row r="37" spans="1:16" x14ac:dyDescent="0.35">
      <c r="B37" s="147"/>
      <c r="C37" s="147"/>
      <c r="D37" s="147"/>
      <c r="E37" s="147"/>
    </row>
    <row r="38" spans="1:16" ht="24.95" customHeight="1" x14ac:dyDescent="0.35">
      <c r="A38" s="140" t="s">
        <v>105</v>
      </c>
      <c r="B38" s="141" t="s">
        <v>100</v>
      </c>
      <c r="C38" s="141" t="s">
        <v>99</v>
      </c>
      <c r="D38" s="141" t="s">
        <v>99</v>
      </c>
      <c r="E38" s="141" t="s">
        <v>99</v>
      </c>
      <c r="F38" s="141" t="s">
        <v>100</v>
      </c>
      <c r="G38" s="141" t="s">
        <v>102</v>
      </c>
      <c r="H38" s="141" t="s">
        <v>103</v>
      </c>
      <c r="I38" s="141" t="s">
        <v>102</v>
      </c>
    </row>
    <row r="39" spans="1:16" ht="25.5" x14ac:dyDescent="0.35">
      <c r="A39" s="169" t="s">
        <v>144</v>
      </c>
      <c r="B39" s="141" t="s">
        <v>100</v>
      </c>
      <c r="C39" s="141" t="s">
        <v>106</v>
      </c>
      <c r="D39" s="141" t="s">
        <v>107</v>
      </c>
      <c r="E39" s="141" t="s">
        <v>106</v>
      </c>
    </row>
    <row r="40" spans="1:16" x14ac:dyDescent="0.35">
      <c r="B40" s="147"/>
      <c r="C40" s="147"/>
      <c r="D40" s="147"/>
      <c r="E40" s="147"/>
    </row>
    <row r="41" spans="1:16" x14ac:dyDescent="0.35">
      <c r="B41" s="147"/>
      <c r="C41" s="147"/>
      <c r="D41" s="147"/>
      <c r="E41" s="147"/>
    </row>
    <row r="42" spans="1:16" ht="13.15" x14ac:dyDescent="0.4">
      <c r="A42" s="145" t="s">
        <v>108</v>
      </c>
    </row>
    <row r="44" spans="1:16" ht="20.100000000000001" customHeight="1" x14ac:dyDescent="0.35">
      <c r="B44" s="146" t="s">
        <v>91</v>
      </c>
      <c r="C44" s="140"/>
      <c r="F44" s="146" t="s">
        <v>92</v>
      </c>
      <c r="J44" s="146" t="s">
        <v>111</v>
      </c>
      <c r="K44" s="140"/>
      <c r="N44" s="146" t="s">
        <v>112</v>
      </c>
    </row>
    <row r="45" spans="1:16" ht="20.100000000000001" customHeight="1" x14ac:dyDescent="0.4">
      <c r="B45" s="145" t="s">
        <v>93</v>
      </c>
      <c r="C45" s="145" t="s">
        <v>94</v>
      </c>
      <c r="D45" s="145" t="s">
        <v>96</v>
      </c>
      <c r="E45" s="145"/>
      <c r="F45" s="145" t="s">
        <v>93</v>
      </c>
      <c r="G45" s="145" t="s">
        <v>94</v>
      </c>
      <c r="H45" s="145" t="s">
        <v>96</v>
      </c>
      <c r="J45" s="145" t="s">
        <v>93</v>
      </c>
      <c r="K45" s="145" t="s">
        <v>94</v>
      </c>
      <c r="L45" s="145" t="s">
        <v>96</v>
      </c>
      <c r="M45" s="145"/>
      <c r="N45" s="145" t="s">
        <v>93</v>
      </c>
      <c r="O45" s="145" t="s">
        <v>94</v>
      </c>
      <c r="P45" s="145" t="s">
        <v>96</v>
      </c>
    </row>
    <row r="46" spans="1:16" ht="24.95" customHeight="1" x14ac:dyDescent="0.35">
      <c r="A46" s="140" t="s">
        <v>89</v>
      </c>
      <c r="B46" s="141" t="s">
        <v>100</v>
      </c>
      <c r="C46" s="141" t="s">
        <v>97</v>
      </c>
      <c r="D46" s="141" t="s">
        <v>97</v>
      </c>
      <c r="E46" s="148"/>
      <c r="F46" s="141" t="s">
        <v>100</v>
      </c>
      <c r="G46" s="141" t="s">
        <v>101</v>
      </c>
      <c r="H46" s="141" t="s">
        <v>103</v>
      </c>
      <c r="J46" s="141" t="s">
        <v>100</v>
      </c>
      <c r="K46" s="141" t="s">
        <v>97</v>
      </c>
      <c r="L46" s="141" t="s">
        <v>97</v>
      </c>
      <c r="M46" s="148"/>
      <c r="N46" s="141" t="s">
        <v>100</v>
      </c>
      <c r="O46" s="141" t="s">
        <v>101</v>
      </c>
      <c r="P46" s="141" t="s">
        <v>103</v>
      </c>
    </row>
    <row r="47" spans="1:16" ht="24.95" customHeight="1" x14ac:dyDescent="0.35">
      <c r="A47" s="140"/>
      <c r="B47" s="142"/>
      <c r="C47" s="142"/>
      <c r="D47" s="142"/>
      <c r="E47" s="147"/>
      <c r="F47" s="142"/>
      <c r="G47" s="142"/>
      <c r="H47" s="142"/>
      <c r="J47" s="142"/>
      <c r="K47" s="142"/>
      <c r="L47" s="142"/>
      <c r="M47" s="147"/>
      <c r="N47" s="142"/>
      <c r="O47" s="142"/>
      <c r="P47" s="142"/>
    </row>
    <row r="48" spans="1:16" ht="24.95" customHeight="1" x14ac:dyDescent="0.35">
      <c r="A48" s="140" t="s">
        <v>90</v>
      </c>
      <c r="B48" s="141" t="s">
        <v>100</v>
      </c>
      <c r="C48" s="141" t="s">
        <v>98</v>
      </c>
      <c r="D48" s="141" t="s">
        <v>98</v>
      </c>
      <c r="E48" s="148"/>
      <c r="F48" s="141" t="s">
        <v>100</v>
      </c>
      <c r="G48" s="141" t="s">
        <v>102</v>
      </c>
      <c r="H48" s="141" t="s">
        <v>103</v>
      </c>
      <c r="J48" s="141" t="s">
        <v>100</v>
      </c>
      <c r="K48" s="141" t="s">
        <v>98</v>
      </c>
      <c r="L48" s="141" t="s">
        <v>98</v>
      </c>
      <c r="M48" s="148"/>
      <c r="N48" s="141" t="s">
        <v>100</v>
      </c>
      <c r="O48" s="141" t="s">
        <v>102</v>
      </c>
      <c r="P48" s="141" t="s">
        <v>103</v>
      </c>
    </row>
    <row r="49" spans="1:17" ht="24.95" customHeight="1" x14ac:dyDescent="0.35">
      <c r="A49" s="140"/>
      <c r="B49" s="142"/>
      <c r="C49" s="142"/>
      <c r="D49" s="142"/>
      <c r="E49" s="147"/>
      <c r="F49" s="142"/>
      <c r="G49" s="142"/>
      <c r="H49" s="142"/>
      <c r="J49" s="142"/>
      <c r="K49" s="142"/>
      <c r="L49" s="142"/>
      <c r="M49" s="147"/>
      <c r="N49" s="142"/>
      <c r="O49" s="142"/>
      <c r="P49" s="142"/>
    </row>
    <row r="50" spans="1:17" ht="24.95" customHeight="1" x14ac:dyDescent="0.35">
      <c r="A50" s="140" t="s">
        <v>104</v>
      </c>
      <c r="B50" s="141" t="s">
        <v>100</v>
      </c>
      <c r="C50" s="141" t="s">
        <v>99</v>
      </c>
      <c r="D50" s="141" t="s">
        <v>99</v>
      </c>
      <c r="E50" s="148"/>
      <c r="F50" s="141" t="s">
        <v>100</v>
      </c>
      <c r="G50" s="141" t="s">
        <v>102</v>
      </c>
      <c r="H50" s="141" t="s">
        <v>103</v>
      </c>
      <c r="J50" s="141" t="s">
        <v>100</v>
      </c>
      <c r="K50" s="141" t="s">
        <v>99</v>
      </c>
      <c r="L50" s="141" t="s">
        <v>99</v>
      </c>
      <c r="M50" s="148"/>
      <c r="N50" s="141" t="s">
        <v>100</v>
      </c>
      <c r="O50" s="141" t="s">
        <v>102</v>
      </c>
      <c r="P50" s="141" t="s">
        <v>103</v>
      </c>
    </row>
    <row r="51" spans="1:17" ht="24.95" customHeight="1" x14ac:dyDescent="0.35">
      <c r="A51" s="140"/>
      <c r="B51" s="142"/>
      <c r="C51" s="142"/>
      <c r="D51" s="142"/>
      <c r="E51" s="147"/>
      <c r="F51" s="142"/>
      <c r="G51" s="142"/>
      <c r="H51" s="142"/>
      <c r="J51" s="142"/>
      <c r="K51" s="142"/>
      <c r="L51" s="142"/>
      <c r="M51" s="147"/>
      <c r="N51" s="142"/>
      <c r="O51" s="142"/>
      <c r="P51" s="142"/>
    </row>
    <row r="52" spans="1:17" ht="24.95" customHeight="1" x14ac:dyDescent="0.35">
      <c r="A52" s="140" t="s">
        <v>105</v>
      </c>
      <c r="B52" s="141" t="s">
        <v>100</v>
      </c>
      <c r="C52" s="141" t="s">
        <v>99</v>
      </c>
      <c r="D52" s="141" t="s">
        <v>99</v>
      </c>
      <c r="E52" s="148"/>
      <c r="F52" s="141" t="s">
        <v>100</v>
      </c>
      <c r="G52" s="141" t="s">
        <v>106</v>
      </c>
      <c r="H52" s="141" t="s">
        <v>107</v>
      </c>
      <c r="J52" s="141" t="s">
        <v>100</v>
      </c>
      <c r="K52" s="141" t="s">
        <v>102</v>
      </c>
      <c r="L52" s="141" t="s">
        <v>103</v>
      </c>
      <c r="M52" s="148"/>
      <c r="N52" s="141" t="s">
        <v>100</v>
      </c>
      <c r="O52" s="141" t="s">
        <v>106</v>
      </c>
      <c r="P52" s="141" t="s">
        <v>107</v>
      </c>
    </row>
    <row r="53" spans="1:17" x14ac:dyDescent="0.35">
      <c r="E53" s="147"/>
      <c r="J53" s="149"/>
      <c r="K53" s="149"/>
      <c r="L53" s="149"/>
      <c r="M53" s="147"/>
    </row>
    <row r="55" spans="1:17" ht="13.15" x14ac:dyDescent="0.4">
      <c r="A55" s="145" t="s">
        <v>113</v>
      </c>
    </row>
    <row r="57" spans="1:17" ht="20.100000000000001" customHeight="1" x14ac:dyDescent="0.35">
      <c r="B57" s="146" t="s">
        <v>91</v>
      </c>
      <c r="C57" s="140"/>
      <c r="F57" s="146" t="s">
        <v>92</v>
      </c>
      <c r="J57" s="146" t="s">
        <v>111</v>
      </c>
      <c r="K57" s="140"/>
      <c r="N57" s="146" t="s">
        <v>112</v>
      </c>
    </row>
    <row r="58" spans="1:17" ht="20.100000000000001" customHeight="1" x14ac:dyDescent="0.4">
      <c r="B58" s="145" t="s">
        <v>93</v>
      </c>
      <c r="C58" s="145" t="s">
        <v>94</v>
      </c>
      <c r="D58" s="145" t="s">
        <v>96</v>
      </c>
      <c r="E58" s="145" t="s">
        <v>110</v>
      </c>
      <c r="F58" s="145" t="s">
        <v>93</v>
      </c>
      <c r="G58" s="145" t="s">
        <v>94</v>
      </c>
      <c r="H58" s="145" t="s">
        <v>96</v>
      </c>
      <c r="I58" s="145" t="s">
        <v>110</v>
      </c>
      <c r="J58" s="145" t="s">
        <v>93</v>
      </c>
      <c r="K58" s="145" t="s">
        <v>94</v>
      </c>
      <c r="L58" s="145" t="s">
        <v>96</v>
      </c>
      <c r="M58" s="145" t="s">
        <v>110</v>
      </c>
      <c r="N58" s="145" t="s">
        <v>93</v>
      </c>
      <c r="O58" s="145" t="s">
        <v>94</v>
      </c>
      <c r="P58" s="145" t="s">
        <v>96</v>
      </c>
      <c r="Q58" s="145" t="s">
        <v>110</v>
      </c>
    </row>
    <row r="59" spans="1:17" ht="24.95" customHeight="1" x14ac:dyDescent="0.35">
      <c r="A59" s="140" t="s">
        <v>89</v>
      </c>
      <c r="B59" s="141" t="s">
        <v>100</v>
      </c>
      <c r="C59" s="141" t="s">
        <v>97</v>
      </c>
      <c r="D59" s="141" t="s">
        <v>97</v>
      </c>
      <c r="E59" s="141" t="s">
        <v>97</v>
      </c>
      <c r="F59" s="141" t="s">
        <v>100</v>
      </c>
      <c r="G59" s="141" t="s">
        <v>101</v>
      </c>
      <c r="H59" s="141" t="s">
        <v>103</v>
      </c>
      <c r="I59" s="141" t="s">
        <v>101</v>
      </c>
      <c r="J59" s="141" t="s">
        <v>100</v>
      </c>
      <c r="K59" s="141" t="s">
        <v>97</v>
      </c>
      <c r="L59" s="141" t="s">
        <v>97</v>
      </c>
      <c r="M59" s="141" t="s">
        <v>97</v>
      </c>
      <c r="N59" s="141" t="s">
        <v>100</v>
      </c>
      <c r="O59" s="141" t="s">
        <v>101</v>
      </c>
      <c r="P59" s="141" t="s">
        <v>103</v>
      </c>
      <c r="Q59" s="141" t="s">
        <v>101</v>
      </c>
    </row>
    <row r="60" spans="1:17" ht="24.95" customHeight="1" x14ac:dyDescent="0.35">
      <c r="A60" s="140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</row>
    <row r="61" spans="1:17" ht="24.95" customHeight="1" x14ac:dyDescent="0.35">
      <c r="A61" s="140" t="s">
        <v>90</v>
      </c>
      <c r="B61" s="190" t="s">
        <v>100</v>
      </c>
      <c r="C61" s="190" t="s">
        <v>98</v>
      </c>
      <c r="D61" s="190" t="s">
        <v>98</v>
      </c>
      <c r="E61" s="190" t="s">
        <v>98</v>
      </c>
      <c r="F61" s="190" t="s">
        <v>100</v>
      </c>
      <c r="G61" s="190" t="s">
        <v>102</v>
      </c>
      <c r="H61" s="190" t="s">
        <v>103</v>
      </c>
      <c r="I61" s="190" t="s">
        <v>102</v>
      </c>
      <c r="J61" s="190" t="s">
        <v>100</v>
      </c>
      <c r="K61" s="190" t="s">
        <v>98</v>
      </c>
      <c r="L61" s="190" t="s">
        <v>98</v>
      </c>
      <c r="M61" s="190" t="s">
        <v>98</v>
      </c>
      <c r="N61" s="190" t="s">
        <v>100</v>
      </c>
      <c r="O61" s="190" t="s">
        <v>102</v>
      </c>
      <c r="P61" s="190" t="s">
        <v>103</v>
      </c>
      <c r="Q61" s="190" t="s">
        <v>102</v>
      </c>
    </row>
    <row r="62" spans="1:17" ht="24.95" customHeight="1" x14ac:dyDescent="0.35">
      <c r="A62" s="140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</row>
    <row r="63" spans="1:17" ht="24.95" customHeight="1" x14ac:dyDescent="0.35">
      <c r="A63" s="140" t="s">
        <v>104</v>
      </c>
      <c r="B63" s="141" t="s">
        <v>100</v>
      </c>
      <c r="C63" s="141" t="s">
        <v>99</v>
      </c>
      <c r="D63" s="141" t="s">
        <v>99</v>
      </c>
      <c r="E63" s="141" t="s">
        <v>99</v>
      </c>
      <c r="F63" s="141" t="s">
        <v>100</v>
      </c>
      <c r="G63" s="141" t="s">
        <v>102</v>
      </c>
      <c r="H63" s="141" t="s">
        <v>103</v>
      </c>
      <c r="I63" s="141" t="s">
        <v>102</v>
      </c>
      <c r="J63" s="141" t="s">
        <v>100</v>
      </c>
      <c r="K63" s="141" t="s">
        <v>99</v>
      </c>
      <c r="L63" s="141" t="s">
        <v>99</v>
      </c>
      <c r="M63" s="141" t="s">
        <v>99</v>
      </c>
      <c r="N63" s="141" t="s">
        <v>100</v>
      </c>
      <c r="O63" s="141" t="s">
        <v>102</v>
      </c>
      <c r="P63" s="141" t="s">
        <v>103</v>
      </c>
      <c r="Q63" s="141" t="s">
        <v>102</v>
      </c>
    </row>
    <row r="64" spans="1:17" ht="24.95" customHeight="1" x14ac:dyDescent="0.35">
      <c r="A64" s="140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</row>
    <row r="65" spans="1:17" ht="24.95" customHeight="1" x14ac:dyDescent="0.35">
      <c r="A65" s="140" t="s">
        <v>105</v>
      </c>
      <c r="B65" s="141" t="s">
        <v>100</v>
      </c>
      <c r="C65" s="141" t="s">
        <v>99</v>
      </c>
      <c r="D65" s="141" t="s">
        <v>99</v>
      </c>
      <c r="E65" s="141" t="s">
        <v>99</v>
      </c>
      <c r="F65" s="141" t="s">
        <v>100</v>
      </c>
      <c r="G65" s="141" t="s">
        <v>106</v>
      </c>
      <c r="H65" s="141" t="s">
        <v>107</v>
      </c>
      <c r="I65" s="141" t="s">
        <v>106</v>
      </c>
      <c r="J65" s="141" t="s">
        <v>100</v>
      </c>
      <c r="K65" s="141" t="s">
        <v>102</v>
      </c>
      <c r="L65" s="141" t="s">
        <v>103</v>
      </c>
      <c r="M65" s="141" t="s">
        <v>102</v>
      </c>
      <c r="N65" s="141" t="s">
        <v>100</v>
      </c>
      <c r="O65" s="141" t="s">
        <v>106</v>
      </c>
      <c r="P65" s="141" t="s">
        <v>107</v>
      </c>
      <c r="Q65" s="141" t="s">
        <v>106</v>
      </c>
    </row>
    <row r="69" spans="1:17" s="159" customFormat="1" ht="17.25" x14ac:dyDescent="0.45">
      <c r="A69" s="158" t="s">
        <v>129</v>
      </c>
    </row>
    <row r="70" spans="1:17" s="145" customFormat="1" ht="13.15" x14ac:dyDescent="0.4">
      <c r="A70" s="163" t="s">
        <v>60</v>
      </c>
      <c r="B70" s="163" t="s">
        <v>93</v>
      </c>
      <c r="C70" s="163" t="s">
        <v>94</v>
      </c>
      <c r="D70" s="163" t="s">
        <v>96</v>
      </c>
      <c r="E70" s="163" t="s">
        <v>110</v>
      </c>
      <c r="F70" s="163" t="s">
        <v>116</v>
      </c>
    </row>
    <row r="71" spans="1:17" x14ac:dyDescent="0.35">
      <c r="A71" s="157" t="s">
        <v>117</v>
      </c>
      <c r="B71" s="157" t="s">
        <v>118</v>
      </c>
      <c r="C71" s="165" t="s">
        <v>130</v>
      </c>
      <c r="D71" s="165" t="s">
        <v>130</v>
      </c>
      <c r="E71" s="157" t="s">
        <v>119</v>
      </c>
      <c r="F71" s="157" t="s">
        <v>120</v>
      </c>
    </row>
    <row r="72" spans="1:17" x14ac:dyDescent="0.35">
      <c r="A72" s="157" t="s">
        <v>121</v>
      </c>
      <c r="B72" s="157" t="s">
        <v>118</v>
      </c>
      <c r="C72" s="157" t="s">
        <v>122</v>
      </c>
      <c r="D72" s="157" t="s">
        <v>123</v>
      </c>
      <c r="E72" s="157" t="s">
        <v>124</v>
      </c>
      <c r="F72" s="157" t="s">
        <v>120</v>
      </c>
    </row>
    <row r="73" spans="1:17" x14ac:dyDescent="0.35">
      <c r="A73" s="157" t="s">
        <v>125</v>
      </c>
      <c r="B73" s="157" t="s">
        <v>118</v>
      </c>
      <c r="C73" s="157" t="s">
        <v>122</v>
      </c>
      <c r="D73" s="157" t="s">
        <v>123</v>
      </c>
      <c r="E73" s="157" t="s">
        <v>124</v>
      </c>
      <c r="F73" s="157" t="s">
        <v>120</v>
      </c>
    </row>
    <row r="74" spans="1:17" ht="26.25" customHeight="1" x14ac:dyDescent="0.35">
      <c r="A74" s="157"/>
      <c r="B74" s="157"/>
      <c r="C74" s="157"/>
      <c r="D74" s="157"/>
      <c r="E74" s="157"/>
      <c r="F74" s="160" t="s">
        <v>126</v>
      </c>
    </row>
    <row r="75" spans="1:17" ht="26.25" customHeight="1" x14ac:dyDescent="0.35">
      <c r="A75" s="161"/>
      <c r="B75" s="161"/>
      <c r="C75" s="161"/>
      <c r="D75" s="161"/>
      <c r="E75" s="161"/>
      <c r="F75" s="162"/>
    </row>
    <row r="76" spans="1:17" ht="26.25" customHeight="1" x14ac:dyDescent="0.35">
      <c r="A76" s="161"/>
      <c r="B76" s="161"/>
      <c r="C76" s="161"/>
      <c r="D76" s="161"/>
      <c r="E76" s="161"/>
      <c r="F76" s="162"/>
    </row>
    <row r="78" spans="1:17" s="145" customFormat="1" ht="26.25" x14ac:dyDescent="0.4">
      <c r="A78" s="164" t="s">
        <v>128</v>
      </c>
      <c r="B78" s="163" t="s">
        <v>93</v>
      </c>
      <c r="C78" s="163" t="s">
        <v>94</v>
      </c>
      <c r="D78" s="163" t="s">
        <v>96</v>
      </c>
      <c r="E78" s="163" t="s">
        <v>110</v>
      </c>
      <c r="F78" s="163" t="s">
        <v>116</v>
      </c>
    </row>
    <row r="79" spans="1:17" x14ac:dyDescent="0.35">
      <c r="A79" s="157" t="s">
        <v>117</v>
      </c>
      <c r="B79" s="157" t="s">
        <v>118</v>
      </c>
      <c r="C79" s="165" t="s">
        <v>130</v>
      </c>
      <c r="D79" s="165" t="s">
        <v>130</v>
      </c>
      <c r="E79" s="157" t="s">
        <v>119</v>
      </c>
      <c r="F79" s="157" t="s">
        <v>120</v>
      </c>
    </row>
    <row r="80" spans="1:17" x14ac:dyDescent="0.35">
      <c r="A80" s="157" t="s">
        <v>121</v>
      </c>
      <c r="B80" s="157" t="s">
        <v>118</v>
      </c>
      <c r="C80" s="157" t="s">
        <v>122</v>
      </c>
      <c r="D80" s="157" t="s">
        <v>123</v>
      </c>
      <c r="E80" s="157" t="s">
        <v>124</v>
      </c>
      <c r="F80" s="157" t="s">
        <v>120</v>
      </c>
    </row>
    <row r="81" spans="1:6" ht="26.25" customHeight="1" x14ac:dyDescent="0.35">
      <c r="A81" s="157"/>
      <c r="B81" s="157"/>
      <c r="C81" s="157"/>
      <c r="D81" s="157"/>
      <c r="E81" s="157"/>
      <c r="F81" s="141" t="s">
        <v>127</v>
      </c>
    </row>
    <row r="84" spans="1:6" s="158" customFormat="1" ht="17.25" x14ac:dyDescent="0.4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L30"/>
  <sheetViews>
    <sheetView showZeros="0" tabSelected="1" zoomScaleNormal="100" workbookViewId="0">
      <selection activeCell="C3" sqref="C3"/>
    </sheetView>
  </sheetViews>
  <sheetFormatPr defaultColWidth="9.1328125" defaultRowHeight="12.4" x14ac:dyDescent="0.3"/>
  <cols>
    <col min="1" max="1" width="5.6640625" style="5" customWidth="1"/>
    <col min="2" max="2" width="10.6640625" style="5" customWidth="1"/>
    <col min="3" max="3" width="12.53125" style="5" bestFit="1" customWidth="1"/>
    <col min="4" max="4" width="2.6640625" style="5" customWidth="1"/>
    <col min="5" max="5" width="6.1328125" style="5" customWidth="1"/>
    <col min="6" max="6" width="6.53125" style="5" customWidth="1"/>
    <col min="7" max="7" width="13.1328125" style="5" customWidth="1"/>
    <col min="8" max="8" width="7" style="5" customWidth="1"/>
    <col min="9" max="9" width="7.46484375" style="5" customWidth="1"/>
    <col min="10" max="10" width="5.6640625" style="5" customWidth="1"/>
    <col min="11" max="11" width="6.86328125" style="52" customWidth="1"/>
    <col min="12" max="12" width="8.6640625" style="5" customWidth="1"/>
    <col min="13" max="13" width="7.33203125" style="5" customWidth="1"/>
    <col min="14" max="16384" width="9.1328125" style="5"/>
  </cols>
  <sheetData>
    <row r="1" spans="1:12" ht="22.5" customHeight="1" thickBot="1" x14ac:dyDescent="0.4">
      <c r="A1" s="51" t="s">
        <v>5</v>
      </c>
      <c r="F1" s="125"/>
      <c r="H1" s="133"/>
      <c r="I1" s="13" t="s">
        <v>85</v>
      </c>
      <c r="J1" s="14"/>
      <c r="K1" s="134"/>
      <c r="L1" s="134"/>
    </row>
    <row r="2" spans="1:12" ht="24" customHeight="1" thickBot="1" x14ac:dyDescent="0.35">
      <c r="A2" s="6" t="s">
        <v>6</v>
      </c>
      <c r="H2" s="133"/>
      <c r="I2" s="13" t="s">
        <v>84</v>
      </c>
      <c r="J2" s="14"/>
      <c r="K2" s="134"/>
      <c r="L2" s="134"/>
    </row>
    <row r="3" spans="1:12" ht="24" customHeight="1" thickBot="1" x14ac:dyDescent="0.35">
      <c r="A3" s="2" t="s">
        <v>7</v>
      </c>
      <c r="B3" s="2"/>
      <c r="C3" s="175"/>
      <c r="D3" s="11"/>
      <c r="E3" s="11"/>
      <c r="F3" s="11"/>
      <c r="H3" s="12"/>
      <c r="I3" s="13" t="s">
        <v>13</v>
      </c>
      <c r="J3" s="14"/>
      <c r="K3" s="15"/>
      <c r="L3" s="15"/>
    </row>
    <row r="4" spans="1:12" ht="24" customHeight="1" thickBot="1" x14ac:dyDescent="0.35">
      <c r="A4" s="10" t="s">
        <v>8</v>
      </c>
      <c r="B4" s="10"/>
      <c r="C4" s="203"/>
      <c r="D4" s="203"/>
      <c r="E4" s="203"/>
      <c r="F4" s="203"/>
      <c r="H4" s="12"/>
      <c r="I4" s="13" t="s">
        <v>14</v>
      </c>
      <c r="J4" s="16"/>
      <c r="K4" s="15"/>
      <c r="L4" s="15"/>
    </row>
    <row r="5" spans="1:12" s="1" customFormat="1" ht="15.75" customHeight="1" thickBot="1" x14ac:dyDescent="0.35">
      <c r="A5" s="10" t="s">
        <v>11</v>
      </c>
      <c r="B5" s="10"/>
      <c r="C5" s="203"/>
      <c r="D5" s="203"/>
      <c r="E5" s="203"/>
      <c r="F5" s="203"/>
      <c r="K5" s="52"/>
    </row>
    <row r="6" spans="1:12" s="1" customFormat="1" ht="17.100000000000001" customHeight="1" thickBot="1" x14ac:dyDescent="0.35">
      <c r="A6" s="10" t="s">
        <v>45</v>
      </c>
      <c r="B6" s="10"/>
      <c r="C6" s="10"/>
      <c r="D6" s="10"/>
      <c r="E6" s="10"/>
      <c r="F6" s="10"/>
      <c r="H6" s="3"/>
      <c r="I6" s="3"/>
      <c r="J6" s="49" t="s">
        <v>12</v>
      </c>
      <c r="K6" s="53"/>
      <c r="L6" s="47"/>
    </row>
    <row r="7" spans="1:12" s="1" customFormat="1" ht="17.100000000000001" customHeight="1" x14ac:dyDescent="0.3">
      <c r="A7" s="2" t="s">
        <v>0</v>
      </c>
      <c r="B7" s="2"/>
      <c r="C7" s="203"/>
      <c r="D7" s="203"/>
      <c r="E7" s="203"/>
      <c r="F7" s="203"/>
      <c r="H7" s="3"/>
      <c r="I7" s="3"/>
      <c r="J7" s="3"/>
      <c r="K7" s="126"/>
      <c r="L7" s="3"/>
    </row>
    <row r="8" spans="1:12" s="1" customFormat="1" ht="17.100000000000001" customHeight="1" x14ac:dyDescent="0.3">
      <c r="A8" s="10" t="s">
        <v>9</v>
      </c>
      <c r="B8" s="10"/>
      <c r="C8" s="203"/>
      <c r="D8" s="203"/>
      <c r="E8" s="203"/>
      <c r="F8" s="203"/>
      <c r="H8" s="3"/>
      <c r="I8" s="3"/>
      <c r="J8" s="3"/>
      <c r="K8" s="126"/>
      <c r="L8" s="3"/>
    </row>
    <row r="9" spans="1:12" s="1" customFormat="1" ht="17.100000000000001" customHeight="1" x14ac:dyDescent="0.3">
      <c r="A9" s="10" t="s">
        <v>10</v>
      </c>
      <c r="B9" s="10"/>
      <c r="C9" s="203"/>
      <c r="D9" s="203"/>
      <c r="E9" s="203"/>
      <c r="F9" s="203"/>
      <c r="H9" s="3"/>
      <c r="I9" s="3"/>
      <c r="J9" s="3"/>
      <c r="K9" s="126"/>
      <c r="L9" s="3"/>
    </row>
    <row r="10" spans="1:12" s="1" customFormat="1" ht="17.100000000000001" customHeight="1" x14ac:dyDescent="0.3">
      <c r="A10" s="48"/>
      <c r="B10" s="48"/>
      <c r="C10" s="127"/>
      <c r="D10" s="127"/>
      <c r="E10" s="127"/>
      <c r="F10" s="127"/>
      <c r="H10" s="3"/>
      <c r="I10" s="3"/>
      <c r="J10" s="3"/>
      <c r="K10" s="126"/>
      <c r="L10" s="3"/>
    </row>
    <row r="11" spans="1:12" s="1" customFormat="1" ht="17.100000000000001" customHeight="1" x14ac:dyDescent="0.3">
      <c r="A11" s="48"/>
      <c r="B11" s="48"/>
      <c r="C11" s="127"/>
      <c r="D11" s="127"/>
      <c r="E11" s="127"/>
      <c r="F11" s="127"/>
      <c r="H11" s="3"/>
      <c r="I11" s="3"/>
      <c r="J11" s="3"/>
      <c r="K11" s="126"/>
      <c r="L11" s="3"/>
    </row>
    <row r="12" spans="1:12" ht="15" customHeight="1" thickBot="1" x14ac:dyDescent="0.35">
      <c r="H12" s="204" t="s">
        <v>41</v>
      </c>
      <c r="I12" s="205"/>
      <c r="J12" s="206" t="s">
        <v>42</v>
      </c>
      <c r="K12" s="206"/>
      <c r="L12" s="206"/>
    </row>
    <row r="13" spans="1:12" ht="34.5" customHeight="1" x14ac:dyDescent="0.3">
      <c r="A13" s="207" t="s">
        <v>15</v>
      </c>
      <c r="B13" s="210" t="s">
        <v>16</v>
      </c>
      <c r="C13" s="210" t="s">
        <v>17</v>
      </c>
      <c r="D13" s="210"/>
      <c r="E13" s="210"/>
      <c r="F13" s="212" t="s">
        <v>18</v>
      </c>
      <c r="G13" s="213"/>
      <c r="H13" s="17"/>
      <c r="I13" s="18"/>
      <c r="J13" s="197" t="s">
        <v>1</v>
      </c>
      <c r="K13" s="191"/>
      <c r="L13" s="193">
        <f>ROUND(K13*0.3,3)</f>
        <v>0</v>
      </c>
    </row>
    <row r="14" spans="1:12" ht="31.5" customHeight="1" x14ac:dyDescent="0.3">
      <c r="A14" s="208"/>
      <c r="B14" s="211"/>
      <c r="C14" s="211" t="s">
        <v>19</v>
      </c>
      <c r="D14" s="211"/>
      <c r="E14" s="211"/>
      <c r="F14" s="214" t="s">
        <v>131</v>
      </c>
      <c r="G14" s="215"/>
      <c r="H14" s="20"/>
      <c r="I14" s="21"/>
      <c r="J14" s="198"/>
      <c r="K14" s="192"/>
      <c r="L14" s="194"/>
    </row>
    <row r="15" spans="1:12" ht="38.25" customHeight="1" x14ac:dyDescent="0.3">
      <c r="A15" s="208"/>
      <c r="B15" s="211"/>
      <c r="C15" s="211" t="s">
        <v>20</v>
      </c>
      <c r="D15" s="211"/>
      <c r="E15" s="211"/>
      <c r="F15" s="214" t="s">
        <v>21</v>
      </c>
      <c r="G15" s="215"/>
      <c r="H15" s="23"/>
      <c r="I15" s="24"/>
      <c r="J15" s="198"/>
      <c r="K15" s="192"/>
      <c r="L15" s="194"/>
    </row>
    <row r="16" spans="1:12" ht="30" customHeight="1" x14ac:dyDescent="0.3">
      <c r="A16" s="208"/>
      <c r="B16" s="216" t="s">
        <v>22</v>
      </c>
      <c r="C16" s="211" t="s">
        <v>23</v>
      </c>
      <c r="D16" s="211"/>
      <c r="E16" s="211"/>
      <c r="F16" s="214" t="s">
        <v>132</v>
      </c>
      <c r="G16" s="215"/>
      <c r="H16" s="25"/>
      <c r="I16" s="26"/>
      <c r="J16" s="198" t="s">
        <v>2</v>
      </c>
      <c r="K16" s="192"/>
      <c r="L16" s="194">
        <f>ROUND(K16*0.25,3)</f>
        <v>0</v>
      </c>
    </row>
    <row r="17" spans="1:12" ht="29.25" customHeight="1" x14ac:dyDescent="0.3">
      <c r="A17" s="208"/>
      <c r="B17" s="217"/>
      <c r="C17" s="211" t="s">
        <v>24</v>
      </c>
      <c r="D17" s="211"/>
      <c r="E17" s="211"/>
      <c r="F17" s="214" t="s">
        <v>25</v>
      </c>
      <c r="G17" s="215"/>
      <c r="H17" s="20"/>
      <c r="I17" s="21"/>
      <c r="J17" s="198"/>
      <c r="K17" s="192"/>
      <c r="L17" s="194"/>
    </row>
    <row r="18" spans="1:12" ht="30" customHeight="1" thickBot="1" x14ac:dyDescent="0.35">
      <c r="A18" s="209"/>
      <c r="B18" s="218"/>
      <c r="C18" s="220" t="s">
        <v>26</v>
      </c>
      <c r="D18" s="220"/>
      <c r="E18" s="220"/>
      <c r="F18" s="201" t="s">
        <v>27</v>
      </c>
      <c r="G18" s="202"/>
      <c r="H18" s="27"/>
      <c r="I18" s="28"/>
      <c r="J18" s="219"/>
      <c r="K18" s="199"/>
      <c r="L18" s="200"/>
    </row>
    <row r="19" spans="1:12" ht="47.25" customHeight="1" x14ac:dyDescent="0.3">
      <c r="A19" s="207" t="s">
        <v>28</v>
      </c>
      <c r="B19" s="224" t="s">
        <v>29</v>
      </c>
      <c r="C19" s="210" t="s">
        <v>29</v>
      </c>
      <c r="D19" s="210"/>
      <c r="E19" s="210"/>
      <c r="F19" s="227" t="s">
        <v>30</v>
      </c>
      <c r="G19" s="228"/>
      <c r="H19" s="29"/>
      <c r="I19" s="30"/>
      <c r="J19" s="197" t="s">
        <v>83</v>
      </c>
      <c r="K19" s="191"/>
      <c r="L19" s="193">
        <f>ROUND(K19*0.25,3)</f>
        <v>0</v>
      </c>
    </row>
    <row r="20" spans="1:12" ht="18.75" customHeight="1" x14ac:dyDescent="0.3">
      <c r="A20" s="208"/>
      <c r="B20" s="225"/>
      <c r="C20" s="211" t="s">
        <v>31</v>
      </c>
      <c r="D20" s="211"/>
      <c r="E20" s="211"/>
      <c r="F20" s="214" t="s">
        <v>32</v>
      </c>
      <c r="G20" s="215"/>
      <c r="H20" s="20"/>
      <c r="I20" s="21"/>
      <c r="J20" s="198"/>
      <c r="K20" s="192"/>
      <c r="L20" s="194"/>
    </row>
    <row r="21" spans="1:12" ht="21" customHeight="1" x14ac:dyDescent="0.3">
      <c r="A21" s="208"/>
      <c r="B21" s="226"/>
      <c r="C21" s="211" t="s">
        <v>33</v>
      </c>
      <c r="D21" s="211"/>
      <c r="E21" s="211"/>
      <c r="F21" s="214" t="s">
        <v>34</v>
      </c>
      <c r="G21" s="215"/>
      <c r="H21" s="23"/>
      <c r="I21" s="24"/>
      <c r="J21" s="198"/>
      <c r="K21" s="192"/>
      <c r="L21" s="194"/>
    </row>
    <row r="22" spans="1:12" ht="49.8" customHeight="1" thickBot="1" x14ac:dyDescent="0.35">
      <c r="A22" s="209"/>
      <c r="B22" s="31" t="s">
        <v>35</v>
      </c>
      <c r="C22" s="220"/>
      <c r="D22" s="220"/>
      <c r="E22" s="220"/>
      <c r="F22" s="201" t="s">
        <v>36</v>
      </c>
      <c r="G22" s="202"/>
      <c r="H22" s="32"/>
      <c r="I22" s="33"/>
      <c r="J22" s="34" t="s">
        <v>3</v>
      </c>
      <c r="K22" s="176"/>
      <c r="L22" s="166">
        <f>ROUND(K22*0.15,3)</f>
        <v>0</v>
      </c>
    </row>
    <row r="23" spans="1:12" ht="53.45" customHeight="1" thickBot="1" x14ac:dyDescent="0.35">
      <c r="A23" s="35" t="s">
        <v>37</v>
      </c>
      <c r="B23" s="136" t="s">
        <v>81</v>
      </c>
      <c r="C23" s="221" t="s">
        <v>38</v>
      </c>
      <c r="D23" s="221"/>
      <c r="E23" s="221"/>
      <c r="F23" s="222" t="s">
        <v>39</v>
      </c>
      <c r="G23" s="223"/>
      <c r="H23" s="36"/>
      <c r="I23" s="37"/>
      <c r="J23" s="38" t="s">
        <v>82</v>
      </c>
      <c r="K23" s="177"/>
      <c r="L23" s="39">
        <f>ROUND(K23*0.05,3)</f>
        <v>0</v>
      </c>
    </row>
    <row r="24" spans="1:12" ht="9.75" customHeight="1" thickBot="1" x14ac:dyDescent="0.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</row>
    <row r="25" spans="1:12" ht="16.350000000000001" customHeight="1" thickBot="1" x14ac:dyDescent="0.4">
      <c r="A25" s="40"/>
      <c r="B25" s="40"/>
      <c r="C25" s="40"/>
      <c r="D25" s="40"/>
      <c r="E25" s="40"/>
      <c r="F25" s="40"/>
      <c r="G25" s="40"/>
      <c r="H25" s="40"/>
      <c r="I25" s="41" t="s">
        <v>6</v>
      </c>
      <c r="J25" s="42"/>
      <c r="K25" s="195">
        <f>SUM(L13:L23)</f>
        <v>0</v>
      </c>
      <c r="L25" s="196"/>
    </row>
    <row r="26" spans="1:12" x14ac:dyDescent="0.3">
      <c r="K26" s="167"/>
      <c r="L26" s="168"/>
    </row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43</v>
      </c>
      <c r="B29" s="80"/>
      <c r="C29" s="80"/>
      <c r="D29" s="80"/>
      <c r="E29" s="80"/>
      <c r="H29" s="7" t="s">
        <v>44</v>
      </c>
      <c r="I29" s="7"/>
      <c r="J29" s="7"/>
      <c r="K29" s="128"/>
      <c r="L29" s="7"/>
    </row>
    <row r="30" spans="1:12" ht="12.75" customHeight="1" x14ac:dyDescent="0.3"/>
  </sheetData>
  <mergeCells count="44"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F18:G18"/>
    <mergeCell ref="C4:F4"/>
    <mergeCell ref="H12:I12"/>
    <mergeCell ref="J12:L12"/>
    <mergeCell ref="C5:F5"/>
    <mergeCell ref="C7:F7"/>
    <mergeCell ref="C8:F8"/>
    <mergeCell ref="C9:F9"/>
    <mergeCell ref="K19:K21"/>
    <mergeCell ref="L19:L21"/>
    <mergeCell ref="K25:L25"/>
    <mergeCell ref="J19:J21"/>
    <mergeCell ref="K13:K15"/>
    <mergeCell ref="L13:L15"/>
    <mergeCell ref="K16:K18"/>
    <mergeCell ref="L16:L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M33"/>
  <sheetViews>
    <sheetView showZeros="0" zoomScaleNormal="100" zoomScaleSheetLayoutView="100" workbookViewId="0">
      <selection activeCell="C4" sqref="C4:F10"/>
    </sheetView>
  </sheetViews>
  <sheetFormatPr defaultColWidth="9.1328125" defaultRowHeight="12.4" x14ac:dyDescent="0.3"/>
  <cols>
    <col min="1" max="1" width="5.6640625" style="1" customWidth="1"/>
    <col min="2" max="2" width="9.1328125" style="1"/>
    <col min="3" max="3" width="12.53125" style="1" bestFit="1" customWidth="1"/>
    <col min="4" max="4" width="2.6640625" style="1" customWidth="1"/>
    <col min="5" max="6" width="7.33203125" style="1" customWidth="1"/>
    <col min="7" max="7" width="10.53125" style="1" customWidth="1"/>
    <col min="8" max="8" width="7.86328125" style="1" customWidth="1"/>
    <col min="9" max="9" width="4.1328125" style="1" customWidth="1"/>
    <col min="10" max="10" width="3.53125" style="1" customWidth="1"/>
    <col min="11" max="11" width="7.33203125" style="1" customWidth="1"/>
    <col min="12" max="12" width="10.53125" style="1" customWidth="1"/>
    <col min="13" max="13" width="7.332031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51" t="s">
        <v>54</v>
      </c>
      <c r="H2" s="133"/>
      <c r="I2" s="13" t="s">
        <v>85</v>
      </c>
      <c r="J2" s="14"/>
      <c r="K2" s="134"/>
      <c r="L2" s="134"/>
    </row>
    <row r="3" spans="1:13" ht="24" customHeight="1" thickBot="1" x14ac:dyDescent="0.35">
      <c r="A3" s="4" t="s">
        <v>61</v>
      </c>
      <c r="H3" s="133"/>
      <c r="I3" s="13" t="s">
        <v>84</v>
      </c>
      <c r="J3" s="14"/>
      <c r="K3" s="134"/>
      <c r="L3" s="134"/>
    </row>
    <row r="4" spans="1:13" ht="24" customHeight="1" thickBot="1" x14ac:dyDescent="0.35">
      <c r="A4" s="2" t="s">
        <v>7</v>
      </c>
      <c r="B4" s="2"/>
      <c r="C4" s="175"/>
      <c r="D4" s="11"/>
      <c r="E4" s="11"/>
      <c r="F4" s="11"/>
      <c r="H4" s="133"/>
      <c r="I4" s="13" t="s">
        <v>13</v>
      </c>
      <c r="J4" s="14"/>
      <c r="K4" s="134"/>
      <c r="L4" s="134"/>
    </row>
    <row r="5" spans="1:13" ht="24" customHeight="1" thickBot="1" x14ac:dyDescent="0.35">
      <c r="A5" s="10" t="s">
        <v>8</v>
      </c>
      <c r="B5" s="10"/>
      <c r="C5" s="203"/>
      <c r="D5" s="203"/>
      <c r="E5" s="203"/>
      <c r="F5" s="203"/>
      <c r="H5" s="133"/>
      <c r="I5" s="13" t="s">
        <v>14</v>
      </c>
      <c r="J5" s="16"/>
      <c r="K5" s="134"/>
      <c r="L5" s="134"/>
    </row>
    <row r="6" spans="1:13" ht="19.5" customHeight="1" thickBot="1" x14ac:dyDescent="0.35">
      <c r="A6" s="10" t="s">
        <v>11</v>
      </c>
      <c r="B6" s="10"/>
      <c r="C6" s="203"/>
      <c r="D6" s="203"/>
      <c r="E6" s="203"/>
      <c r="F6" s="203"/>
      <c r="K6" s="52"/>
    </row>
    <row r="7" spans="1:13" ht="17.100000000000001" customHeight="1" thickBot="1" x14ac:dyDescent="0.35">
      <c r="A7" s="10" t="s">
        <v>45</v>
      </c>
      <c r="B7" s="10"/>
      <c r="C7" s="179"/>
      <c r="D7" s="179"/>
      <c r="E7" s="179"/>
      <c r="F7" s="179"/>
      <c r="H7" s="3"/>
      <c r="I7" s="3"/>
      <c r="J7" s="135" t="s">
        <v>12</v>
      </c>
      <c r="K7" s="53"/>
      <c r="L7" s="47"/>
    </row>
    <row r="8" spans="1:13" ht="17.100000000000001" customHeight="1" x14ac:dyDescent="0.3">
      <c r="A8" s="2" t="s">
        <v>0</v>
      </c>
      <c r="B8" s="2"/>
      <c r="C8" s="229"/>
      <c r="D8" s="229"/>
      <c r="E8" s="229"/>
      <c r="F8" s="229"/>
      <c r="H8" s="3"/>
      <c r="I8" s="3"/>
      <c r="J8" s="3"/>
      <c r="K8" s="3"/>
      <c r="L8" s="3"/>
    </row>
    <row r="9" spans="1:13" ht="17.100000000000001" customHeight="1" x14ac:dyDescent="0.3">
      <c r="A9" s="10" t="s">
        <v>9</v>
      </c>
      <c r="B9" s="10"/>
      <c r="C9" s="203"/>
      <c r="D9" s="203"/>
      <c r="E9" s="203"/>
      <c r="F9" s="203"/>
      <c r="H9" s="3"/>
      <c r="I9" s="3"/>
      <c r="J9" s="3"/>
      <c r="K9" s="3"/>
      <c r="L9" s="3"/>
    </row>
    <row r="10" spans="1:13" ht="17.100000000000001" customHeight="1" x14ac:dyDescent="0.3">
      <c r="A10" s="10" t="s">
        <v>10</v>
      </c>
      <c r="B10" s="10"/>
      <c r="C10" s="203"/>
      <c r="D10" s="203"/>
      <c r="E10" s="203"/>
      <c r="F10" s="203"/>
      <c r="H10" s="3"/>
      <c r="I10" s="3"/>
      <c r="J10" s="3"/>
      <c r="K10" s="3"/>
      <c r="L10" s="3"/>
    </row>
    <row r="11" spans="1:13" ht="17.100000000000001" customHeight="1" x14ac:dyDescent="0.3">
      <c r="H11" s="3"/>
      <c r="I11" s="3"/>
      <c r="J11" s="3"/>
      <c r="K11" s="3"/>
      <c r="L11" s="3"/>
    </row>
    <row r="12" spans="1:13" ht="17.100000000000001" customHeight="1" x14ac:dyDescent="0.3">
      <c r="H12" s="3"/>
      <c r="I12" s="3"/>
      <c r="J12" s="3"/>
      <c r="K12" s="3"/>
      <c r="L12" s="3"/>
    </row>
    <row r="13" spans="1:13" ht="39.75" customHeight="1" x14ac:dyDescent="0.3">
      <c r="H13" s="3"/>
      <c r="I13" s="3"/>
      <c r="J13" s="3"/>
      <c r="K13" s="3"/>
      <c r="L13" s="3"/>
    </row>
    <row r="14" spans="1:13" ht="21.75" customHeight="1" x14ac:dyDescent="0.3">
      <c r="A14" s="122"/>
      <c r="B14" s="10"/>
      <c r="C14" s="123"/>
      <c r="D14" s="56"/>
      <c r="E14" s="132" t="s">
        <v>41</v>
      </c>
      <c r="F14" s="10"/>
      <c r="G14" s="55"/>
      <c r="H14" s="55"/>
      <c r="I14" s="55"/>
      <c r="J14" s="10"/>
      <c r="K14" s="56"/>
      <c r="L14" s="57" t="s">
        <v>46</v>
      </c>
      <c r="M14" s="48"/>
    </row>
    <row r="15" spans="1:13" ht="20.100000000000001" customHeight="1" x14ac:dyDescent="0.3">
      <c r="A15" s="153" t="s">
        <v>47</v>
      </c>
      <c r="B15" s="154"/>
      <c r="C15" s="132"/>
      <c r="D15" s="124"/>
      <c r="E15" s="54"/>
      <c r="F15" s="55"/>
      <c r="G15" s="55"/>
      <c r="H15" s="55"/>
      <c r="I15" s="55"/>
      <c r="J15" s="10"/>
      <c r="K15" s="58"/>
      <c r="L15" s="178"/>
    </row>
    <row r="16" spans="1:13" ht="20.100000000000001" customHeight="1" x14ac:dyDescent="0.3">
      <c r="A16" s="153" t="s">
        <v>48</v>
      </c>
      <c r="B16" s="154"/>
      <c r="C16" s="132"/>
      <c r="D16" s="124"/>
      <c r="E16" s="54"/>
      <c r="F16" s="55"/>
      <c r="G16" s="55"/>
      <c r="H16" s="55"/>
      <c r="I16" s="55"/>
      <c r="J16" s="10"/>
      <c r="K16" s="46"/>
      <c r="L16" s="178"/>
    </row>
    <row r="17" spans="1:13" ht="20.100000000000001" customHeight="1" x14ac:dyDescent="0.3">
      <c r="A17" s="150" t="s">
        <v>49</v>
      </c>
      <c r="B17" s="151"/>
      <c r="C17" s="132"/>
      <c r="D17" s="124"/>
      <c r="E17" s="54"/>
      <c r="F17" s="55"/>
      <c r="G17" s="55"/>
      <c r="H17" s="55"/>
      <c r="I17" s="55"/>
      <c r="J17" s="10"/>
      <c r="K17" s="46"/>
      <c r="L17" s="178"/>
    </row>
    <row r="18" spans="1:13" ht="20.100000000000001" customHeight="1" x14ac:dyDescent="0.3">
      <c r="A18" s="153" t="s">
        <v>55</v>
      </c>
      <c r="B18" s="154"/>
      <c r="C18" s="132"/>
      <c r="D18" s="124"/>
      <c r="E18" s="54"/>
      <c r="F18" s="55"/>
      <c r="G18" s="55"/>
      <c r="H18" s="55"/>
      <c r="I18" s="55"/>
      <c r="J18" s="10"/>
      <c r="K18" s="46"/>
      <c r="L18" s="178"/>
    </row>
    <row r="19" spans="1:13" ht="20.100000000000001" customHeight="1" x14ac:dyDescent="0.3">
      <c r="A19" s="153" t="s">
        <v>56</v>
      </c>
      <c r="B19" s="154"/>
      <c r="C19" s="132"/>
      <c r="D19" s="124"/>
      <c r="E19" s="54"/>
      <c r="F19" s="55"/>
      <c r="G19" s="55"/>
      <c r="H19" s="55"/>
      <c r="I19" s="55"/>
      <c r="J19" s="10"/>
      <c r="K19" s="46"/>
      <c r="L19" s="178"/>
    </row>
    <row r="20" spans="1:13" ht="20.100000000000001" customHeight="1" x14ac:dyDescent="0.3">
      <c r="A20" s="153" t="s">
        <v>57</v>
      </c>
      <c r="B20" s="154"/>
      <c r="C20" s="132"/>
      <c r="D20" s="124"/>
      <c r="E20" s="54"/>
      <c r="F20" s="55"/>
      <c r="G20" s="55"/>
      <c r="H20" s="55"/>
      <c r="I20" s="55"/>
      <c r="J20" s="10"/>
      <c r="K20" s="46"/>
      <c r="L20" s="178"/>
    </row>
    <row r="21" spans="1:13" ht="20.100000000000001" customHeight="1" x14ac:dyDescent="0.3">
      <c r="A21" s="153" t="s">
        <v>50</v>
      </c>
      <c r="B21" s="154"/>
      <c r="C21" s="132"/>
      <c r="D21" s="124"/>
      <c r="E21" s="54"/>
      <c r="F21" s="55"/>
      <c r="G21" s="55"/>
      <c r="H21" s="55"/>
      <c r="I21" s="55"/>
      <c r="J21" s="10"/>
      <c r="K21" s="46"/>
      <c r="L21" s="178"/>
    </row>
    <row r="22" spans="1:13" ht="20.100000000000001" customHeight="1" x14ac:dyDescent="0.3">
      <c r="A22" s="153" t="s">
        <v>58</v>
      </c>
      <c r="B22" s="151"/>
      <c r="C22" s="151"/>
      <c r="D22" s="152"/>
      <c r="E22" s="54"/>
      <c r="F22" s="55"/>
      <c r="G22" s="55"/>
      <c r="H22" s="55"/>
      <c r="I22" s="55"/>
      <c r="J22" s="10"/>
      <c r="K22" s="46"/>
      <c r="L22" s="178"/>
    </row>
    <row r="23" spans="1:13" ht="20.100000000000001" customHeight="1" x14ac:dyDescent="0.3">
      <c r="K23" s="59"/>
      <c r="L23" s="59"/>
    </row>
    <row r="24" spans="1:13" ht="15.75" customHeight="1" x14ac:dyDescent="0.3">
      <c r="B24" s="48"/>
      <c r="C24" s="48"/>
      <c r="D24" s="48"/>
      <c r="E24" s="48"/>
      <c r="F24" s="48"/>
      <c r="I24" s="60"/>
      <c r="J24" s="61"/>
      <c r="K24" s="60" t="s">
        <v>51</v>
      </c>
      <c r="L24" s="57">
        <f>SUM(L15:L22)</f>
        <v>0</v>
      </c>
    </row>
    <row r="25" spans="1:13" ht="18.75" customHeight="1" x14ac:dyDescent="0.3">
      <c r="K25" s="60" t="s">
        <v>59</v>
      </c>
      <c r="L25" s="61"/>
    </row>
    <row r="26" spans="1:13" ht="18.75" customHeight="1" thickBot="1" x14ac:dyDescent="0.35">
      <c r="B26" s="48"/>
      <c r="C26" s="48"/>
      <c r="D26" s="48"/>
      <c r="E26" s="48"/>
      <c r="F26" s="62"/>
      <c r="I26" s="60"/>
      <c r="J26" s="63"/>
    </row>
    <row r="27" spans="1:13" ht="21.75" customHeight="1" thickBot="1" x14ac:dyDescent="0.35">
      <c r="H27" s="64"/>
      <c r="I27" s="65" t="s">
        <v>52</v>
      </c>
      <c r="J27" s="66"/>
      <c r="K27" s="67"/>
      <c r="L27" s="68">
        <f>ROUND(L24/8,3)</f>
        <v>0</v>
      </c>
      <c r="M27" s="48"/>
    </row>
    <row r="28" spans="1:13" ht="18" customHeight="1" x14ac:dyDescent="0.3">
      <c r="B28" s="48"/>
      <c r="C28" s="48"/>
      <c r="D28" s="48"/>
      <c r="E28" s="48"/>
      <c r="F28" s="69"/>
      <c r="H28" s="64"/>
      <c r="I28" s="64"/>
      <c r="J28" s="70"/>
      <c r="K28" s="60"/>
      <c r="L28" s="71"/>
    </row>
    <row r="29" spans="1:13" ht="18" customHeight="1" x14ac:dyDescent="0.3">
      <c r="B29" s="48"/>
      <c r="C29" s="48"/>
      <c r="D29" s="48"/>
      <c r="E29" s="48"/>
      <c r="F29" s="69"/>
      <c r="H29" s="64"/>
      <c r="I29" s="64"/>
      <c r="J29" s="70"/>
      <c r="K29" s="60"/>
      <c r="L29" s="71"/>
    </row>
    <row r="30" spans="1:13" ht="18" customHeight="1" x14ac:dyDescent="0.3">
      <c r="B30" s="48"/>
      <c r="C30" s="48"/>
      <c r="D30" s="48"/>
      <c r="E30" s="48"/>
      <c r="F30" s="69"/>
      <c r="H30" s="64"/>
      <c r="I30" s="64"/>
      <c r="J30" s="70"/>
      <c r="K30" s="60"/>
      <c r="L30" s="71"/>
    </row>
    <row r="31" spans="1:13" ht="18" customHeight="1" x14ac:dyDescent="0.3">
      <c r="B31" s="48"/>
      <c r="C31" s="48"/>
      <c r="D31" s="48"/>
      <c r="E31" s="48"/>
      <c r="F31" s="69"/>
      <c r="H31" s="64"/>
      <c r="I31" s="64"/>
      <c r="J31" s="70"/>
      <c r="K31" s="60"/>
      <c r="L31" s="71"/>
    </row>
    <row r="32" spans="1:13" ht="18" customHeight="1" x14ac:dyDescent="0.3">
      <c r="A32" s="2" t="s">
        <v>43</v>
      </c>
      <c r="B32" s="50"/>
      <c r="C32" s="50"/>
      <c r="D32" s="50"/>
      <c r="E32" s="50"/>
      <c r="F32" s="69"/>
      <c r="H32" s="2" t="s">
        <v>53</v>
      </c>
      <c r="I32" s="2"/>
      <c r="J32" s="2"/>
      <c r="K32" s="2"/>
      <c r="L32" s="2"/>
    </row>
    <row r="33" spans="2:12" ht="18" customHeight="1" x14ac:dyDescent="0.3">
      <c r="B33" s="48"/>
      <c r="C33" s="48"/>
      <c r="D33" s="48"/>
      <c r="E33" s="48"/>
      <c r="F33" s="69"/>
      <c r="H33" s="64"/>
      <c r="I33" s="64"/>
      <c r="J33" s="70"/>
      <c r="K33" s="60"/>
      <c r="L33" s="71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L37"/>
  <sheetViews>
    <sheetView showZeros="0" zoomScaleNormal="100" workbookViewId="0">
      <selection activeCell="C4" sqref="C4"/>
    </sheetView>
  </sheetViews>
  <sheetFormatPr defaultColWidth="9.1328125" defaultRowHeight="12.4" x14ac:dyDescent="0.3"/>
  <cols>
    <col min="1" max="1" width="5.6640625" style="5" customWidth="1"/>
    <col min="2" max="2" width="9.1328125" style="5"/>
    <col min="3" max="3" width="12.53125" style="5" bestFit="1" customWidth="1"/>
    <col min="4" max="4" width="2.6640625" style="5" customWidth="1"/>
    <col min="5" max="5" width="7.33203125" style="5" customWidth="1"/>
    <col min="6" max="6" width="8.19921875" style="5" customWidth="1"/>
    <col min="7" max="7" width="7.6640625" style="5" customWidth="1"/>
    <col min="8" max="8" width="7" style="5" customWidth="1"/>
    <col min="9" max="9" width="7.33203125" style="5" customWidth="1"/>
    <col min="10" max="10" width="6" style="5" customWidth="1"/>
    <col min="11" max="11" width="10.33203125" style="5" customWidth="1"/>
    <col min="12" max="12" width="8.86328125" style="5" customWidth="1"/>
    <col min="13" max="256" width="9.1328125" style="5"/>
    <col min="257" max="257" width="5.6640625" style="5" customWidth="1"/>
    <col min="258" max="259" width="9.1328125" style="5"/>
    <col min="260" max="260" width="2.6640625" style="5" customWidth="1"/>
    <col min="261" max="263" width="7.33203125" style="5" customWidth="1"/>
    <col min="264" max="264" width="7" style="5" customWidth="1"/>
    <col min="265" max="265" width="7.33203125" style="5" customWidth="1"/>
    <col min="266" max="266" width="4.6640625" style="5" customWidth="1"/>
    <col min="267" max="267" width="10.33203125" style="5" customWidth="1"/>
    <col min="268" max="268" width="10.6640625" style="5" customWidth="1"/>
    <col min="269" max="512" width="9.1328125" style="5"/>
    <col min="513" max="513" width="5.6640625" style="5" customWidth="1"/>
    <col min="514" max="515" width="9.1328125" style="5"/>
    <col min="516" max="516" width="2.6640625" style="5" customWidth="1"/>
    <col min="517" max="519" width="7.33203125" style="5" customWidth="1"/>
    <col min="520" max="520" width="7" style="5" customWidth="1"/>
    <col min="521" max="521" width="7.33203125" style="5" customWidth="1"/>
    <col min="522" max="522" width="4.6640625" style="5" customWidth="1"/>
    <col min="523" max="523" width="10.33203125" style="5" customWidth="1"/>
    <col min="524" max="524" width="10.6640625" style="5" customWidth="1"/>
    <col min="525" max="768" width="9.1328125" style="5"/>
    <col min="769" max="769" width="5.6640625" style="5" customWidth="1"/>
    <col min="770" max="771" width="9.1328125" style="5"/>
    <col min="772" max="772" width="2.6640625" style="5" customWidth="1"/>
    <col min="773" max="775" width="7.33203125" style="5" customWidth="1"/>
    <col min="776" max="776" width="7" style="5" customWidth="1"/>
    <col min="777" max="777" width="7.33203125" style="5" customWidth="1"/>
    <col min="778" max="778" width="4.6640625" style="5" customWidth="1"/>
    <col min="779" max="779" width="10.33203125" style="5" customWidth="1"/>
    <col min="780" max="780" width="10.6640625" style="5" customWidth="1"/>
    <col min="781" max="1024" width="9.1328125" style="5"/>
    <col min="1025" max="1025" width="5.6640625" style="5" customWidth="1"/>
    <col min="1026" max="1027" width="9.1328125" style="5"/>
    <col min="1028" max="1028" width="2.6640625" style="5" customWidth="1"/>
    <col min="1029" max="1031" width="7.33203125" style="5" customWidth="1"/>
    <col min="1032" max="1032" width="7" style="5" customWidth="1"/>
    <col min="1033" max="1033" width="7.33203125" style="5" customWidth="1"/>
    <col min="1034" max="1034" width="4.6640625" style="5" customWidth="1"/>
    <col min="1035" max="1035" width="10.33203125" style="5" customWidth="1"/>
    <col min="1036" max="1036" width="10.6640625" style="5" customWidth="1"/>
    <col min="1037" max="1280" width="9.1328125" style="5"/>
    <col min="1281" max="1281" width="5.6640625" style="5" customWidth="1"/>
    <col min="1282" max="1283" width="9.1328125" style="5"/>
    <col min="1284" max="1284" width="2.6640625" style="5" customWidth="1"/>
    <col min="1285" max="1287" width="7.33203125" style="5" customWidth="1"/>
    <col min="1288" max="1288" width="7" style="5" customWidth="1"/>
    <col min="1289" max="1289" width="7.33203125" style="5" customWidth="1"/>
    <col min="1290" max="1290" width="4.6640625" style="5" customWidth="1"/>
    <col min="1291" max="1291" width="10.33203125" style="5" customWidth="1"/>
    <col min="1292" max="1292" width="10.6640625" style="5" customWidth="1"/>
    <col min="1293" max="1536" width="9.1328125" style="5"/>
    <col min="1537" max="1537" width="5.6640625" style="5" customWidth="1"/>
    <col min="1538" max="1539" width="9.1328125" style="5"/>
    <col min="1540" max="1540" width="2.6640625" style="5" customWidth="1"/>
    <col min="1541" max="1543" width="7.33203125" style="5" customWidth="1"/>
    <col min="1544" max="1544" width="7" style="5" customWidth="1"/>
    <col min="1545" max="1545" width="7.33203125" style="5" customWidth="1"/>
    <col min="1546" max="1546" width="4.6640625" style="5" customWidth="1"/>
    <col min="1547" max="1547" width="10.33203125" style="5" customWidth="1"/>
    <col min="1548" max="1548" width="10.6640625" style="5" customWidth="1"/>
    <col min="1549" max="1792" width="9.1328125" style="5"/>
    <col min="1793" max="1793" width="5.6640625" style="5" customWidth="1"/>
    <col min="1794" max="1795" width="9.1328125" style="5"/>
    <col min="1796" max="1796" width="2.6640625" style="5" customWidth="1"/>
    <col min="1797" max="1799" width="7.33203125" style="5" customWidth="1"/>
    <col min="1800" max="1800" width="7" style="5" customWidth="1"/>
    <col min="1801" max="1801" width="7.33203125" style="5" customWidth="1"/>
    <col min="1802" max="1802" width="4.6640625" style="5" customWidth="1"/>
    <col min="1803" max="1803" width="10.33203125" style="5" customWidth="1"/>
    <col min="1804" max="1804" width="10.6640625" style="5" customWidth="1"/>
    <col min="1805" max="2048" width="9.1328125" style="5"/>
    <col min="2049" max="2049" width="5.6640625" style="5" customWidth="1"/>
    <col min="2050" max="2051" width="9.1328125" style="5"/>
    <col min="2052" max="2052" width="2.6640625" style="5" customWidth="1"/>
    <col min="2053" max="2055" width="7.33203125" style="5" customWidth="1"/>
    <col min="2056" max="2056" width="7" style="5" customWidth="1"/>
    <col min="2057" max="2057" width="7.33203125" style="5" customWidth="1"/>
    <col min="2058" max="2058" width="4.6640625" style="5" customWidth="1"/>
    <col min="2059" max="2059" width="10.33203125" style="5" customWidth="1"/>
    <col min="2060" max="2060" width="10.6640625" style="5" customWidth="1"/>
    <col min="2061" max="2304" width="9.1328125" style="5"/>
    <col min="2305" max="2305" width="5.6640625" style="5" customWidth="1"/>
    <col min="2306" max="2307" width="9.1328125" style="5"/>
    <col min="2308" max="2308" width="2.6640625" style="5" customWidth="1"/>
    <col min="2309" max="2311" width="7.33203125" style="5" customWidth="1"/>
    <col min="2312" max="2312" width="7" style="5" customWidth="1"/>
    <col min="2313" max="2313" width="7.33203125" style="5" customWidth="1"/>
    <col min="2314" max="2314" width="4.6640625" style="5" customWidth="1"/>
    <col min="2315" max="2315" width="10.33203125" style="5" customWidth="1"/>
    <col min="2316" max="2316" width="10.6640625" style="5" customWidth="1"/>
    <col min="2317" max="2560" width="9.1328125" style="5"/>
    <col min="2561" max="2561" width="5.6640625" style="5" customWidth="1"/>
    <col min="2562" max="2563" width="9.1328125" style="5"/>
    <col min="2564" max="2564" width="2.6640625" style="5" customWidth="1"/>
    <col min="2565" max="2567" width="7.33203125" style="5" customWidth="1"/>
    <col min="2568" max="2568" width="7" style="5" customWidth="1"/>
    <col min="2569" max="2569" width="7.33203125" style="5" customWidth="1"/>
    <col min="2570" max="2570" width="4.6640625" style="5" customWidth="1"/>
    <col min="2571" max="2571" width="10.33203125" style="5" customWidth="1"/>
    <col min="2572" max="2572" width="10.6640625" style="5" customWidth="1"/>
    <col min="2573" max="2816" width="9.1328125" style="5"/>
    <col min="2817" max="2817" width="5.6640625" style="5" customWidth="1"/>
    <col min="2818" max="2819" width="9.1328125" style="5"/>
    <col min="2820" max="2820" width="2.6640625" style="5" customWidth="1"/>
    <col min="2821" max="2823" width="7.33203125" style="5" customWidth="1"/>
    <col min="2824" max="2824" width="7" style="5" customWidth="1"/>
    <col min="2825" max="2825" width="7.33203125" style="5" customWidth="1"/>
    <col min="2826" max="2826" width="4.6640625" style="5" customWidth="1"/>
    <col min="2827" max="2827" width="10.33203125" style="5" customWidth="1"/>
    <col min="2828" max="2828" width="10.6640625" style="5" customWidth="1"/>
    <col min="2829" max="3072" width="9.1328125" style="5"/>
    <col min="3073" max="3073" width="5.6640625" style="5" customWidth="1"/>
    <col min="3074" max="3075" width="9.1328125" style="5"/>
    <col min="3076" max="3076" width="2.6640625" style="5" customWidth="1"/>
    <col min="3077" max="3079" width="7.33203125" style="5" customWidth="1"/>
    <col min="3080" max="3080" width="7" style="5" customWidth="1"/>
    <col min="3081" max="3081" width="7.33203125" style="5" customWidth="1"/>
    <col min="3082" max="3082" width="4.6640625" style="5" customWidth="1"/>
    <col min="3083" max="3083" width="10.33203125" style="5" customWidth="1"/>
    <col min="3084" max="3084" width="10.6640625" style="5" customWidth="1"/>
    <col min="3085" max="3328" width="9.1328125" style="5"/>
    <col min="3329" max="3329" width="5.6640625" style="5" customWidth="1"/>
    <col min="3330" max="3331" width="9.1328125" style="5"/>
    <col min="3332" max="3332" width="2.6640625" style="5" customWidth="1"/>
    <col min="3333" max="3335" width="7.33203125" style="5" customWidth="1"/>
    <col min="3336" max="3336" width="7" style="5" customWidth="1"/>
    <col min="3337" max="3337" width="7.33203125" style="5" customWidth="1"/>
    <col min="3338" max="3338" width="4.6640625" style="5" customWidth="1"/>
    <col min="3339" max="3339" width="10.33203125" style="5" customWidth="1"/>
    <col min="3340" max="3340" width="10.6640625" style="5" customWidth="1"/>
    <col min="3341" max="3584" width="9.1328125" style="5"/>
    <col min="3585" max="3585" width="5.6640625" style="5" customWidth="1"/>
    <col min="3586" max="3587" width="9.1328125" style="5"/>
    <col min="3588" max="3588" width="2.6640625" style="5" customWidth="1"/>
    <col min="3589" max="3591" width="7.33203125" style="5" customWidth="1"/>
    <col min="3592" max="3592" width="7" style="5" customWidth="1"/>
    <col min="3593" max="3593" width="7.33203125" style="5" customWidth="1"/>
    <col min="3594" max="3594" width="4.6640625" style="5" customWidth="1"/>
    <col min="3595" max="3595" width="10.33203125" style="5" customWidth="1"/>
    <col min="3596" max="3596" width="10.6640625" style="5" customWidth="1"/>
    <col min="3597" max="3840" width="9.1328125" style="5"/>
    <col min="3841" max="3841" width="5.6640625" style="5" customWidth="1"/>
    <col min="3842" max="3843" width="9.1328125" style="5"/>
    <col min="3844" max="3844" width="2.6640625" style="5" customWidth="1"/>
    <col min="3845" max="3847" width="7.33203125" style="5" customWidth="1"/>
    <col min="3848" max="3848" width="7" style="5" customWidth="1"/>
    <col min="3849" max="3849" width="7.33203125" style="5" customWidth="1"/>
    <col min="3850" max="3850" width="4.6640625" style="5" customWidth="1"/>
    <col min="3851" max="3851" width="10.33203125" style="5" customWidth="1"/>
    <col min="3852" max="3852" width="10.6640625" style="5" customWidth="1"/>
    <col min="3853" max="4096" width="9.1328125" style="5"/>
    <col min="4097" max="4097" width="5.6640625" style="5" customWidth="1"/>
    <col min="4098" max="4099" width="9.1328125" style="5"/>
    <col min="4100" max="4100" width="2.6640625" style="5" customWidth="1"/>
    <col min="4101" max="4103" width="7.33203125" style="5" customWidth="1"/>
    <col min="4104" max="4104" width="7" style="5" customWidth="1"/>
    <col min="4105" max="4105" width="7.33203125" style="5" customWidth="1"/>
    <col min="4106" max="4106" width="4.6640625" style="5" customWidth="1"/>
    <col min="4107" max="4107" width="10.33203125" style="5" customWidth="1"/>
    <col min="4108" max="4108" width="10.6640625" style="5" customWidth="1"/>
    <col min="4109" max="4352" width="9.1328125" style="5"/>
    <col min="4353" max="4353" width="5.6640625" style="5" customWidth="1"/>
    <col min="4354" max="4355" width="9.1328125" style="5"/>
    <col min="4356" max="4356" width="2.6640625" style="5" customWidth="1"/>
    <col min="4357" max="4359" width="7.33203125" style="5" customWidth="1"/>
    <col min="4360" max="4360" width="7" style="5" customWidth="1"/>
    <col min="4361" max="4361" width="7.33203125" style="5" customWidth="1"/>
    <col min="4362" max="4362" width="4.6640625" style="5" customWidth="1"/>
    <col min="4363" max="4363" width="10.33203125" style="5" customWidth="1"/>
    <col min="4364" max="4364" width="10.6640625" style="5" customWidth="1"/>
    <col min="4365" max="4608" width="9.1328125" style="5"/>
    <col min="4609" max="4609" width="5.6640625" style="5" customWidth="1"/>
    <col min="4610" max="4611" width="9.1328125" style="5"/>
    <col min="4612" max="4612" width="2.6640625" style="5" customWidth="1"/>
    <col min="4613" max="4615" width="7.33203125" style="5" customWidth="1"/>
    <col min="4616" max="4616" width="7" style="5" customWidth="1"/>
    <col min="4617" max="4617" width="7.33203125" style="5" customWidth="1"/>
    <col min="4618" max="4618" width="4.6640625" style="5" customWidth="1"/>
    <col min="4619" max="4619" width="10.33203125" style="5" customWidth="1"/>
    <col min="4620" max="4620" width="10.6640625" style="5" customWidth="1"/>
    <col min="4621" max="4864" width="9.1328125" style="5"/>
    <col min="4865" max="4865" width="5.6640625" style="5" customWidth="1"/>
    <col min="4866" max="4867" width="9.1328125" style="5"/>
    <col min="4868" max="4868" width="2.6640625" style="5" customWidth="1"/>
    <col min="4869" max="4871" width="7.33203125" style="5" customWidth="1"/>
    <col min="4872" max="4872" width="7" style="5" customWidth="1"/>
    <col min="4873" max="4873" width="7.33203125" style="5" customWidth="1"/>
    <col min="4874" max="4874" width="4.6640625" style="5" customWidth="1"/>
    <col min="4875" max="4875" width="10.33203125" style="5" customWidth="1"/>
    <col min="4876" max="4876" width="10.6640625" style="5" customWidth="1"/>
    <col min="4877" max="5120" width="9.1328125" style="5"/>
    <col min="5121" max="5121" width="5.6640625" style="5" customWidth="1"/>
    <col min="5122" max="5123" width="9.1328125" style="5"/>
    <col min="5124" max="5124" width="2.6640625" style="5" customWidth="1"/>
    <col min="5125" max="5127" width="7.33203125" style="5" customWidth="1"/>
    <col min="5128" max="5128" width="7" style="5" customWidth="1"/>
    <col min="5129" max="5129" width="7.33203125" style="5" customWidth="1"/>
    <col min="5130" max="5130" width="4.6640625" style="5" customWidth="1"/>
    <col min="5131" max="5131" width="10.33203125" style="5" customWidth="1"/>
    <col min="5132" max="5132" width="10.6640625" style="5" customWidth="1"/>
    <col min="5133" max="5376" width="9.1328125" style="5"/>
    <col min="5377" max="5377" width="5.6640625" style="5" customWidth="1"/>
    <col min="5378" max="5379" width="9.1328125" style="5"/>
    <col min="5380" max="5380" width="2.6640625" style="5" customWidth="1"/>
    <col min="5381" max="5383" width="7.33203125" style="5" customWidth="1"/>
    <col min="5384" max="5384" width="7" style="5" customWidth="1"/>
    <col min="5385" max="5385" width="7.33203125" style="5" customWidth="1"/>
    <col min="5386" max="5386" width="4.6640625" style="5" customWidth="1"/>
    <col min="5387" max="5387" width="10.33203125" style="5" customWidth="1"/>
    <col min="5388" max="5388" width="10.6640625" style="5" customWidth="1"/>
    <col min="5389" max="5632" width="9.1328125" style="5"/>
    <col min="5633" max="5633" width="5.6640625" style="5" customWidth="1"/>
    <col min="5634" max="5635" width="9.1328125" style="5"/>
    <col min="5636" max="5636" width="2.6640625" style="5" customWidth="1"/>
    <col min="5637" max="5639" width="7.33203125" style="5" customWidth="1"/>
    <col min="5640" max="5640" width="7" style="5" customWidth="1"/>
    <col min="5641" max="5641" width="7.33203125" style="5" customWidth="1"/>
    <col min="5642" max="5642" width="4.6640625" style="5" customWidth="1"/>
    <col min="5643" max="5643" width="10.33203125" style="5" customWidth="1"/>
    <col min="5644" max="5644" width="10.6640625" style="5" customWidth="1"/>
    <col min="5645" max="5888" width="9.1328125" style="5"/>
    <col min="5889" max="5889" width="5.6640625" style="5" customWidth="1"/>
    <col min="5890" max="5891" width="9.1328125" style="5"/>
    <col min="5892" max="5892" width="2.6640625" style="5" customWidth="1"/>
    <col min="5893" max="5895" width="7.33203125" style="5" customWidth="1"/>
    <col min="5896" max="5896" width="7" style="5" customWidth="1"/>
    <col min="5897" max="5897" width="7.33203125" style="5" customWidth="1"/>
    <col min="5898" max="5898" width="4.6640625" style="5" customWidth="1"/>
    <col min="5899" max="5899" width="10.33203125" style="5" customWidth="1"/>
    <col min="5900" max="5900" width="10.6640625" style="5" customWidth="1"/>
    <col min="5901" max="6144" width="9.1328125" style="5"/>
    <col min="6145" max="6145" width="5.6640625" style="5" customWidth="1"/>
    <col min="6146" max="6147" width="9.1328125" style="5"/>
    <col min="6148" max="6148" width="2.6640625" style="5" customWidth="1"/>
    <col min="6149" max="6151" width="7.33203125" style="5" customWidth="1"/>
    <col min="6152" max="6152" width="7" style="5" customWidth="1"/>
    <col min="6153" max="6153" width="7.33203125" style="5" customWidth="1"/>
    <col min="6154" max="6154" width="4.6640625" style="5" customWidth="1"/>
    <col min="6155" max="6155" width="10.33203125" style="5" customWidth="1"/>
    <col min="6156" max="6156" width="10.6640625" style="5" customWidth="1"/>
    <col min="6157" max="6400" width="9.1328125" style="5"/>
    <col min="6401" max="6401" width="5.6640625" style="5" customWidth="1"/>
    <col min="6402" max="6403" width="9.1328125" style="5"/>
    <col min="6404" max="6404" width="2.6640625" style="5" customWidth="1"/>
    <col min="6405" max="6407" width="7.33203125" style="5" customWidth="1"/>
    <col min="6408" max="6408" width="7" style="5" customWidth="1"/>
    <col min="6409" max="6409" width="7.33203125" style="5" customWidth="1"/>
    <col min="6410" max="6410" width="4.6640625" style="5" customWidth="1"/>
    <col min="6411" max="6411" width="10.33203125" style="5" customWidth="1"/>
    <col min="6412" max="6412" width="10.6640625" style="5" customWidth="1"/>
    <col min="6413" max="6656" width="9.1328125" style="5"/>
    <col min="6657" max="6657" width="5.6640625" style="5" customWidth="1"/>
    <col min="6658" max="6659" width="9.1328125" style="5"/>
    <col min="6660" max="6660" width="2.6640625" style="5" customWidth="1"/>
    <col min="6661" max="6663" width="7.33203125" style="5" customWidth="1"/>
    <col min="6664" max="6664" width="7" style="5" customWidth="1"/>
    <col min="6665" max="6665" width="7.33203125" style="5" customWidth="1"/>
    <col min="6666" max="6666" width="4.6640625" style="5" customWidth="1"/>
    <col min="6667" max="6667" width="10.33203125" style="5" customWidth="1"/>
    <col min="6668" max="6668" width="10.6640625" style="5" customWidth="1"/>
    <col min="6669" max="6912" width="9.1328125" style="5"/>
    <col min="6913" max="6913" width="5.6640625" style="5" customWidth="1"/>
    <col min="6914" max="6915" width="9.1328125" style="5"/>
    <col min="6916" max="6916" width="2.6640625" style="5" customWidth="1"/>
    <col min="6917" max="6919" width="7.33203125" style="5" customWidth="1"/>
    <col min="6920" max="6920" width="7" style="5" customWidth="1"/>
    <col min="6921" max="6921" width="7.33203125" style="5" customWidth="1"/>
    <col min="6922" max="6922" width="4.6640625" style="5" customWidth="1"/>
    <col min="6923" max="6923" width="10.33203125" style="5" customWidth="1"/>
    <col min="6924" max="6924" width="10.6640625" style="5" customWidth="1"/>
    <col min="6925" max="7168" width="9.1328125" style="5"/>
    <col min="7169" max="7169" width="5.6640625" style="5" customWidth="1"/>
    <col min="7170" max="7171" width="9.1328125" style="5"/>
    <col min="7172" max="7172" width="2.6640625" style="5" customWidth="1"/>
    <col min="7173" max="7175" width="7.33203125" style="5" customWidth="1"/>
    <col min="7176" max="7176" width="7" style="5" customWidth="1"/>
    <col min="7177" max="7177" width="7.33203125" style="5" customWidth="1"/>
    <col min="7178" max="7178" width="4.6640625" style="5" customWidth="1"/>
    <col min="7179" max="7179" width="10.33203125" style="5" customWidth="1"/>
    <col min="7180" max="7180" width="10.6640625" style="5" customWidth="1"/>
    <col min="7181" max="7424" width="9.1328125" style="5"/>
    <col min="7425" max="7425" width="5.6640625" style="5" customWidth="1"/>
    <col min="7426" max="7427" width="9.1328125" style="5"/>
    <col min="7428" max="7428" width="2.6640625" style="5" customWidth="1"/>
    <col min="7429" max="7431" width="7.33203125" style="5" customWidth="1"/>
    <col min="7432" max="7432" width="7" style="5" customWidth="1"/>
    <col min="7433" max="7433" width="7.33203125" style="5" customWidth="1"/>
    <col min="7434" max="7434" width="4.6640625" style="5" customWidth="1"/>
    <col min="7435" max="7435" width="10.33203125" style="5" customWidth="1"/>
    <col min="7436" max="7436" width="10.6640625" style="5" customWidth="1"/>
    <col min="7437" max="7680" width="9.1328125" style="5"/>
    <col min="7681" max="7681" width="5.6640625" style="5" customWidth="1"/>
    <col min="7682" max="7683" width="9.1328125" style="5"/>
    <col min="7684" max="7684" width="2.6640625" style="5" customWidth="1"/>
    <col min="7685" max="7687" width="7.33203125" style="5" customWidth="1"/>
    <col min="7688" max="7688" width="7" style="5" customWidth="1"/>
    <col min="7689" max="7689" width="7.33203125" style="5" customWidth="1"/>
    <col min="7690" max="7690" width="4.6640625" style="5" customWidth="1"/>
    <col min="7691" max="7691" width="10.33203125" style="5" customWidth="1"/>
    <col min="7692" max="7692" width="10.6640625" style="5" customWidth="1"/>
    <col min="7693" max="7936" width="9.1328125" style="5"/>
    <col min="7937" max="7937" width="5.6640625" style="5" customWidth="1"/>
    <col min="7938" max="7939" width="9.1328125" style="5"/>
    <col min="7940" max="7940" width="2.6640625" style="5" customWidth="1"/>
    <col min="7941" max="7943" width="7.33203125" style="5" customWidth="1"/>
    <col min="7944" max="7944" width="7" style="5" customWidth="1"/>
    <col min="7945" max="7945" width="7.33203125" style="5" customWidth="1"/>
    <col min="7946" max="7946" width="4.6640625" style="5" customWidth="1"/>
    <col min="7947" max="7947" width="10.33203125" style="5" customWidth="1"/>
    <col min="7948" max="7948" width="10.6640625" style="5" customWidth="1"/>
    <col min="7949" max="8192" width="9.1328125" style="5"/>
    <col min="8193" max="8193" width="5.6640625" style="5" customWidth="1"/>
    <col min="8194" max="8195" width="9.1328125" style="5"/>
    <col min="8196" max="8196" width="2.6640625" style="5" customWidth="1"/>
    <col min="8197" max="8199" width="7.33203125" style="5" customWidth="1"/>
    <col min="8200" max="8200" width="7" style="5" customWidth="1"/>
    <col min="8201" max="8201" width="7.33203125" style="5" customWidth="1"/>
    <col min="8202" max="8202" width="4.6640625" style="5" customWidth="1"/>
    <col min="8203" max="8203" width="10.33203125" style="5" customWidth="1"/>
    <col min="8204" max="8204" width="10.6640625" style="5" customWidth="1"/>
    <col min="8205" max="8448" width="9.1328125" style="5"/>
    <col min="8449" max="8449" width="5.6640625" style="5" customWidth="1"/>
    <col min="8450" max="8451" width="9.1328125" style="5"/>
    <col min="8452" max="8452" width="2.6640625" style="5" customWidth="1"/>
    <col min="8453" max="8455" width="7.33203125" style="5" customWidth="1"/>
    <col min="8456" max="8456" width="7" style="5" customWidth="1"/>
    <col min="8457" max="8457" width="7.33203125" style="5" customWidth="1"/>
    <col min="8458" max="8458" width="4.6640625" style="5" customWidth="1"/>
    <col min="8459" max="8459" width="10.33203125" style="5" customWidth="1"/>
    <col min="8460" max="8460" width="10.6640625" style="5" customWidth="1"/>
    <col min="8461" max="8704" width="9.1328125" style="5"/>
    <col min="8705" max="8705" width="5.6640625" style="5" customWidth="1"/>
    <col min="8706" max="8707" width="9.1328125" style="5"/>
    <col min="8708" max="8708" width="2.6640625" style="5" customWidth="1"/>
    <col min="8709" max="8711" width="7.33203125" style="5" customWidth="1"/>
    <col min="8712" max="8712" width="7" style="5" customWidth="1"/>
    <col min="8713" max="8713" width="7.33203125" style="5" customWidth="1"/>
    <col min="8714" max="8714" width="4.6640625" style="5" customWidth="1"/>
    <col min="8715" max="8715" width="10.33203125" style="5" customWidth="1"/>
    <col min="8716" max="8716" width="10.6640625" style="5" customWidth="1"/>
    <col min="8717" max="8960" width="9.1328125" style="5"/>
    <col min="8961" max="8961" width="5.6640625" style="5" customWidth="1"/>
    <col min="8962" max="8963" width="9.1328125" style="5"/>
    <col min="8964" max="8964" width="2.6640625" style="5" customWidth="1"/>
    <col min="8965" max="8967" width="7.33203125" style="5" customWidth="1"/>
    <col min="8968" max="8968" width="7" style="5" customWidth="1"/>
    <col min="8969" max="8969" width="7.33203125" style="5" customWidth="1"/>
    <col min="8970" max="8970" width="4.6640625" style="5" customWidth="1"/>
    <col min="8971" max="8971" width="10.33203125" style="5" customWidth="1"/>
    <col min="8972" max="8972" width="10.6640625" style="5" customWidth="1"/>
    <col min="8973" max="9216" width="9.1328125" style="5"/>
    <col min="9217" max="9217" width="5.6640625" style="5" customWidth="1"/>
    <col min="9218" max="9219" width="9.1328125" style="5"/>
    <col min="9220" max="9220" width="2.6640625" style="5" customWidth="1"/>
    <col min="9221" max="9223" width="7.33203125" style="5" customWidth="1"/>
    <col min="9224" max="9224" width="7" style="5" customWidth="1"/>
    <col min="9225" max="9225" width="7.33203125" style="5" customWidth="1"/>
    <col min="9226" max="9226" width="4.6640625" style="5" customWidth="1"/>
    <col min="9227" max="9227" width="10.33203125" style="5" customWidth="1"/>
    <col min="9228" max="9228" width="10.6640625" style="5" customWidth="1"/>
    <col min="9229" max="9472" width="9.1328125" style="5"/>
    <col min="9473" max="9473" width="5.6640625" style="5" customWidth="1"/>
    <col min="9474" max="9475" width="9.1328125" style="5"/>
    <col min="9476" max="9476" width="2.6640625" style="5" customWidth="1"/>
    <col min="9477" max="9479" width="7.33203125" style="5" customWidth="1"/>
    <col min="9480" max="9480" width="7" style="5" customWidth="1"/>
    <col min="9481" max="9481" width="7.33203125" style="5" customWidth="1"/>
    <col min="9482" max="9482" width="4.6640625" style="5" customWidth="1"/>
    <col min="9483" max="9483" width="10.33203125" style="5" customWidth="1"/>
    <col min="9484" max="9484" width="10.6640625" style="5" customWidth="1"/>
    <col min="9485" max="9728" width="9.1328125" style="5"/>
    <col min="9729" max="9729" width="5.6640625" style="5" customWidth="1"/>
    <col min="9730" max="9731" width="9.1328125" style="5"/>
    <col min="9732" max="9732" width="2.6640625" style="5" customWidth="1"/>
    <col min="9733" max="9735" width="7.33203125" style="5" customWidth="1"/>
    <col min="9736" max="9736" width="7" style="5" customWidth="1"/>
    <col min="9737" max="9737" width="7.33203125" style="5" customWidth="1"/>
    <col min="9738" max="9738" width="4.6640625" style="5" customWidth="1"/>
    <col min="9739" max="9739" width="10.33203125" style="5" customWidth="1"/>
    <col min="9740" max="9740" width="10.6640625" style="5" customWidth="1"/>
    <col min="9741" max="9984" width="9.1328125" style="5"/>
    <col min="9985" max="9985" width="5.6640625" style="5" customWidth="1"/>
    <col min="9986" max="9987" width="9.1328125" style="5"/>
    <col min="9988" max="9988" width="2.6640625" style="5" customWidth="1"/>
    <col min="9989" max="9991" width="7.33203125" style="5" customWidth="1"/>
    <col min="9992" max="9992" width="7" style="5" customWidth="1"/>
    <col min="9993" max="9993" width="7.33203125" style="5" customWidth="1"/>
    <col min="9994" max="9994" width="4.6640625" style="5" customWidth="1"/>
    <col min="9995" max="9995" width="10.33203125" style="5" customWidth="1"/>
    <col min="9996" max="9996" width="10.6640625" style="5" customWidth="1"/>
    <col min="9997" max="10240" width="9.1328125" style="5"/>
    <col min="10241" max="10241" width="5.6640625" style="5" customWidth="1"/>
    <col min="10242" max="10243" width="9.1328125" style="5"/>
    <col min="10244" max="10244" width="2.6640625" style="5" customWidth="1"/>
    <col min="10245" max="10247" width="7.33203125" style="5" customWidth="1"/>
    <col min="10248" max="10248" width="7" style="5" customWidth="1"/>
    <col min="10249" max="10249" width="7.33203125" style="5" customWidth="1"/>
    <col min="10250" max="10250" width="4.6640625" style="5" customWidth="1"/>
    <col min="10251" max="10251" width="10.33203125" style="5" customWidth="1"/>
    <col min="10252" max="10252" width="10.6640625" style="5" customWidth="1"/>
    <col min="10253" max="10496" width="9.1328125" style="5"/>
    <col min="10497" max="10497" width="5.6640625" style="5" customWidth="1"/>
    <col min="10498" max="10499" width="9.1328125" style="5"/>
    <col min="10500" max="10500" width="2.6640625" style="5" customWidth="1"/>
    <col min="10501" max="10503" width="7.33203125" style="5" customWidth="1"/>
    <col min="10504" max="10504" width="7" style="5" customWidth="1"/>
    <col min="10505" max="10505" width="7.33203125" style="5" customWidth="1"/>
    <col min="10506" max="10506" width="4.6640625" style="5" customWidth="1"/>
    <col min="10507" max="10507" width="10.33203125" style="5" customWidth="1"/>
    <col min="10508" max="10508" width="10.6640625" style="5" customWidth="1"/>
    <col min="10509" max="10752" width="9.1328125" style="5"/>
    <col min="10753" max="10753" width="5.6640625" style="5" customWidth="1"/>
    <col min="10754" max="10755" width="9.1328125" style="5"/>
    <col min="10756" max="10756" width="2.6640625" style="5" customWidth="1"/>
    <col min="10757" max="10759" width="7.33203125" style="5" customWidth="1"/>
    <col min="10760" max="10760" width="7" style="5" customWidth="1"/>
    <col min="10761" max="10761" width="7.33203125" style="5" customWidth="1"/>
    <col min="10762" max="10762" width="4.6640625" style="5" customWidth="1"/>
    <col min="10763" max="10763" width="10.33203125" style="5" customWidth="1"/>
    <col min="10764" max="10764" width="10.6640625" style="5" customWidth="1"/>
    <col min="10765" max="11008" width="9.1328125" style="5"/>
    <col min="11009" max="11009" width="5.6640625" style="5" customWidth="1"/>
    <col min="11010" max="11011" width="9.1328125" style="5"/>
    <col min="11012" max="11012" width="2.6640625" style="5" customWidth="1"/>
    <col min="11013" max="11015" width="7.33203125" style="5" customWidth="1"/>
    <col min="11016" max="11016" width="7" style="5" customWidth="1"/>
    <col min="11017" max="11017" width="7.33203125" style="5" customWidth="1"/>
    <col min="11018" max="11018" width="4.6640625" style="5" customWidth="1"/>
    <col min="11019" max="11019" width="10.33203125" style="5" customWidth="1"/>
    <col min="11020" max="11020" width="10.6640625" style="5" customWidth="1"/>
    <col min="11021" max="11264" width="9.1328125" style="5"/>
    <col min="11265" max="11265" width="5.6640625" style="5" customWidth="1"/>
    <col min="11266" max="11267" width="9.1328125" style="5"/>
    <col min="11268" max="11268" width="2.6640625" style="5" customWidth="1"/>
    <col min="11269" max="11271" width="7.33203125" style="5" customWidth="1"/>
    <col min="11272" max="11272" width="7" style="5" customWidth="1"/>
    <col min="11273" max="11273" width="7.33203125" style="5" customWidth="1"/>
    <col min="11274" max="11274" width="4.6640625" style="5" customWidth="1"/>
    <col min="11275" max="11275" width="10.33203125" style="5" customWidth="1"/>
    <col min="11276" max="11276" width="10.6640625" style="5" customWidth="1"/>
    <col min="11277" max="11520" width="9.1328125" style="5"/>
    <col min="11521" max="11521" width="5.6640625" style="5" customWidth="1"/>
    <col min="11522" max="11523" width="9.1328125" style="5"/>
    <col min="11524" max="11524" width="2.6640625" style="5" customWidth="1"/>
    <col min="11525" max="11527" width="7.33203125" style="5" customWidth="1"/>
    <col min="11528" max="11528" width="7" style="5" customWidth="1"/>
    <col min="11529" max="11529" width="7.33203125" style="5" customWidth="1"/>
    <col min="11530" max="11530" width="4.6640625" style="5" customWidth="1"/>
    <col min="11531" max="11531" width="10.33203125" style="5" customWidth="1"/>
    <col min="11532" max="11532" width="10.6640625" style="5" customWidth="1"/>
    <col min="11533" max="11776" width="9.1328125" style="5"/>
    <col min="11777" max="11777" width="5.6640625" style="5" customWidth="1"/>
    <col min="11778" max="11779" width="9.1328125" style="5"/>
    <col min="11780" max="11780" width="2.6640625" style="5" customWidth="1"/>
    <col min="11781" max="11783" width="7.33203125" style="5" customWidth="1"/>
    <col min="11784" max="11784" width="7" style="5" customWidth="1"/>
    <col min="11785" max="11785" width="7.33203125" style="5" customWidth="1"/>
    <col min="11786" max="11786" width="4.6640625" style="5" customWidth="1"/>
    <col min="11787" max="11787" width="10.33203125" style="5" customWidth="1"/>
    <col min="11788" max="11788" width="10.6640625" style="5" customWidth="1"/>
    <col min="11789" max="12032" width="9.1328125" style="5"/>
    <col min="12033" max="12033" width="5.6640625" style="5" customWidth="1"/>
    <col min="12034" max="12035" width="9.1328125" style="5"/>
    <col min="12036" max="12036" width="2.6640625" style="5" customWidth="1"/>
    <col min="12037" max="12039" width="7.33203125" style="5" customWidth="1"/>
    <col min="12040" max="12040" width="7" style="5" customWidth="1"/>
    <col min="12041" max="12041" width="7.33203125" style="5" customWidth="1"/>
    <col min="12042" max="12042" width="4.6640625" style="5" customWidth="1"/>
    <col min="12043" max="12043" width="10.33203125" style="5" customWidth="1"/>
    <col min="12044" max="12044" width="10.6640625" style="5" customWidth="1"/>
    <col min="12045" max="12288" width="9.1328125" style="5"/>
    <col min="12289" max="12289" width="5.6640625" style="5" customWidth="1"/>
    <col min="12290" max="12291" width="9.1328125" style="5"/>
    <col min="12292" max="12292" width="2.6640625" style="5" customWidth="1"/>
    <col min="12293" max="12295" width="7.33203125" style="5" customWidth="1"/>
    <col min="12296" max="12296" width="7" style="5" customWidth="1"/>
    <col min="12297" max="12297" width="7.33203125" style="5" customWidth="1"/>
    <col min="12298" max="12298" width="4.6640625" style="5" customWidth="1"/>
    <col min="12299" max="12299" width="10.33203125" style="5" customWidth="1"/>
    <col min="12300" max="12300" width="10.6640625" style="5" customWidth="1"/>
    <col min="12301" max="12544" width="9.1328125" style="5"/>
    <col min="12545" max="12545" width="5.6640625" style="5" customWidth="1"/>
    <col min="12546" max="12547" width="9.1328125" style="5"/>
    <col min="12548" max="12548" width="2.6640625" style="5" customWidth="1"/>
    <col min="12549" max="12551" width="7.33203125" style="5" customWidth="1"/>
    <col min="12552" max="12552" width="7" style="5" customWidth="1"/>
    <col min="12553" max="12553" width="7.33203125" style="5" customWidth="1"/>
    <col min="12554" max="12554" width="4.6640625" style="5" customWidth="1"/>
    <col min="12555" max="12555" width="10.33203125" style="5" customWidth="1"/>
    <col min="12556" max="12556" width="10.6640625" style="5" customWidth="1"/>
    <col min="12557" max="12800" width="9.1328125" style="5"/>
    <col min="12801" max="12801" width="5.6640625" style="5" customWidth="1"/>
    <col min="12802" max="12803" width="9.1328125" style="5"/>
    <col min="12804" max="12804" width="2.6640625" style="5" customWidth="1"/>
    <col min="12805" max="12807" width="7.33203125" style="5" customWidth="1"/>
    <col min="12808" max="12808" width="7" style="5" customWidth="1"/>
    <col min="12809" max="12809" width="7.33203125" style="5" customWidth="1"/>
    <col min="12810" max="12810" width="4.6640625" style="5" customWidth="1"/>
    <col min="12811" max="12811" width="10.33203125" style="5" customWidth="1"/>
    <col min="12812" max="12812" width="10.6640625" style="5" customWidth="1"/>
    <col min="12813" max="13056" width="9.1328125" style="5"/>
    <col min="13057" max="13057" width="5.6640625" style="5" customWidth="1"/>
    <col min="13058" max="13059" width="9.1328125" style="5"/>
    <col min="13060" max="13060" width="2.6640625" style="5" customWidth="1"/>
    <col min="13061" max="13063" width="7.33203125" style="5" customWidth="1"/>
    <col min="13064" max="13064" width="7" style="5" customWidth="1"/>
    <col min="13065" max="13065" width="7.33203125" style="5" customWidth="1"/>
    <col min="13066" max="13066" width="4.6640625" style="5" customWidth="1"/>
    <col min="13067" max="13067" width="10.33203125" style="5" customWidth="1"/>
    <col min="13068" max="13068" width="10.6640625" style="5" customWidth="1"/>
    <col min="13069" max="13312" width="9.1328125" style="5"/>
    <col min="13313" max="13313" width="5.6640625" style="5" customWidth="1"/>
    <col min="13314" max="13315" width="9.1328125" style="5"/>
    <col min="13316" max="13316" width="2.6640625" style="5" customWidth="1"/>
    <col min="13317" max="13319" width="7.33203125" style="5" customWidth="1"/>
    <col min="13320" max="13320" width="7" style="5" customWidth="1"/>
    <col min="13321" max="13321" width="7.33203125" style="5" customWidth="1"/>
    <col min="13322" max="13322" width="4.6640625" style="5" customWidth="1"/>
    <col min="13323" max="13323" width="10.33203125" style="5" customWidth="1"/>
    <col min="13324" max="13324" width="10.6640625" style="5" customWidth="1"/>
    <col min="13325" max="13568" width="9.1328125" style="5"/>
    <col min="13569" max="13569" width="5.6640625" style="5" customWidth="1"/>
    <col min="13570" max="13571" width="9.1328125" style="5"/>
    <col min="13572" max="13572" width="2.6640625" style="5" customWidth="1"/>
    <col min="13573" max="13575" width="7.33203125" style="5" customWidth="1"/>
    <col min="13576" max="13576" width="7" style="5" customWidth="1"/>
    <col min="13577" max="13577" width="7.33203125" style="5" customWidth="1"/>
    <col min="13578" max="13578" width="4.6640625" style="5" customWidth="1"/>
    <col min="13579" max="13579" width="10.33203125" style="5" customWidth="1"/>
    <col min="13580" max="13580" width="10.6640625" style="5" customWidth="1"/>
    <col min="13581" max="13824" width="9.1328125" style="5"/>
    <col min="13825" max="13825" width="5.6640625" style="5" customWidth="1"/>
    <col min="13826" max="13827" width="9.1328125" style="5"/>
    <col min="13828" max="13828" width="2.6640625" style="5" customWidth="1"/>
    <col min="13829" max="13831" width="7.33203125" style="5" customWidth="1"/>
    <col min="13832" max="13832" width="7" style="5" customWidth="1"/>
    <col min="13833" max="13833" width="7.33203125" style="5" customWidth="1"/>
    <col min="13834" max="13834" width="4.6640625" style="5" customWidth="1"/>
    <col min="13835" max="13835" width="10.33203125" style="5" customWidth="1"/>
    <col min="13836" max="13836" width="10.6640625" style="5" customWidth="1"/>
    <col min="13837" max="14080" width="9.1328125" style="5"/>
    <col min="14081" max="14081" width="5.6640625" style="5" customWidth="1"/>
    <col min="14082" max="14083" width="9.1328125" style="5"/>
    <col min="14084" max="14084" width="2.6640625" style="5" customWidth="1"/>
    <col min="14085" max="14087" width="7.33203125" style="5" customWidth="1"/>
    <col min="14088" max="14088" width="7" style="5" customWidth="1"/>
    <col min="14089" max="14089" width="7.33203125" style="5" customWidth="1"/>
    <col min="14090" max="14090" width="4.6640625" style="5" customWidth="1"/>
    <col min="14091" max="14091" width="10.33203125" style="5" customWidth="1"/>
    <col min="14092" max="14092" width="10.6640625" style="5" customWidth="1"/>
    <col min="14093" max="14336" width="9.1328125" style="5"/>
    <col min="14337" max="14337" width="5.6640625" style="5" customWidth="1"/>
    <col min="14338" max="14339" width="9.1328125" style="5"/>
    <col min="14340" max="14340" width="2.6640625" style="5" customWidth="1"/>
    <col min="14341" max="14343" width="7.33203125" style="5" customWidth="1"/>
    <col min="14344" max="14344" width="7" style="5" customWidth="1"/>
    <col min="14345" max="14345" width="7.33203125" style="5" customWidth="1"/>
    <col min="14346" max="14346" width="4.6640625" style="5" customWidth="1"/>
    <col min="14347" max="14347" width="10.33203125" style="5" customWidth="1"/>
    <col min="14348" max="14348" width="10.6640625" style="5" customWidth="1"/>
    <col min="14349" max="14592" width="9.1328125" style="5"/>
    <col min="14593" max="14593" width="5.6640625" style="5" customWidth="1"/>
    <col min="14594" max="14595" width="9.1328125" style="5"/>
    <col min="14596" max="14596" width="2.6640625" style="5" customWidth="1"/>
    <col min="14597" max="14599" width="7.33203125" style="5" customWidth="1"/>
    <col min="14600" max="14600" width="7" style="5" customWidth="1"/>
    <col min="14601" max="14601" width="7.33203125" style="5" customWidth="1"/>
    <col min="14602" max="14602" width="4.6640625" style="5" customWidth="1"/>
    <col min="14603" max="14603" width="10.33203125" style="5" customWidth="1"/>
    <col min="14604" max="14604" width="10.6640625" style="5" customWidth="1"/>
    <col min="14605" max="14848" width="9.1328125" style="5"/>
    <col min="14849" max="14849" width="5.6640625" style="5" customWidth="1"/>
    <col min="14850" max="14851" width="9.1328125" style="5"/>
    <col min="14852" max="14852" width="2.6640625" style="5" customWidth="1"/>
    <col min="14853" max="14855" width="7.33203125" style="5" customWidth="1"/>
    <col min="14856" max="14856" width="7" style="5" customWidth="1"/>
    <col min="14857" max="14857" width="7.33203125" style="5" customWidth="1"/>
    <col min="14858" max="14858" width="4.6640625" style="5" customWidth="1"/>
    <col min="14859" max="14859" width="10.33203125" style="5" customWidth="1"/>
    <col min="14860" max="14860" width="10.6640625" style="5" customWidth="1"/>
    <col min="14861" max="15104" width="9.1328125" style="5"/>
    <col min="15105" max="15105" width="5.6640625" style="5" customWidth="1"/>
    <col min="15106" max="15107" width="9.1328125" style="5"/>
    <col min="15108" max="15108" width="2.6640625" style="5" customWidth="1"/>
    <col min="15109" max="15111" width="7.33203125" style="5" customWidth="1"/>
    <col min="15112" max="15112" width="7" style="5" customWidth="1"/>
    <col min="15113" max="15113" width="7.33203125" style="5" customWidth="1"/>
    <col min="15114" max="15114" width="4.6640625" style="5" customWidth="1"/>
    <col min="15115" max="15115" width="10.33203125" style="5" customWidth="1"/>
    <col min="15116" max="15116" width="10.6640625" style="5" customWidth="1"/>
    <col min="15117" max="15360" width="9.1328125" style="5"/>
    <col min="15361" max="15361" width="5.6640625" style="5" customWidth="1"/>
    <col min="15362" max="15363" width="9.1328125" style="5"/>
    <col min="15364" max="15364" width="2.6640625" style="5" customWidth="1"/>
    <col min="15365" max="15367" width="7.33203125" style="5" customWidth="1"/>
    <col min="15368" max="15368" width="7" style="5" customWidth="1"/>
    <col min="15369" max="15369" width="7.33203125" style="5" customWidth="1"/>
    <col min="15370" max="15370" width="4.6640625" style="5" customWidth="1"/>
    <col min="15371" max="15371" width="10.33203125" style="5" customWidth="1"/>
    <col min="15372" max="15372" width="10.6640625" style="5" customWidth="1"/>
    <col min="15373" max="15616" width="9.1328125" style="5"/>
    <col min="15617" max="15617" width="5.6640625" style="5" customWidth="1"/>
    <col min="15618" max="15619" width="9.1328125" style="5"/>
    <col min="15620" max="15620" width="2.6640625" style="5" customWidth="1"/>
    <col min="15621" max="15623" width="7.33203125" style="5" customWidth="1"/>
    <col min="15624" max="15624" width="7" style="5" customWidth="1"/>
    <col min="15625" max="15625" width="7.33203125" style="5" customWidth="1"/>
    <col min="15626" max="15626" width="4.6640625" style="5" customWidth="1"/>
    <col min="15627" max="15627" width="10.33203125" style="5" customWidth="1"/>
    <col min="15628" max="15628" width="10.6640625" style="5" customWidth="1"/>
    <col min="15629" max="15872" width="9.1328125" style="5"/>
    <col min="15873" max="15873" width="5.6640625" style="5" customWidth="1"/>
    <col min="15874" max="15875" width="9.1328125" style="5"/>
    <col min="15876" max="15876" width="2.6640625" style="5" customWidth="1"/>
    <col min="15877" max="15879" width="7.33203125" style="5" customWidth="1"/>
    <col min="15880" max="15880" width="7" style="5" customWidth="1"/>
    <col min="15881" max="15881" width="7.33203125" style="5" customWidth="1"/>
    <col min="15882" max="15882" width="4.6640625" style="5" customWidth="1"/>
    <col min="15883" max="15883" width="10.33203125" style="5" customWidth="1"/>
    <col min="15884" max="15884" width="10.6640625" style="5" customWidth="1"/>
    <col min="15885" max="16128" width="9.1328125" style="5"/>
    <col min="16129" max="16129" width="5.6640625" style="5" customWidth="1"/>
    <col min="16130" max="16131" width="9.1328125" style="5"/>
    <col min="16132" max="16132" width="2.6640625" style="5" customWidth="1"/>
    <col min="16133" max="16135" width="7.33203125" style="5" customWidth="1"/>
    <col min="16136" max="16136" width="7" style="5" customWidth="1"/>
    <col min="16137" max="16137" width="7.33203125" style="5" customWidth="1"/>
    <col min="16138" max="16138" width="4.6640625" style="5" customWidth="1"/>
    <col min="16139" max="16139" width="10.33203125" style="5" customWidth="1"/>
    <col min="16140" max="16140" width="10.664062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72" t="s">
        <v>70</v>
      </c>
      <c r="H2" s="133"/>
      <c r="I2" s="13" t="s">
        <v>85</v>
      </c>
      <c r="J2" s="14"/>
      <c r="K2" s="134"/>
      <c r="L2" s="134"/>
    </row>
    <row r="3" spans="1:12" ht="24" customHeight="1" thickBot="1" x14ac:dyDescent="0.35">
      <c r="A3" s="6" t="s">
        <v>62</v>
      </c>
      <c r="H3" s="133"/>
      <c r="I3" s="13" t="s">
        <v>84</v>
      </c>
      <c r="J3" s="14"/>
      <c r="K3" s="134"/>
      <c r="L3" s="134"/>
    </row>
    <row r="4" spans="1:12" ht="24" customHeight="1" thickBot="1" x14ac:dyDescent="0.35">
      <c r="A4" s="2" t="s">
        <v>7</v>
      </c>
      <c r="B4" s="2"/>
      <c r="C4" s="175"/>
      <c r="D4" s="11"/>
      <c r="E4" s="11"/>
      <c r="F4" s="11"/>
      <c r="H4" s="133"/>
      <c r="I4" s="13" t="s">
        <v>13</v>
      </c>
      <c r="J4" s="14"/>
      <c r="K4" s="134"/>
      <c r="L4" s="134"/>
    </row>
    <row r="5" spans="1:12" ht="24" customHeight="1" thickBot="1" x14ac:dyDescent="0.35">
      <c r="A5" s="10" t="s">
        <v>8</v>
      </c>
      <c r="B5" s="10"/>
      <c r="C5" s="203"/>
      <c r="D5" s="203"/>
      <c r="E5" s="203"/>
      <c r="F5" s="203"/>
      <c r="H5" s="133"/>
      <c r="I5" s="13" t="s">
        <v>14</v>
      </c>
      <c r="J5" s="16"/>
      <c r="K5" s="134"/>
      <c r="L5" s="134"/>
    </row>
    <row r="6" spans="1:12" ht="19.5" customHeight="1" thickBot="1" x14ac:dyDescent="0.35">
      <c r="A6" s="10" t="s">
        <v>11</v>
      </c>
      <c r="B6" s="10"/>
      <c r="C6" s="203"/>
      <c r="D6" s="203"/>
      <c r="E6" s="203"/>
      <c r="F6" s="203"/>
      <c r="H6" s="1"/>
      <c r="I6" s="1"/>
      <c r="J6" s="1"/>
      <c r="K6" s="52"/>
      <c r="L6" s="1"/>
    </row>
    <row r="7" spans="1:12" ht="17.100000000000001" customHeight="1" thickBot="1" x14ac:dyDescent="0.35">
      <c r="A7" s="10" t="s">
        <v>45</v>
      </c>
      <c r="B7" s="10"/>
      <c r="C7" s="179"/>
      <c r="D7" s="179"/>
      <c r="E7" s="179"/>
      <c r="F7" s="179"/>
      <c r="H7" s="3"/>
      <c r="I7" s="3"/>
      <c r="J7" s="135" t="s">
        <v>12</v>
      </c>
      <c r="K7" s="53"/>
      <c r="L7" s="47"/>
    </row>
    <row r="8" spans="1:12" ht="17.100000000000001" customHeight="1" x14ac:dyDescent="0.3">
      <c r="A8" s="2" t="s">
        <v>0</v>
      </c>
      <c r="B8" s="2"/>
      <c r="C8" s="229"/>
      <c r="D8" s="229"/>
      <c r="E8" s="229"/>
      <c r="F8" s="229"/>
      <c r="H8" s="8"/>
      <c r="I8" s="8"/>
      <c r="J8" s="8"/>
      <c r="K8" s="8"/>
      <c r="L8" s="8"/>
    </row>
    <row r="9" spans="1:12" ht="17.100000000000001" customHeight="1" x14ac:dyDescent="0.3">
      <c r="A9" s="10" t="s">
        <v>9</v>
      </c>
      <c r="B9" s="10"/>
      <c r="C9" s="203"/>
      <c r="D9" s="203"/>
      <c r="E9" s="203"/>
      <c r="F9" s="203"/>
      <c r="H9" s="8"/>
      <c r="I9" s="8"/>
      <c r="J9" s="8"/>
      <c r="K9" s="8"/>
      <c r="L9" s="8"/>
    </row>
    <row r="10" spans="1:12" ht="17.100000000000001" customHeight="1" x14ac:dyDescent="0.3">
      <c r="A10" s="10" t="s">
        <v>10</v>
      </c>
      <c r="B10" s="10"/>
      <c r="C10" s="203"/>
      <c r="D10" s="203"/>
      <c r="E10" s="203"/>
      <c r="F10" s="203"/>
      <c r="H10" s="8"/>
      <c r="I10" s="8"/>
      <c r="J10" s="8"/>
      <c r="K10" s="8"/>
      <c r="L10" s="8"/>
    </row>
    <row r="11" spans="1:12" ht="51.75" customHeight="1" x14ac:dyDescent="0.3">
      <c r="H11" s="8"/>
      <c r="I11" s="8"/>
      <c r="J11" s="8"/>
      <c r="K11" s="8"/>
      <c r="L11" s="8"/>
    </row>
    <row r="12" spans="1:12" ht="17.100000000000001" customHeight="1" x14ac:dyDescent="0.3">
      <c r="A12" s="86" t="s">
        <v>63</v>
      </c>
      <c r="B12" s="87"/>
      <c r="C12" s="87"/>
      <c r="D12" s="87"/>
      <c r="E12" s="87"/>
      <c r="F12" s="87"/>
      <c r="G12" s="87"/>
      <c r="H12" s="87"/>
      <c r="I12" s="87"/>
      <c r="J12" s="87"/>
      <c r="K12" s="88"/>
      <c r="L12" s="89"/>
    </row>
    <row r="13" spans="1:12" ht="18" customHeight="1" x14ac:dyDescent="0.3">
      <c r="A13" s="90"/>
      <c r="B13" s="43"/>
      <c r="C13" s="43"/>
      <c r="D13" s="43"/>
      <c r="E13" s="43"/>
      <c r="F13" s="43"/>
      <c r="G13" s="43"/>
      <c r="H13" s="43"/>
      <c r="I13" s="43"/>
      <c r="J13" s="43"/>
      <c r="K13" s="91"/>
      <c r="L13" s="92"/>
    </row>
    <row r="14" spans="1:12" ht="39" customHeight="1" x14ac:dyDescent="0.3">
      <c r="A14" s="90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93"/>
    </row>
    <row r="15" spans="1:12" s="1" customFormat="1" ht="18" customHeight="1" x14ac:dyDescent="0.3">
      <c r="A15" s="54" t="s">
        <v>40</v>
      </c>
      <c r="B15" s="56"/>
      <c r="C15" s="182"/>
      <c r="D15" s="10"/>
      <c r="E15" s="10"/>
      <c r="F15" s="10"/>
      <c r="G15" s="10"/>
      <c r="H15" s="10"/>
      <c r="I15" s="10"/>
      <c r="J15" s="10"/>
      <c r="K15" s="137"/>
      <c r="L15" s="138"/>
    </row>
    <row r="16" spans="1:12" ht="19.5" customHeight="1" x14ac:dyDescent="0.35">
      <c r="A16" s="94" t="s">
        <v>64</v>
      </c>
      <c r="B16" s="43"/>
      <c r="C16" s="43"/>
      <c r="D16" s="43"/>
      <c r="E16" s="43"/>
      <c r="F16" s="43"/>
      <c r="H16" s="43"/>
      <c r="I16" s="43"/>
      <c r="J16" s="43"/>
      <c r="K16" s="43"/>
      <c r="L16" s="43"/>
    </row>
    <row r="17" spans="1:12" ht="15" customHeight="1" x14ac:dyDescent="0.3">
      <c r="A17" s="43"/>
      <c r="B17" s="43"/>
      <c r="C17" s="43"/>
      <c r="D17" s="43"/>
      <c r="E17" s="43"/>
      <c r="F17" s="43"/>
      <c r="G17" s="93"/>
      <c r="H17" s="95" t="s">
        <v>71</v>
      </c>
      <c r="I17" s="96"/>
      <c r="K17" s="97" t="s">
        <v>46</v>
      </c>
    </row>
    <row r="18" spans="1:12" ht="15" customHeight="1" x14ac:dyDescent="0.3">
      <c r="B18" s="98" t="s">
        <v>72</v>
      </c>
      <c r="C18" s="76"/>
      <c r="D18" s="77"/>
      <c r="E18" s="183"/>
      <c r="F18" s="99">
        <v>1.3</v>
      </c>
      <c r="G18" s="100"/>
      <c r="H18" s="97">
        <f>IF(E18&gt;9,10,E18)</f>
        <v>0</v>
      </c>
      <c r="I18" s="90"/>
      <c r="K18" s="101">
        <f>F18*H18</f>
        <v>0</v>
      </c>
    </row>
    <row r="19" spans="1:12" ht="15" customHeight="1" x14ac:dyDescent="0.3">
      <c r="B19" s="98" t="s">
        <v>133</v>
      </c>
      <c r="C19" s="76"/>
      <c r="D19" s="77"/>
      <c r="E19" s="183"/>
      <c r="F19" s="99">
        <v>0.9</v>
      </c>
      <c r="G19" s="100"/>
      <c r="H19" s="97">
        <f>IF(SUM(E18:E19)&gt;9,10-H18,E19)</f>
        <v>0</v>
      </c>
      <c r="I19" s="90"/>
      <c r="K19" s="101">
        <f>F19*H19</f>
        <v>0</v>
      </c>
    </row>
    <row r="20" spans="1:12" ht="15" customHeight="1" x14ac:dyDescent="0.3">
      <c r="B20" s="98" t="s">
        <v>73</v>
      </c>
      <c r="C20" s="76"/>
      <c r="D20" s="77"/>
      <c r="E20" s="183"/>
      <c r="F20" s="99">
        <v>0.4</v>
      </c>
      <c r="G20" s="100"/>
      <c r="H20" s="97">
        <f>IF(SUM(E18:E20)&gt;9,IF(10-SUM(H18:H19)&gt;0,10-SUM(H18:H19),0),E20)</f>
        <v>0</v>
      </c>
      <c r="I20" s="90"/>
      <c r="K20" s="101">
        <f>F20*H20</f>
        <v>0</v>
      </c>
    </row>
    <row r="21" spans="1:12" ht="15" customHeight="1" x14ac:dyDescent="0.3">
      <c r="B21" s="98" t="s">
        <v>134</v>
      </c>
      <c r="C21" s="76"/>
      <c r="D21" s="77"/>
      <c r="E21" s="183"/>
      <c r="F21" s="139" t="s">
        <v>86</v>
      </c>
      <c r="G21" s="100"/>
      <c r="H21" s="97"/>
      <c r="I21" s="90"/>
      <c r="K21" s="101">
        <f>F21*H21</f>
        <v>0</v>
      </c>
    </row>
    <row r="22" spans="1:12" ht="12.75" thickBot="1" x14ac:dyDescent="0.35">
      <c r="B22" s="102" t="s">
        <v>74</v>
      </c>
      <c r="C22" s="103"/>
      <c r="D22" s="103"/>
      <c r="E22" s="104">
        <f>SUM(E18:E21)</f>
        <v>0</v>
      </c>
    </row>
    <row r="23" spans="1:12" ht="21" customHeight="1" thickBot="1" x14ac:dyDescent="0.4">
      <c r="G23" s="105" t="s">
        <v>75</v>
      </c>
      <c r="H23" s="44"/>
      <c r="I23" s="44"/>
      <c r="J23" s="106"/>
      <c r="K23" s="107">
        <f>IF(SUM(K18:K21)&gt;10,10,SUM(K18:K21))</f>
        <v>0</v>
      </c>
      <c r="L23" s="108">
        <v>0.3</v>
      </c>
    </row>
    <row r="24" spans="1:12" ht="23.25" customHeight="1" x14ac:dyDescent="0.3">
      <c r="A24" s="6" t="s">
        <v>65</v>
      </c>
    </row>
    <row r="25" spans="1:12" ht="13.5" customHeight="1" x14ac:dyDescent="0.3">
      <c r="B25" s="109" t="s">
        <v>76</v>
      </c>
      <c r="C25" s="43"/>
      <c r="D25" s="43"/>
      <c r="E25" s="43"/>
      <c r="F25" s="43"/>
      <c r="G25" s="43"/>
      <c r="H25" s="110"/>
      <c r="I25" s="74"/>
      <c r="J25" s="111"/>
      <c r="K25" s="112"/>
    </row>
    <row r="26" spans="1:12" s="1" customFormat="1" ht="15" customHeight="1" x14ac:dyDescent="0.3">
      <c r="B26" s="129" t="s">
        <v>66</v>
      </c>
      <c r="C26" s="130"/>
      <c r="D26" s="131"/>
      <c r="E26" s="180"/>
      <c r="F26" s="129" t="s">
        <v>67</v>
      </c>
      <c r="G26" s="131"/>
      <c r="H26" s="118">
        <f>E22</f>
        <v>0</v>
      </c>
      <c r="I26" s="119" t="str">
        <f>IFERROR(ROUND(E26/H26,3),"-")</f>
        <v>-</v>
      </c>
      <c r="J26" s="120"/>
      <c r="K26" s="121">
        <f>IFERROR((10-I26),0)</f>
        <v>0</v>
      </c>
    </row>
    <row r="27" spans="1:12" ht="8.25" customHeight="1" x14ac:dyDescent="0.3">
      <c r="B27" s="43"/>
      <c r="C27" s="43"/>
      <c r="D27" s="43"/>
      <c r="E27" s="43"/>
      <c r="F27" s="43"/>
      <c r="G27" s="43"/>
      <c r="H27" s="110"/>
      <c r="I27" s="74"/>
      <c r="J27" s="111"/>
      <c r="K27" s="112"/>
    </row>
    <row r="28" spans="1:12" ht="12" customHeight="1" x14ac:dyDescent="0.3">
      <c r="B28" s="43"/>
      <c r="C28" s="43"/>
      <c r="D28" s="43"/>
      <c r="E28" s="43"/>
      <c r="F28" s="43"/>
      <c r="G28" s="43"/>
      <c r="H28" s="43"/>
      <c r="I28" s="74"/>
      <c r="J28" s="111"/>
      <c r="K28" s="43"/>
    </row>
    <row r="29" spans="1:12" ht="15" customHeight="1" x14ac:dyDescent="0.3">
      <c r="B29" s="43"/>
      <c r="C29" s="43"/>
      <c r="D29" s="43"/>
      <c r="E29" s="113" t="s">
        <v>40</v>
      </c>
      <c r="F29" s="10"/>
      <c r="G29" s="45"/>
      <c r="H29" s="45"/>
      <c r="I29" s="114"/>
      <c r="J29" s="115"/>
      <c r="K29" s="181"/>
    </row>
    <row r="30" spans="1:12" ht="7.5" customHeight="1" thickBot="1" x14ac:dyDescent="0.35">
      <c r="B30" s="43"/>
      <c r="C30" s="43"/>
      <c r="D30" s="43"/>
      <c r="E30" s="43"/>
      <c r="F30" s="43"/>
      <c r="G30" s="43"/>
      <c r="H30" s="43"/>
      <c r="I30" s="43"/>
      <c r="L30" s="110"/>
    </row>
    <row r="31" spans="1:12" ht="20.25" customHeight="1" thickBot="1" x14ac:dyDescent="0.35">
      <c r="G31" s="116" t="s">
        <v>68</v>
      </c>
      <c r="H31" s="44"/>
      <c r="I31" s="44"/>
      <c r="J31" s="117"/>
      <c r="K31" s="107">
        <f>K26-K29</f>
        <v>0</v>
      </c>
      <c r="L31" s="108">
        <v>0.7</v>
      </c>
    </row>
    <row r="32" spans="1:12" ht="11.25" customHeight="1" thickBot="1" x14ac:dyDescent="0.35"/>
    <row r="33" spans="1:12" ht="20.25" customHeight="1" thickBot="1" x14ac:dyDescent="0.35">
      <c r="I33" s="49" t="s">
        <v>69</v>
      </c>
      <c r="J33" s="42"/>
      <c r="K33" s="42"/>
      <c r="L33" s="79">
        <f>ROUND(K23*0.3 + K31*0.7,3)</f>
        <v>0</v>
      </c>
    </row>
    <row r="35" spans="1:12" ht="31.5" customHeight="1" x14ac:dyDescent="0.3"/>
    <row r="37" spans="1:12" x14ac:dyDescent="0.3">
      <c r="A37" s="7" t="s">
        <v>43</v>
      </c>
      <c r="B37" s="80"/>
      <c r="C37" s="80"/>
      <c r="D37" s="80"/>
      <c r="E37" s="80"/>
      <c r="H37" s="7" t="s">
        <v>53</v>
      </c>
      <c r="I37" s="7"/>
      <c r="J37" s="7"/>
      <c r="K37" s="7"/>
      <c r="L37" s="7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M31"/>
  <sheetViews>
    <sheetView showZeros="0" topLeftCell="A3" zoomScaleNormal="100" workbookViewId="0">
      <selection activeCell="K16" sqref="K16"/>
    </sheetView>
  </sheetViews>
  <sheetFormatPr defaultColWidth="9.1328125" defaultRowHeight="12.4" x14ac:dyDescent="0.3"/>
  <cols>
    <col min="1" max="1" width="5.6640625" style="5" customWidth="1"/>
    <col min="2" max="2" width="9.1328125" style="5"/>
    <col min="3" max="3" width="12.53125" style="5" bestFit="1" customWidth="1"/>
    <col min="4" max="4" width="2.6640625" style="5" customWidth="1"/>
    <col min="5" max="6" width="7.33203125" style="5" customWidth="1"/>
    <col min="7" max="7" width="12" style="5" customWidth="1"/>
    <col min="8" max="8" width="7" style="5" customWidth="1"/>
    <col min="9" max="9" width="6.46484375" style="5" customWidth="1"/>
    <col min="10" max="10" width="5.1328125" style="5" customWidth="1"/>
    <col min="11" max="11" width="7.33203125" style="5" customWidth="1"/>
    <col min="12" max="12" width="10.53125" style="5" customWidth="1"/>
    <col min="13" max="13" width="7.33203125" style="5" customWidth="1"/>
    <col min="14" max="256" width="9.1328125" style="5"/>
    <col min="257" max="257" width="5.6640625" style="5" customWidth="1"/>
    <col min="258" max="259" width="9.1328125" style="5"/>
    <col min="260" max="260" width="2.6640625" style="5" customWidth="1"/>
    <col min="261" max="263" width="7.33203125" style="5" customWidth="1"/>
    <col min="264" max="264" width="7" style="5" customWidth="1"/>
    <col min="265" max="267" width="7.33203125" style="5" customWidth="1"/>
    <col min="268" max="268" width="10.53125" style="5" customWidth="1"/>
    <col min="269" max="269" width="7.33203125" style="5" customWidth="1"/>
    <col min="270" max="512" width="9.1328125" style="5"/>
    <col min="513" max="513" width="5.6640625" style="5" customWidth="1"/>
    <col min="514" max="515" width="9.1328125" style="5"/>
    <col min="516" max="516" width="2.6640625" style="5" customWidth="1"/>
    <col min="517" max="519" width="7.33203125" style="5" customWidth="1"/>
    <col min="520" max="520" width="7" style="5" customWidth="1"/>
    <col min="521" max="523" width="7.33203125" style="5" customWidth="1"/>
    <col min="524" max="524" width="10.53125" style="5" customWidth="1"/>
    <col min="525" max="525" width="7.33203125" style="5" customWidth="1"/>
    <col min="526" max="768" width="9.1328125" style="5"/>
    <col min="769" max="769" width="5.6640625" style="5" customWidth="1"/>
    <col min="770" max="771" width="9.1328125" style="5"/>
    <col min="772" max="772" width="2.6640625" style="5" customWidth="1"/>
    <col min="773" max="775" width="7.33203125" style="5" customWidth="1"/>
    <col min="776" max="776" width="7" style="5" customWidth="1"/>
    <col min="777" max="779" width="7.33203125" style="5" customWidth="1"/>
    <col min="780" max="780" width="10.53125" style="5" customWidth="1"/>
    <col min="781" max="781" width="7.33203125" style="5" customWidth="1"/>
    <col min="782" max="1024" width="9.1328125" style="5"/>
    <col min="1025" max="1025" width="5.6640625" style="5" customWidth="1"/>
    <col min="1026" max="1027" width="9.1328125" style="5"/>
    <col min="1028" max="1028" width="2.6640625" style="5" customWidth="1"/>
    <col min="1029" max="1031" width="7.33203125" style="5" customWidth="1"/>
    <col min="1032" max="1032" width="7" style="5" customWidth="1"/>
    <col min="1033" max="1035" width="7.33203125" style="5" customWidth="1"/>
    <col min="1036" max="1036" width="10.53125" style="5" customWidth="1"/>
    <col min="1037" max="1037" width="7.33203125" style="5" customWidth="1"/>
    <col min="1038" max="1280" width="9.1328125" style="5"/>
    <col min="1281" max="1281" width="5.6640625" style="5" customWidth="1"/>
    <col min="1282" max="1283" width="9.1328125" style="5"/>
    <col min="1284" max="1284" width="2.6640625" style="5" customWidth="1"/>
    <col min="1285" max="1287" width="7.33203125" style="5" customWidth="1"/>
    <col min="1288" max="1288" width="7" style="5" customWidth="1"/>
    <col min="1289" max="1291" width="7.33203125" style="5" customWidth="1"/>
    <col min="1292" max="1292" width="10.53125" style="5" customWidth="1"/>
    <col min="1293" max="1293" width="7.33203125" style="5" customWidth="1"/>
    <col min="1294" max="1536" width="9.1328125" style="5"/>
    <col min="1537" max="1537" width="5.6640625" style="5" customWidth="1"/>
    <col min="1538" max="1539" width="9.1328125" style="5"/>
    <col min="1540" max="1540" width="2.6640625" style="5" customWidth="1"/>
    <col min="1541" max="1543" width="7.33203125" style="5" customWidth="1"/>
    <col min="1544" max="1544" width="7" style="5" customWidth="1"/>
    <col min="1545" max="1547" width="7.33203125" style="5" customWidth="1"/>
    <col min="1548" max="1548" width="10.53125" style="5" customWidth="1"/>
    <col min="1549" max="1549" width="7.33203125" style="5" customWidth="1"/>
    <col min="1550" max="1792" width="9.1328125" style="5"/>
    <col min="1793" max="1793" width="5.6640625" style="5" customWidth="1"/>
    <col min="1794" max="1795" width="9.1328125" style="5"/>
    <col min="1796" max="1796" width="2.6640625" style="5" customWidth="1"/>
    <col min="1797" max="1799" width="7.33203125" style="5" customWidth="1"/>
    <col min="1800" max="1800" width="7" style="5" customWidth="1"/>
    <col min="1801" max="1803" width="7.33203125" style="5" customWidth="1"/>
    <col min="1804" max="1804" width="10.53125" style="5" customWidth="1"/>
    <col min="1805" max="1805" width="7.33203125" style="5" customWidth="1"/>
    <col min="1806" max="2048" width="9.1328125" style="5"/>
    <col min="2049" max="2049" width="5.6640625" style="5" customWidth="1"/>
    <col min="2050" max="2051" width="9.1328125" style="5"/>
    <col min="2052" max="2052" width="2.6640625" style="5" customWidth="1"/>
    <col min="2053" max="2055" width="7.33203125" style="5" customWidth="1"/>
    <col min="2056" max="2056" width="7" style="5" customWidth="1"/>
    <col min="2057" max="2059" width="7.33203125" style="5" customWidth="1"/>
    <col min="2060" max="2060" width="10.53125" style="5" customWidth="1"/>
    <col min="2061" max="2061" width="7.33203125" style="5" customWidth="1"/>
    <col min="2062" max="2304" width="9.1328125" style="5"/>
    <col min="2305" max="2305" width="5.6640625" style="5" customWidth="1"/>
    <col min="2306" max="2307" width="9.1328125" style="5"/>
    <col min="2308" max="2308" width="2.6640625" style="5" customWidth="1"/>
    <col min="2309" max="2311" width="7.33203125" style="5" customWidth="1"/>
    <col min="2312" max="2312" width="7" style="5" customWidth="1"/>
    <col min="2313" max="2315" width="7.33203125" style="5" customWidth="1"/>
    <col min="2316" max="2316" width="10.53125" style="5" customWidth="1"/>
    <col min="2317" max="2317" width="7.33203125" style="5" customWidth="1"/>
    <col min="2318" max="2560" width="9.1328125" style="5"/>
    <col min="2561" max="2561" width="5.6640625" style="5" customWidth="1"/>
    <col min="2562" max="2563" width="9.1328125" style="5"/>
    <col min="2564" max="2564" width="2.6640625" style="5" customWidth="1"/>
    <col min="2565" max="2567" width="7.33203125" style="5" customWidth="1"/>
    <col min="2568" max="2568" width="7" style="5" customWidth="1"/>
    <col min="2569" max="2571" width="7.33203125" style="5" customWidth="1"/>
    <col min="2572" max="2572" width="10.53125" style="5" customWidth="1"/>
    <col min="2573" max="2573" width="7.33203125" style="5" customWidth="1"/>
    <col min="2574" max="2816" width="9.1328125" style="5"/>
    <col min="2817" max="2817" width="5.6640625" style="5" customWidth="1"/>
    <col min="2818" max="2819" width="9.1328125" style="5"/>
    <col min="2820" max="2820" width="2.6640625" style="5" customWidth="1"/>
    <col min="2821" max="2823" width="7.33203125" style="5" customWidth="1"/>
    <col min="2824" max="2824" width="7" style="5" customWidth="1"/>
    <col min="2825" max="2827" width="7.33203125" style="5" customWidth="1"/>
    <col min="2828" max="2828" width="10.53125" style="5" customWidth="1"/>
    <col min="2829" max="2829" width="7.33203125" style="5" customWidth="1"/>
    <col min="2830" max="3072" width="9.1328125" style="5"/>
    <col min="3073" max="3073" width="5.6640625" style="5" customWidth="1"/>
    <col min="3074" max="3075" width="9.1328125" style="5"/>
    <col min="3076" max="3076" width="2.6640625" style="5" customWidth="1"/>
    <col min="3077" max="3079" width="7.33203125" style="5" customWidth="1"/>
    <col min="3080" max="3080" width="7" style="5" customWidth="1"/>
    <col min="3081" max="3083" width="7.33203125" style="5" customWidth="1"/>
    <col min="3084" max="3084" width="10.53125" style="5" customWidth="1"/>
    <col min="3085" max="3085" width="7.33203125" style="5" customWidth="1"/>
    <col min="3086" max="3328" width="9.1328125" style="5"/>
    <col min="3329" max="3329" width="5.6640625" style="5" customWidth="1"/>
    <col min="3330" max="3331" width="9.1328125" style="5"/>
    <col min="3332" max="3332" width="2.6640625" style="5" customWidth="1"/>
    <col min="3333" max="3335" width="7.33203125" style="5" customWidth="1"/>
    <col min="3336" max="3336" width="7" style="5" customWidth="1"/>
    <col min="3337" max="3339" width="7.33203125" style="5" customWidth="1"/>
    <col min="3340" max="3340" width="10.53125" style="5" customWidth="1"/>
    <col min="3341" max="3341" width="7.33203125" style="5" customWidth="1"/>
    <col min="3342" max="3584" width="9.1328125" style="5"/>
    <col min="3585" max="3585" width="5.6640625" style="5" customWidth="1"/>
    <col min="3586" max="3587" width="9.1328125" style="5"/>
    <col min="3588" max="3588" width="2.6640625" style="5" customWidth="1"/>
    <col min="3589" max="3591" width="7.33203125" style="5" customWidth="1"/>
    <col min="3592" max="3592" width="7" style="5" customWidth="1"/>
    <col min="3593" max="3595" width="7.33203125" style="5" customWidth="1"/>
    <col min="3596" max="3596" width="10.53125" style="5" customWidth="1"/>
    <col min="3597" max="3597" width="7.33203125" style="5" customWidth="1"/>
    <col min="3598" max="3840" width="9.1328125" style="5"/>
    <col min="3841" max="3841" width="5.6640625" style="5" customWidth="1"/>
    <col min="3842" max="3843" width="9.1328125" style="5"/>
    <col min="3844" max="3844" width="2.6640625" style="5" customWidth="1"/>
    <col min="3845" max="3847" width="7.33203125" style="5" customWidth="1"/>
    <col min="3848" max="3848" width="7" style="5" customWidth="1"/>
    <col min="3849" max="3851" width="7.33203125" style="5" customWidth="1"/>
    <col min="3852" max="3852" width="10.53125" style="5" customWidth="1"/>
    <col min="3853" max="3853" width="7.33203125" style="5" customWidth="1"/>
    <col min="3854" max="4096" width="9.1328125" style="5"/>
    <col min="4097" max="4097" width="5.6640625" style="5" customWidth="1"/>
    <col min="4098" max="4099" width="9.1328125" style="5"/>
    <col min="4100" max="4100" width="2.6640625" style="5" customWidth="1"/>
    <col min="4101" max="4103" width="7.33203125" style="5" customWidth="1"/>
    <col min="4104" max="4104" width="7" style="5" customWidth="1"/>
    <col min="4105" max="4107" width="7.33203125" style="5" customWidth="1"/>
    <col min="4108" max="4108" width="10.53125" style="5" customWidth="1"/>
    <col min="4109" max="4109" width="7.33203125" style="5" customWidth="1"/>
    <col min="4110" max="4352" width="9.1328125" style="5"/>
    <col min="4353" max="4353" width="5.6640625" style="5" customWidth="1"/>
    <col min="4354" max="4355" width="9.1328125" style="5"/>
    <col min="4356" max="4356" width="2.6640625" style="5" customWidth="1"/>
    <col min="4357" max="4359" width="7.33203125" style="5" customWidth="1"/>
    <col min="4360" max="4360" width="7" style="5" customWidth="1"/>
    <col min="4361" max="4363" width="7.33203125" style="5" customWidth="1"/>
    <col min="4364" max="4364" width="10.53125" style="5" customWidth="1"/>
    <col min="4365" max="4365" width="7.33203125" style="5" customWidth="1"/>
    <col min="4366" max="4608" width="9.1328125" style="5"/>
    <col min="4609" max="4609" width="5.6640625" style="5" customWidth="1"/>
    <col min="4610" max="4611" width="9.1328125" style="5"/>
    <col min="4612" max="4612" width="2.6640625" style="5" customWidth="1"/>
    <col min="4613" max="4615" width="7.33203125" style="5" customWidth="1"/>
    <col min="4616" max="4616" width="7" style="5" customWidth="1"/>
    <col min="4617" max="4619" width="7.33203125" style="5" customWidth="1"/>
    <col min="4620" max="4620" width="10.53125" style="5" customWidth="1"/>
    <col min="4621" max="4621" width="7.33203125" style="5" customWidth="1"/>
    <col min="4622" max="4864" width="9.1328125" style="5"/>
    <col min="4865" max="4865" width="5.6640625" style="5" customWidth="1"/>
    <col min="4866" max="4867" width="9.1328125" style="5"/>
    <col min="4868" max="4868" width="2.6640625" style="5" customWidth="1"/>
    <col min="4869" max="4871" width="7.33203125" style="5" customWidth="1"/>
    <col min="4872" max="4872" width="7" style="5" customWidth="1"/>
    <col min="4873" max="4875" width="7.33203125" style="5" customWidth="1"/>
    <col min="4876" max="4876" width="10.53125" style="5" customWidth="1"/>
    <col min="4877" max="4877" width="7.33203125" style="5" customWidth="1"/>
    <col min="4878" max="5120" width="9.1328125" style="5"/>
    <col min="5121" max="5121" width="5.6640625" style="5" customWidth="1"/>
    <col min="5122" max="5123" width="9.1328125" style="5"/>
    <col min="5124" max="5124" width="2.6640625" style="5" customWidth="1"/>
    <col min="5125" max="5127" width="7.33203125" style="5" customWidth="1"/>
    <col min="5128" max="5128" width="7" style="5" customWidth="1"/>
    <col min="5129" max="5131" width="7.33203125" style="5" customWidth="1"/>
    <col min="5132" max="5132" width="10.53125" style="5" customWidth="1"/>
    <col min="5133" max="5133" width="7.33203125" style="5" customWidth="1"/>
    <col min="5134" max="5376" width="9.1328125" style="5"/>
    <col min="5377" max="5377" width="5.6640625" style="5" customWidth="1"/>
    <col min="5378" max="5379" width="9.1328125" style="5"/>
    <col min="5380" max="5380" width="2.6640625" style="5" customWidth="1"/>
    <col min="5381" max="5383" width="7.33203125" style="5" customWidth="1"/>
    <col min="5384" max="5384" width="7" style="5" customWidth="1"/>
    <col min="5385" max="5387" width="7.33203125" style="5" customWidth="1"/>
    <col min="5388" max="5388" width="10.53125" style="5" customWidth="1"/>
    <col min="5389" max="5389" width="7.33203125" style="5" customWidth="1"/>
    <col min="5390" max="5632" width="9.1328125" style="5"/>
    <col min="5633" max="5633" width="5.6640625" style="5" customWidth="1"/>
    <col min="5634" max="5635" width="9.1328125" style="5"/>
    <col min="5636" max="5636" width="2.6640625" style="5" customWidth="1"/>
    <col min="5637" max="5639" width="7.33203125" style="5" customWidth="1"/>
    <col min="5640" max="5640" width="7" style="5" customWidth="1"/>
    <col min="5641" max="5643" width="7.33203125" style="5" customWidth="1"/>
    <col min="5644" max="5644" width="10.53125" style="5" customWidth="1"/>
    <col min="5645" max="5645" width="7.33203125" style="5" customWidth="1"/>
    <col min="5646" max="5888" width="9.1328125" style="5"/>
    <col min="5889" max="5889" width="5.6640625" style="5" customWidth="1"/>
    <col min="5890" max="5891" width="9.1328125" style="5"/>
    <col min="5892" max="5892" width="2.6640625" style="5" customWidth="1"/>
    <col min="5893" max="5895" width="7.33203125" style="5" customWidth="1"/>
    <col min="5896" max="5896" width="7" style="5" customWidth="1"/>
    <col min="5897" max="5899" width="7.33203125" style="5" customWidth="1"/>
    <col min="5900" max="5900" width="10.53125" style="5" customWidth="1"/>
    <col min="5901" max="5901" width="7.33203125" style="5" customWidth="1"/>
    <col min="5902" max="6144" width="9.1328125" style="5"/>
    <col min="6145" max="6145" width="5.6640625" style="5" customWidth="1"/>
    <col min="6146" max="6147" width="9.1328125" style="5"/>
    <col min="6148" max="6148" width="2.6640625" style="5" customWidth="1"/>
    <col min="6149" max="6151" width="7.33203125" style="5" customWidth="1"/>
    <col min="6152" max="6152" width="7" style="5" customWidth="1"/>
    <col min="6153" max="6155" width="7.33203125" style="5" customWidth="1"/>
    <col min="6156" max="6156" width="10.53125" style="5" customWidth="1"/>
    <col min="6157" max="6157" width="7.33203125" style="5" customWidth="1"/>
    <col min="6158" max="6400" width="9.1328125" style="5"/>
    <col min="6401" max="6401" width="5.6640625" style="5" customWidth="1"/>
    <col min="6402" max="6403" width="9.1328125" style="5"/>
    <col min="6404" max="6404" width="2.6640625" style="5" customWidth="1"/>
    <col min="6405" max="6407" width="7.33203125" style="5" customWidth="1"/>
    <col min="6408" max="6408" width="7" style="5" customWidth="1"/>
    <col min="6409" max="6411" width="7.33203125" style="5" customWidth="1"/>
    <col min="6412" max="6412" width="10.53125" style="5" customWidth="1"/>
    <col min="6413" max="6413" width="7.33203125" style="5" customWidth="1"/>
    <col min="6414" max="6656" width="9.1328125" style="5"/>
    <col min="6657" max="6657" width="5.6640625" style="5" customWidth="1"/>
    <col min="6658" max="6659" width="9.1328125" style="5"/>
    <col min="6660" max="6660" width="2.6640625" style="5" customWidth="1"/>
    <col min="6661" max="6663" width="7.33203125" style="5" customWidth="1"/>
    <col min="6664" max="6664" width="7" style="5" customWidth="1"/>
    <col min="6665" max="6667" width="7.33203125" style="5" customWidth="1"/>
    <col min="6668" max="6668" width="10.53125" style="5" customWidth="1"/>
    <col min="6669" max="6669" width="7.33203125" style="5" customWidth="1"/>
    <col min="6670" max="6912" width="9.1328125" style="5"/>
    <col min="6913" max="6913" width="5.6640625" style="5" customWidth="1"/>
    <col min="6914" max="6915" width="9.1328125" style="5"/>
    <col min="6916" max="6916" width="2.6640625" style="5" customWidth="1"/>
    <col min="6917" max="6919" width="7.33203125" style="5" customWidth="1"/>
    <col min="6920" max="6920" width="7" style="5" customWidth="1"/>
    <col min="6921" max="6923" width="7.33203125" style="5" customWidth="1"/>
    <col min="6924" max="6924" width="10.53125" style="5" customWidth="1"/>
    <col min="6925" max="6925" width="7.33203125" style="5" customWidth="1"/>
    <col min="6926" max="7168" width="9.1328125" style="5"/>
    <col min="7169" max="7169" width="5.6640625" style="5" customWidth="1"/>
    <col min="7170" max="7171" width="9.1328125" style="5"/>
    <col min="7172" max="7172" width="2.6640625" style="5" customWidth="1"/>
    <col min="7173" max="7175" width="7.33203125" style="5" customWidth="1"/>
    <col min="7176" max="7176" width="7" style="5" customWidth="1"/>
    <col min="7177" max="7179" width="7.33203125" style="5" customWidth="1"/>
    <col min="7180" max="7180" width="10.53125" style="5" customWidth="1"/>
    <col min="7181" max="7181" width="7.33203125" style="5" customWidth="1"/>
    <col min="7182" max="7424" width="9.1328125" style="5"/>
    <col min="7425" max="7425" width="5.6640625" style="5" customWidth="1"/>
    <col min="7426" max="7427" width="9.1328125" style="5"/>
    <col min="7428" max="7428" width="2.6640625" style="5" customWidth="1"/>
    <col min="7429" max="7431" width="7.33203125" style="5" customWidth="1"/>
    <col min="7432" max="7432" width="7" style="5" customWidth="1"/>
    <col min="7433" max="7435" width="7.33203125" style="5" customWidth="1"/>
    <col min="7436" max="7436" width="10.53125" style="5" customWidth="1"/>
    <col min="7437" max="7437" width="7.33203125" style="5" customWidth="1"/>
    <col min="7438" max="7680" width="9.1328125" style="5"/>
    <col min="7681" max="7681" width="5.6640625" style="5" customWidth="1"/>
    <col min="7682" max="7683" width="9.1328125" style="5"/>
    <col min="7684" max="7684" width="2.6640625" style="5" customWidth="1"/>
    <col min="7685" max="7687" width="7.33203125" style="5" customWidth="1"/>
    <col min="7688" max="7688" width="7" style="5" customWidth="1"/>
    <col min="7689" max="7691" width="7.33203125" style="5" customWidth="1"/>
    <col min="7692" max="7692" width="10.53125" style="5" customWidth="1"/>
    <col min="7693" max="7693" width="7.33203125" style="5" customWidth="1"/>
    <col min="7694" max="7936" width="9.1328125" style="5"/>
    <col min="7937" max="7937" width="5.6640625" style="5" customWidth="1"/>
    <col min="7938" max="7939" width="9.1328125" style="5"/>
    <col min="7940" max="7940" width="2.6640625" style="5" customWidth="1"/>
    <col min="7941" max="7943" width="7.33203125" style="5" customWidth="1"/>
    <col min="7944" max="7944" width="7" style="5" customWidth="1"/>
    <col min="7945" max="7947" width="7.33203125" style="5" customWidth="1"/>
    <col min="7948" max="7948" width="10.53125" style="5" customWidth="1"/>
    <col min="7949" max="7949" width="7.33203125" style="5" customWidth="1"/>
    <col min="7950" max="8192" width="9.1328125" style="5"/>
    <col min="8193" max="8193" width="5.6640625" style="5" customWidth="1"/>
    <col min="8194" max="8195" width="9.1328125" style="5"/>
    <col min="8196" max="8196" width="2.6640625" style="5" customWidth="1"/>
    <col min="8197" max="8199" width="7.33203125" style="5" customWidth="1"/>
    <col min="8200" max="8200" width="7" style="5" customWidth="1"/>
    <col min="8201" max="8203" width="7.33203125" style="5" customWidth="1"/>
    <col min="8204" max="8204" width="10.53125" style="5" customWidth="1"/>
    <col min="8205" max="8205" width="7.33203125" style="5" customWidth="1"/>
    <col min="8206" max="8448" width="9.1328125" style="5"/>
    <col min="8449" max="8449" width="5.6640625" style="5" customWidth="1"/>
    <col min="8450" max="8451" width="9.1328125" style="5"/>
    <col min="8452" max="8452" width="2.6640625" style="5" customWidth="1"/>
    <col min="8453" max="8455" width="7.33203125" style="5" customWidth="1"/>
    <col min="8456" max="8456" width="7" style="5" customWidth="1"/>
    <col min="8457" max="8459" width="7.33203125" style="5" customWidth="1"/>
    <col min="8460" max="8460" width="10.53125" style="5" customWidth="1"/>
    <col min="8461" max="8461" width="7.33203125" style="5" customWidth="1"/>
    <col min="8462" max="8704" width="9.1328125" style="5"/>
    <col min="8705" max="8705" width="5.6640625" style="5" customWidth="1"/>
    <col min="8706" max="8707" width="9.1328125" style="5"/>
    <col min="8708" max="8708" width="2.6640625" style="5" customWidth="1"/>
    <col min="8709" max="8711" width="7.33203125" style="5" customWidth="1"/>
    <col min="8712" max="8712" width="7" style="5" customWidth="1"/>
    <col min="8713" max="8715" width="7.33203125" style="5" customWidth="1"/>
    <col min="8716" max="8716" width="10.53125" style="5" customWidth="1"/>
    <col min="8717" max="8717" width="7.33203125" style="5" customWidth="1"/>
    <col min="8718" max="8960" width="9.1328125" style="5"/>
    <col min="8961" max="8961" width="5.6640625" style="5" customWidth="1"/>
    <col min="8962" max="8963" width="9.1328125" style="5"/>
    <col min="8964" max="8964" width="2.6640625" style="5" customWidth="1"/>
    <col min="8965" max="8967" width="7.33203125" style="5" customWidth="1"/>
    <col min="8968" max="8968" width="7" style="5" customWidth="1"/>
    <col min="8969" max="8971" width="7.33203125" style="5" customWidth="1"/>
    <col min="8972" max="8972" width="10.53125" style="5" customWidth="1"/>
    <col min="8973" max="8973" width="7.33203125" style="5" customWidth="1"/>
    <col min="8974" max="9216" width="9.1328125" style="5"/>
    <col min="9217" max="9217" width="5.6640625" style="5" customWidth="1"/>
    <col min="9218" max="9219" width="9.1328125" style="5"/>
    <col min="9220" max="9220" width="2.6640625" style="5" customWidth="1"/>
    <col min="9221" max="9223" width="7.33203125" style="5" customWidth="1"/>
    <col min="9224" max="9224" width="7" style="5" customWidth="1"/>
    <col min="9225" max="9227" width="7.33203125" style="5" customWidth="1"/>
    <col min="9228" max="9228" width="10.53125" style="5" customWidth="1"/>
    <col min="9229" max="9229" width="7.33203125" style="5" customWidth="1"/>
    <col min="9230" max="9472" width="9.1328125" style="5"/>
    <col min="9473" max="9473" width="5.6640625" style="5" customWidth="1"/>
    <col min="9474" max="9475" width="9.1328125" style="5"/>
    <col min="9476" max="9476" width="2.6640625" style="5" customWidth="1"/>
    <col min="9477" max="9479" width="7.33203125" style="5" customWidth="1"/>
    <col min="9480" max="9480" width="7" style="5" customWidth="1"/>
    <col min="9481" max="9483" width="7.33203125" style="5" customWidth="1"/>
    <col min="9484" max="9484" width="10.53125" style="5" customWidth="1"/>
    <col min="9485" max="9485" width="7.33203125" style="5" customWidth="1"/>
    <col min="9486" max="9728" width="9.1328125" style="5"/>
    <col min="9729" max="9729" width="5.6640625" style="5" customWidth="1"/>
    <col min="9730" max="9731" width="9.1328125" style="5"/>
    <col min="9732" max="9732" width="2.6640625" style="5" customWidth="1"/>
    <col min="9733" max="9735" width="7.33203125" style="5" customWidth="1"/>
    <col min="9736" max="9736" width="7" style="5" customWidth="1"/>
    <col min="9737" max="9739" width="7.33203125" style="5" customWidth="1"/>
    <col min="9740" max="9740" width="10.53125" style="5" customWidth="1"/>
    <col min="9741" max="9741" width="7.33203125" style="5" customWidth="1"/>
    <col min="9742" max="9984" width="9.1328125" style="5"/>
    <col min="9985" max="9985" width="5.6640625" style="5" customWidth="1"/>
    <col min="9986" max="9987" width="9.1328125" style="5"/>
    <col min="9988" max="9988" width="2.6640625" style="5" customWidth="1"/>
    <col min="9989" max="9991" width="7.33203125" style="5" customWidth="1"/>
    <col min="9992" max="9992" width="7" style="5" customWidth="1"/>
    <col min="9993" max="9995" width="7.33203125" style="5" customWidth="1"/>
    <col min="9996" max="9996" width="10.53125" style="5" customWidth="1"/>
    <col min="9997" max="9997" width="7.33203125" style="5" customWidth="1"/>
    <col min="9998" max="10240" width="9.1328125" style="5"/>
    <col min="10241" max="10241" width="5.6640625" style="5" customWidth="1"/>
    <col min="10242" max="10243" width="9.1328125" style="5"/>
    <col min="10244" max="10244" width="2.6640625" style="5" customWidth="1"/>
    <col min="10245" max="10247" width="7.33203125" style="5" customWidth="1"/>
    <col min="10248" max="10248" width="7" style="5" customWidth="1"/>
    <col min="10249" max="10251" width="7.33203125" style="5" customWidth="1"/>
    <col min="10252" max="10252" width="10.53125" style="5" customWidth="1"/>
    <col min="10253" max="10253" width="7.33203125" style="5" customWidth="1"/>
    <col min="10254" max="10496" width="9.1328125" style="5"/>
    <col min="10497" max="10497" width="5.6640625" style="5" customWidth="1"/>
    <col min="10498" max="10499" width="9.1328125" style="5"/>
    <col min="10500" max="10500" width="2.6640625" style="5" customWidth="1"/>
    <col min="10501" max="10503" width="7.33203125" style="5" customWidth="1"/>
    <col min="10504" max="10504" width="7" style="5" customWidth="1"/>
    <col min="10505" max="10507" width="7.33203125" style="5" customWidth="1"/>
    <col min="10508" max="10508" width="10.53125" style="5" customWidth="1"/>
    <col min="10509" max="10509" width="7.33203125" style="5" customWidth="1"/>
    <col min="10510" max="10752" width="9.1328125" style="5"/>
    <col min="10753" max="10753" width="5.6640625" style="5" customWidth="1"/>
    <col min="10754" max="10755" width="9.1328125" style="5"/>
    <col min="10756" max="10756" width="2.6640625" style="5" customWidth="1"/>
    <col min="10757" max="10759" width="7.33203125" style="5" customWidth="1"/>
    <col min="10760" max="10760" width="7" style="5" customWidth="1"/>
    <col min="10761" max="10763" width="7.33203125" style="5" customWidth="1"/>
    <col min="10764" max="10764" width="10.53125" style="5" customWidth="1"/>
    <col min="10765" max="10765" width="7.33203125" style="5" customWidth="1"/>
    <col min="10766" max="11008" width="9.1328125" style="5"/>
    <col min="11009" max="11009" width="5.6640625" style="5" customWidth="1"/>
    <col min="11010" max="11011" width="9.1328125" style="5"/>
    <col min="11012" max="11012" width="2.6640625" style="5" customWidth="1"/>
    <col min="11013" max="11015" width="7.33203125" style="5" customWidth="1"/>
    <col min="11016" max="11016" width="7" style="5" customWidth="1"/>
    <col min="11017" max="11019" width="7.33203125" style="5" customWidth="1"/>
    <col min="11020" max="11020" width="10.53125" style="5" customWidth="1"/>
    <col min="11021" max="11021" width="7.33203125" style="5" customWidth="1"/>
    <col min="11022" max="11264" width="9.1328125" style="5"/>
    <col min="11265" max="11265" width="5.6640625" style="5" customWidth="1"/>
    <col min="11266" max="11267" width="9.1328125" style="5"/>
    <col min="11268" max="11268" width="2.6640625" style="5" customWidth="1"/>
    <col min="11269" max="11271" width="7.33203125" style="5" customWidth="1"/>
    <col min="11272" max="11272" width="7" style="5" customWidth="1"/>
    <col min="11273" max="11275" width="7.33203125" style="5" customWidth="1"/>
    <col min="11276" max="11276" width="10.53125" style="5" customWidth="1"/>
    <col min="11277" max="11277" width="7.33203125" style="5" customWidth="1"/>
    <col min="11278" max="11520" width="9.1328125" style="5"/>
    <col min="11521" max="11521" width="5.6640625" style="5" customWidth="1"/>
    <col min="11522" max="11523" width="9.1328125" style="5"/>
    <col min="11524" max="11524" width="2.6640625" style="5" customWidth="1"/>
    <col min="11525" max="11527" width="7.33203125" style="5" customWidth="1"/>
    <col min="11528" max="11528" width="7" style="5" customWidth="1"/>
    <col min="11529" max="11531" width="7.33203125" style="5" customWidth="1"/>
    <col min="11532" max="11532" width="10.53125" style="5" customWidth="1"/>
    <col min="11533" max="11533" width="7.33203125" style="5" customWidth="1"/>
    <col min="11534" max="11776" width="9.1328125" style="5"/>
    <col min="11777" max="11777" width="5.6640625" style="5" customWidth="1"/>
    <col min="11778" max="11779" width="9.1328125" style="5"/>
    <col min="11780" max="11780" width="2.6640625" style="5" customWidth="1"/>
    <col min="11781" max="11783" width="7.33203125" style="5" customWidth="1"/>
    <col min="11784" max="11784" width="7" style="5" customWidth="1"/>
    <col min="11785" max="11787" width="7.33203125" style="5" customWidth="1"/>
    <col min="11788" max="11788" width="10.53125" style="5" customWidth="1"/>
    <col min="11789" max="11789" width="7.33203125" style="5" customWidth="1"/>
    <col min="11790" max="12032" width="9.1328125" style="5"/>
    <col min="12033" max="12033" width="5.6640625" style="5" customWidth="1"/>
    <col min="12034" max="12035" width="9.1328125" style="5"/>
    <col min="12036" max="12036" width="2.6640625" style="5" customWidth="1"/>
    <col min="12037" max="12039" width="7.33203125" style="5" customWidth="1"/>
    <col min="12040" max="12040" width="7" style="5" customWidth="1"/>
    <col min="12041" max="12043" width="7.33203125" style="5" customWidth="1"/>
    <col min="12044" max="12044" width="10.53125" style="5" customWidth="1"/>
    <col min="12045" max="12045" width="7.33203125" style="5" customWidth="1"/>
    <col min="12046" max="12288" width="9.1328125" style="5"/>
    <col min="12289" max="12289" width="5.6640625" style="5" customWidth="1"/>
    <col min="12290" max="12291" width="9.1328125" style="5"/>
    <col min="12292" max="12292" width="2.6640625" style="5" customWidth="1"/>
    <col min="12293" max="12295" width="7.33203125" style="5" customWidth="1"/>
    <col min="12296" max="12296" width="7" style="5" customWidth="1"/>
    <col min="12297" max="12299" width="7.33203125" style="5" customWidth="1"/>
    <col min="12300" max="12300" width="10.53125" style="5" customWidth="1"/>
    <col min="12301" max="12301" width="7.33203125" style="5" customWidth="1"/>
    <col min="12302" max="12544" width="9.1328125" style="5"/>
    <col min="12545" max="12545" width="5.6640625" style="5" customWidth="1"/>
    <col min="12546" max="12547" width="9.1328125" style="5"/>
    <col min="12548" max="12548" width="2.6640625" style="5" customWidth="1"/>
    <col min="12549" max="12551" width="7.33203125" style="5" customWidth="1"/>
    <col min="12552" max="12552" width="7" style="5" customWidth="1"/>
    <col min="12553" max="12555" width="7.33203125" style="5" customWidth="1"/>
    <col min="12556" max="12556" width="10.53125" style="5" customWidth="1"/>
    <col min="12557" max="12557" width="7.33203125" style="5" customWidth="1"/>
    <col min="12558" max="12800" width="9.1328125" style="5"/>
    <col min="12801" max="12801" width="5.6640625" style="5" customWidth="1"/>
    <col min="12802" max="12803" width="9.1328125" style="5"/>
    <col min="12804" max="12804" width="2.6640625" style="5" customWidth="1"/>
    <col min="12805" max="12807" width="7.33203125" style="5" customWidth="1"/>
    <col min="12808" max="12808" width="7" style="5" customWidth="1"/>
    <col min="12809" max="12811" width="7.33203125" style="5" customWidth="1"/>
    <col min="12812" max="12812" width="10.53125" style="5" customWidth="1"/>
    <col min="12813" max="12813" width="7.33203125" style="5" customWidth="1"/>
    <col min="12814" max="13056" width="9.1328125" style="5"/>
    <col min="13057" max="13057" width="5.6640625" style="5" customWidth="1"/>
    <col min="13058" max="13059" width="9.1328125" style="5"/>
    <col min="13060" max="13060" width="2.6640625" style="5" customWidth="1"/>
    <col min="13061" max="13063" width="7.33203125" style="5" customWidth="1"/>
    <col min="13064" max="13064" width="7" style="5" customWidth="1"/>
    <col min="13065" max="13067" width="7.33203125" style="5" customWidth="1"/>
    <col min="13068" max="13068" width="10.53125" style="5" customWidth="1"/>
    <col min="13069" max="13069" width="7.33203125" style="5" customWidth="1"/>
    <col min="13070" max="13312" width="9.1328125" style="5"/>
    <col min="13313" max="13313" width="5.6640625" style="5" customWidth="1"/>
    <col min="13314" max="13315" width="9.1328125" style="5"/>
    <col min="13316" max="13316" width="2.6640625" style="5" customWidth="1"/>
    <col min="13317" max="13319" width="7.33203125" style="5" customWidth="1"/>
    <col min="13320" max="13320" width="7" style="5" customWidth="1"/>
    <col min="13321" max="13323" width="7.33203125" style="5" customWidth="1"/>
    <col min="13324" max="13324" width="10.53125" style="5" customWidth="1"/>
    <col min="13325" max="13325" width="7.33203125" style="5" customWidth="1"/>
    <col min="13326" max="13568" width="9.1328125" style="5"/>
    <col min="13569" max="13569" width="5.6640625" style="5" customWidth="1"/>
    <col min="13570" max="13571" width="9.1328125" style="5"/>
    <col min="13572" max="13572" width="2.6640625" style="5" customWidth="1"/>
    <col min="13573" max="13575" width="7.33203125" style="5" customWidth="1"/>
    <col min="13576" max="13576" width="7" style="5" customWidth="1"/>
    <col min="13577" max="13579" width="7.33203125" style="5" customWidth="1"/>
    <col min="13580" max="13580" width="10.53125" style="5" customWidth="1"/>
    <col min="13581" max="13581" width="7.33203125" style="5" customWidth="1"/>
    <col min="13582" max="13824" width="9.1328125" style="5"/>
    <col min="13825" max="13825" width="5.6640625" style="5" customWidth="1"/>
    <col min="13826" max="13827" width="9.1328125" style="5"/>
    <col min="13828" max="13828" width="2.6640625" style="5" customWidth="1"/>
    <col min="13829" max="13831" width="7.33203125" style="5" customWidth="1"/>
    <col min="13832" max="13832" width="7" style="5" customWidth="1"/>
    <col min="13833" max="13835" width="7.33203125" style="5" customWidth="1"/>
    <col min="13836" max="13836" width="10.53125" style="5" customWidth="1"/>
    <col min="13837" max="13837" width="7.33203125" style="5" customWidth="1"/>
    <col min="13838" max="14080" width="9.1328125" style="5"/>
    <col min="14081" max="14081" width="5.6640625" style="5" customWidth="1"/>
    <col min="14082" max="14083" width="9.1328125" style="5"/>
    <col min="14084" max="14084" width="2.6640625" style="5" customWidth="1"/>
    <col min="14085" max="14087" width="7.33203125" style="5" customWidth="1"/>
    <col min="14088" max="14088" width="7" style="5" customWidth="1"/>
    <col min="14089" max="14091" width="7.33203125" style="5" customWidth="1"/>
    <col min="14092" max="14092" width="10.53125" style="5" customWidth="1"/>
    <col min="14093" max="14093" width="7.33203125" style="5" customWidth="1"/>
    <col min="14094" max="14336" width="9.1328125" style="5"/>
    <col min="14337" max="14337" width="5.6640625" style="5" customWidth="1"/>
    <col min="14338" max="14339" width="9.1328125" style="5"/>
    <col min="14340" max="14340" width="2.6640625" style="5" customWidth="1"/>
    <col min="14341" max="14343" width="7.33203125" style="5" customWidth="1"/>
    <col min="14344" max="14344" width="7" style="5" customWidth="1"/>
    <col min="14345" max="14347" width="7.33203125" style="5" customWidth="1"/>
    <col min="14348" max="14348" width="10.53125" style="5" customWidth="1"/>
    <col min="14349" max="14349" width="7.33203125" style="5" customWidth="1"/>
    <col min="14350" max="14592" width="9.1328125" style="5"/>
    <col min="14593" max="14593" width="5.6640625" style="5" customWidth="1"/>
    <col min="14594" max="14595" width="9.1328125" style="5"/>
    <col min="14596" max="14596" width="2.6640625" style="5" customWidth="1"/>
    <col min="14597" max="14599" width="7.33203125" style="5" customWidth="1"/>
    <col min="14600" max="14600" width="7" style="5" customWidth="1"/>
    <col min="14601" max="14603" width="7.33203125" style="5" customWidth="1"/>
    <col min="14604" max="14604" width="10.53125" style="5" customWidth="1"/>
    <col min="14605" max="14605" width="7.33203125" style="5" customWidth="1"/>
    <col min="14606" max="14848" width="9.1328125" style="5"/>
    <col min="14849" max="14849" width="5.6640625" style="5" customWidth="1"/>
    <col min="14850" max="14851" width="9.1328125" style="5"/>
    <col min="14852" max="14852" width="2.6640625" style="5" customWidth="1"/>
    <col min="14853" max="14855" width="7.33203125" style="5" customWidth="1"/>
    <col min="14856" max="14856" width="7" style="5" customWidth="1"/>
    <col min="14857" max="14859" width="7.33203125" style="5" customWidth="1"/>
    <col min="14860" max="14860" width="10.53125" style="5" customWidth="1"/>
    <col min="14861" max="14861" width="7.33203125" style="5" customWidth="1"/>
    <col min="14862" max="15104" width="9.1328125" style="5"/>
    <col min="15105" max="15105" width="5.6640625" style="5" customWidth="1"/>
    <col min="15106" max="15107" width="9.1328125" style="5"/>
    <col min="15108" max="15108" width="2.6640625" style="5" customWidth="1"/>
    <col min="15109" max="15111" width="7.33203125" style="5" customWidth="1"/>
    <col min="15112" max="15112" width="7" style="5" customWidth="1"/>
    <col min="15113" max="15115" width="7.33203125" style="5" customWidth="1"/>
    <col min="15116" max="15116" width="10.53125" style="5" customWidth="1"/>
    <col min="15117" max="15117" width="7.33203125" style="5" customWidth="1"/>
    <col min="15118" max="15360" width="9.1328125" style="5"/>
    <col min="15361" max="15361" width="5.6640625" style="5" customWidth="1"/>
    <col min="15362" max="15363" width="9.1328125" style="5"/>
    <col min="15364" max="15364" width="2.6640625" style="5" customWidth="1"/>
    <col min="15365" max="15367" width="7.33203125" style="5" customWidth="1"/>
    <col min="15368" max="15368" width="7" style="5" customWidth="1"/>
    <col min="15369" max="15371" width="7.33203125" style="5" customWidth="1"/>
    <col min="15372" max="15372" width="10.53125" style="5" customWidth="1"/>
    <col min="15373" max="15373" width="7.33203125" style="5" customWidth="1"/>
    <col min="15374" max="15616" width="9.1328125" style="5"/>
    <col min="15617" max="15617" width="5.6640625" style="5" customWidth="1"/>
    <col min="15618" max="15619" width="9.1328125" style="5"/>
    <col min="15620" max="15620" width="2.6640625" style="5" customWidth="1"/>
    <col min="15621" max="15623" width="7.33203125" style="5" customWidth="1"/>
    <col min="15624" max="15624" width="7" style="5" customWidth="1"/>
    <col min="15625" max="15627" width="7.33203125" style="5" customWidth="1"/>
    <col min="15628" max="15628" width="10.53125" style="5" customWidth="1"/>
    <col min="15629" max="15629" width="7.33203125" style="5" customWidth="1"/>
    <col min="15630" max="15872" width="9.1328125" style="5"/>
    <col min="15873" max="15873" width="5.6640625" style="5" customWidth="1"/>
    <col min="15874" max="15875" width="9.1328125" style="5"/>
    <col min="15876" max="15876" width="2.6640625" style="5" customWidth="1"/>
    <col min="15877" max="15879" width="7.33203125" style="5" customWidth="1"/>
    <col min="15880" max="15880" width="7" style="5" customWidth="1"/>
    <col min="15881" max="15883" width="7.33203125" style="5" customWidth="1"/>
    <col min="15884" max="15884" width="10.53125" style="5" customWidth="1"/>
    <col min="15885" max="15885" width="7.33203125" style="5" customWidth="1"/>
    <col min="15886" max="16128" width="9.1328125" style="5"/>
    <col min="16129" max="16129" width="5.6640625" style="5" customWidth="1"/>
    <col min="16130" max="16131" width="9.1328125" style="5"/>
    <col min="16132" max="16132" width="2.6640625" style="5" customWidth="1"/>
    <col min="16133" max="16135" width="7.33203125" style="5" customWidth="1"/>
    <col min="16136" max="16136" width="7" style="5" customWidth="1"/>
    <col min="16137" max="16139" width="7.33203125" style="5" customWidth="1"/>
    <col min="16140" max="16140" width="10.53125" style="5" customWidth="1"/>
    <col min="16141" max="16141" width="7.33203125" style="5" customWidth="1"/>
    <col min="16142" max="16384" width="9.1328125" style="5"/>
  </cols>
  <sheetData>
    <row r="1" spans="1:13" ht="6" customHeight="1" thickBot="1" x14ac:dyDescent="0.35"/>
    <row r="2" spans="1:13" ht="24" customHeight="1" thickBot="1" x14ac:dyDescent="0.4">
      <c r="A2" s="72" t="s">
        <v>70</v>
      </c>
      <c r="H2" s="133"/>
      <c r="I2" s="13" t="s">
        <v>85</v>
      </c>
      <c r="J2" s="14"/>
      <c r="K2" s="134"/>
      <c r="L2" s="134"/>
    </row>
    <row r="3" spans="1:13" ht="24" customHeight="1" thickBot="1" x14ac:dyDescent="0.35">
      <c r="A3" s="6" t="s">
        <v>77</v>
      </c>
      <c r="H3" s="133"/>
      <c r="I3" s="13" t="s">
        <v>84</v>
      </c>
      <c r="J3" s="14"/>
      <c r="K3" s="134"/>
      <c r="L3" s="134"/>
    </row>
    <row r="4" spans="1:13" ht="24" customHeight="1" thickBot="1" x14ac:dyDescent="0.35">
      <c r="A4" s="2" t="s">
        <v>7</v>
      </c>
      <c r="B4" s="2"/>
      <c r="C4" s="175"/>
      <c r="D4" s="11"/>
      <c r="E4" s="11"/>
      <c r="F4" s="11"/>
      <c r="H4" s="133"/>
      <c r="I4" s="13" t="s">
        <v>13</v>
      </c>
      <c r="J4" s="14"/>
      <c r="K4" s="134"/>
      <c r="L4" s="134"/>
    </row>
    <row r="5" spans="1:13" ht="24" customHeight="1" thickBot="1" x14ac:dyDescent="0.35">
      <c r="A5" s="10" t="s">
        <v>8</v>
      </c>
      <c r="B5" s="10"/>
      <c r="C5" s="203"/>
      <c r="D5" s="203"/>
      <c r="E5" s="203"/>
      <c r="F5" s="203"/>
      <c r="H5" s="133"/>
      <c r="I5" s="13" t="s">
        <v>14</v>
      </c>
      <c r="J5" s="16"/>
      <c r="K5" s="134"/>
      <c r="L5" s="134"/>
    </row>
    <row r="6" spans="1:13" ht="19.5" customHeight="1" thickBot="1" x14ac:dyDescent="0.35">
      <c r="A6" s="10" t="s">
        <v>11</v>
      </c>
      <c r="B6" s="10"/>
      <c r="C6" s="203"/>
      <c r="D6" s="203"/>
      <c r="E6" s="203"/>
      <c r="F6" s="203"/>
      <c r="H6" s="1"/>
      <c r="I6" s="1"/>
      <c r="J6" s="1"/>
      <c r="K6" s="52"/>
      <c r="L6" s="1"/>
    </row>
    <row r="7" spans="1:13" ht="17.100000000000001" customHeight="1" thickBot="1" x14ac:dyDescent="0.35">
      <c r="A7" s="10" t="s">
        <v>45</v>
      </c>
      <c r="B7" s="10"/>
      <c r="C7" s="179"/>
      <c r="D7" s="179"/>
      <c r="E7" s="179"/>
      <c r="F7" s="179"/>
      <c r="H7" s="3"/>
      <c r="I7" s="3"/>
      <c r="J7" s="135" t="s">
        <v>12</v>
      </c>
      <c r="K7" s="53"/>
      <c r="L7" s="47"/>
    </row>
    <row r="8" spans="1:13" ht="17.100000000000001" customHeight="1" x14ac:dyDescent="0.3">
      <c r="A8" s="2" t="s">
        <v>0</v>
      </c>
      <c r="B8" s="2"/>
      <c r="C8" s="229"/>
      <c r="D8" s="229"/>
      <c r="E8" s="229"/>
      <c r="F8" s="229"/>
      <c r="H8" s="8"/>
      <c r="I8" s="8"/>
      <c r="J8" s="8"/>
      <c r="K8" s="8"/>
      <c r="L8" s="8"/>
    </row>
    <row r="9" spans="1:13" ht="17.100000000000001" customHeight="1" x14ac:dyDescent="0.3">
      <c r="A9" s="10" t="s">
        <v>9</v>
      </c>
      <c r="B9" s="10"/>
      <c r="C9" s="203"/>
      <c r="D9" s="203"/>
      <c r="E9" s="203"/>
      <c r="F9" s="203"/>
      <c r="H9" s="8"/>
      <c r="I9" s="8"/>
      <c r="J9" s="8"/>
      <c r="K9" s="8"/>
      <c r="L9" s="8"/>
    </row>
    <row r="10" spans="1:13" ht="17.100000000000001" customHeight="1" x14ac:dyDescent="0.3">
      <c r="A10" s="10" t="s">
        <v>10</v>
      </c>
      <c r="B10" s="10"/>
      <c r="C10" s="203"/>
      <c r="D10" s="203"/>
      <c r="E10" s="203"/>
      <c r="F10" s="203"/>
      <c r="H10" s="8"/>
      <c r="I10" s="8"/>
      <c r="J10" s="8"/>
      <c r="K10" s="8"/>
      <c r="L10" s="8"/>
    </row>
    <row r="11" spans="1:13" ht="17.100000000000001" customHeight="1" x14ac:dyDescent="0.3">
      <c r="H11" s="8"/>
      <c r="I11" s="8"/>
      <c r="J11" s="8"/>
      <c r="K11" s="8"/>
      <c r="L11" s="8"/>
    </row>
    <row r="12" spans="1:13" ht="17.100000000000001" customHeight="1" x14ac:dyDescent="0.3">
      <c r="C12" s="73"/>
      <c r="H12" s="8"/>
      <c r="I12" s="74"/>
      <c r="J12" s="8"/>
      <c r="K12" s="8"/>
      <c r="L12" s="8"/>
    </row>
    <row r="13" spans="1:13" ht="24.75" customHeight="1" thickBot="1" x14ac:dyDescent="0.35">
      <c r="H13" s="8"/>
      <c r="I13" s="8"/>
      <c r="J13" s="8"/>
      <c r="K13" s="9" t="s">
        <v>78</v>
      </c>
      <c r="L13" s="8"/>
    </row>
    <row r="14" spans="1:13" ht="59.25" customHeight="1" x14ac:dyDescent="0.3">
      <c r="A14" s="230" t="s">
        <v>149</v>
      </c>
      <c r="B14" s="232" t="s">
        <v>135</v>
      </c>
      <c r="C14" s="233"/>
      <c r="D14" s="233"/>
      <c r="E14" s="233"/>
      <c r="F14" s="233"/>
      <c r="G14" s="233"/>
      <c r="H14" s="233"/>
      <c r="I14" s="234"/>
      <c r="J14" s="19" t="s">
        <v>145</v>
      </c>
      <c r="K14" s="185"/>
      <c r="L14" s="170">
        <f>K14*0.2</f>
        <v>0</v>
      </c>
      <c r="M14" s="43"/>
    </row>
    <row r="15" spans="1:13" ht="60.75" customHeight="1" thickBot="1" x14ac:dyDescent="0.35">
      <c r="A15" s="231"/>
      <c r="B15" s="235" t="s">
        <v>136</v>
      </c>
      <c r="C15" s="236"/>
      <c r="D15" s="236"/>
      <c r="E15" s="236"/>
      <c r="F15" s="236"/>
      <c r="G15" s="236"/>
      <c r="H15" s="236"/>
      <c r="I15" s="236"/>
      <c r="J15" s="34" t="s">
        <v>146</v>
      </c>
      <c r="K15" s="186"/>
      <c r="L15" s="174">
        <f>K15*0.15</f>
        <v>0</v>
      </c>
    </row>
    <row r="16" spans="1:13" ht="50.25" customHeight="1" x14ac:dyDescent="0.3">
      <c r="A16" s="230" t="s">
        <v>150</v>
      </c>
      <c r="B16" s="238" t="s">
        <v>137</v>
      </c>
      <c r="C16" s="239"/>
      <c r="D16" s="239"/>
      <c r="E16" s="239"/>
      <c r="F16" s="239"/>
      <c r="G16" s="239"/>
      <c r="H16" s="239"/>
      <c r="I16" s="239"/>
      <c r="J16" s="19" t="s">
        <v>147</v>
      </c>
      <c r="K16" s="187"/>
      <c r="L16" s="171">
        <f>K16*0.25</f>
        <v>0</v>
      </c>
    </row>
    <row r="17" spans="1:13" ht="72" customHeight="1" x14ac:dyDescent="0.3">
      <c r="A17" s="237"/>
      <c r="B17" s="240" t="s">
        <v>138</v>
      </c>
      <c r="C17" s="241"/>
      <c r="D17" s="241"/>
      <c r="E17" s="241"/>
      <c r="F17" s="241"/>
      <c r="G17" s="241"/>
      <c r="H17" s="241"/>
      <c r="I17" s="241"/>
      <c r="J17" s="22" t="s">
        <v>4</v>
      </c>
      <c r="K17" s="188"/>
      <c r="L17" s="172">
        <f>K17*0.2</f>
        <v>0</v>
      </c>
    </row>
    <row r="18" spans="1:13" ht="59.25" customHeight="1" thickBot="1" x14ac:dyDescent="0.35">
      <c r="A18" s="231"/>
      <c r="B18" s="242" t="s">
        <v>80</v>
      </c>
      <c r="C18" s="236"/>
      <c r="D18" s="236"/>
      <c r="E18" s="236"/>
      <c r="F18" s="236"/>
      <c r="G18" s="236"/>
      <c r="H18" s="236"/>
      <c r="I18" s="236"/>
      <c r="J18" s="34" t="s">
        <v>148</v>
      </c>
      <c r="K18" s="189"/>
      <c r="L18" s="173">
        <f>K18*0.2</f>
        <v>0</v>
      </c>
    </row>
    <row r="19" spans="1:13" ht="18" customHeight="1" x14ac:dyDescent="0.3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75">
        <f>SUM(L14:L18)</f>
        <v>0</v>
      </c>
      <c r="M19" s="40"/>
    </row>
    <row r="20" spans="1:13" ht="7.5" customHeight="1" x14ac:dyDescent="0.3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8" customHeight="1" x14ac:dyDescent="0.35">
      <c r="A21" s="40"/>
      <c r="B21" s="76" t="s">
        <v>76</v>
      </c>
      <c r="C21" s="77"/>
      <c r="D21" s="78"/>
      <c r="E21" s="78"/>
      <c r="F21" s="78"/>
      <c r="G21" s="78"/>
      <c r="H21" s="78"/>
      <c r="I21" s="78"/>
      <c r="J21" s="78"/>
      <c r="K21" s="78"/>
      <c r="L21" s="184"/>
      <c r="M21" s="40"/>
    </row>
    <row r="22" spans="1:13" ht="7.5" customHeight="1" thickBot="1" x14ac:dyDescent="0.35"/>
    <row r="23" spans="1:13" ht="18.75" customHeight="1" thickBot="1" x14ac:dyDescent="0.35">
      <c r="I23" s="41" t="s">
        <v>79</v>
      </c>
      <c r="J23" s="42"/>
      <c r="K23" s="42"/>
      <c r="L23" s="79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>
      <c r="E26" s="5" t="s">
        <v>151</v>
      </c>
    </row>
    <row r="27" spans="1:13" ht="18" customHeight="1" x14ac:dyDescent="0.3">
      <c r="A27" s="7" t="s">
        <v>43</v>
      </c>
      <c r="B27" s="80"/>
      <c r="C27" s="80"/>
      <c r="D27" s="80"/>
      <c r="E27" s="80"/>
      <c r="H27" s="7" t="s">
        <v>53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B30" s="43"/>
      <c r="C30" s="43"/>
      <c r="D30" s="43"/>
      <c r="E30" s="43"/>
      <c r="F30" s="81"/>
      <c r="H30" s="82"/>
      <c r="I30" s="82"/>
      <c r="J30" s="83"/>
      <c r="K30" s="84"/>
      <c r="L30" s="85"/>
    </row>
    <row r="31" spans="1:13" x14ac:dyDescent="0.3">
      <c r="B31" s="43"/>
      <c r="C31" s="43"/>
      <c r="D31" s="43"/>
      <c r="E31" s="43"/>
      <c r="F31" s="81"/>
      <c r="H31" s="82"/>
      <c r="I31" s="82"/>
      <c r="J31" s="83"/>
      <c r="K31" s="84"/>
      <c r="L31" s="85"/>
    </row>
  </sheetData>
  <mergeCells count="12">
    <mergeCell ref="C9:F9"/>
    <mergeCell ref="C5:F5"/>
    <mergeCell ref="C8:F8"/>
    <mergeCell ref="C6:F6"/>
    <mergeCell ref="C10:F10"/>
    <mergeCell ref="A14:A15"/>
    <mergeCell ref="B14:I14"/>
    <mergeCell ref="B15:I15"/>
    <mergeCell ref="A16:A18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sharepoint/v3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1</vt:i4>
      </vt:variant>
    </vt:vector>
  </HeadingPairs>
  <TitlesOfParts>
    <vt:vector size="6" baseType="lpstr">
      <vt:lpstr>Information</vt:lpstr>
      <vt:lpstr>Häst, individuell</vt:lpstr>
      <vt:lpstr>Individuell junior grund</vt:lpstr>
      <vt:lpstr>Ind kür tekn 2 3</vt:lpstr>
      <vt:lpstr>Individuell kür artistisk</vt:lpstr>
      <vt:lpstr>DateCell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2017-05-14T20:07:37Z</cp:lastPrinted>
  <dcterms:created xsi:type="dcterms:W3CDTF">2005-01-07T14:31:35Z</dcterms:created>
  <dcterms:modified xsi:type="dcterms:W3CDTF">2017-05-15T18:42:27Z</dcterms:modified>
</cp:coreProperties>
</file>