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utskrift_mars 2019\A\Svår klass individuella Juniorer-Miniorer-Senior   klass 3,4, 5,6  Grund och teknisk grund\"/>
    </mc:Choice>
  </mc:AlternateContent>
  <xr:revisionPtr revIDLastSave="0" documentId="13_ncr:1_{20EDC53A-E9EB-4ADE-A129-8F57AB8F9D32}" xr6:coauthVersionLast="41" xr6:coauthVersionMax="41" xr10:uidLastSave="{00000000-0000-0000-0000-000000000000}"/>
  <bookViews>
    <workbookView xWindow="1837" yWindow="1837" windowWidth="16201" windowHeight="9398" tabRatio="844" firstSheet="9" activeTab="9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r:id="rId10"/>
    <sheet name="Lag grund omd" sheetId="11" state="hidden" r:id="rId11"/>
    <sheet name="Lag kür och häst omd" sheetId="12" state="hidden" r:id="rId12"/>
    <sheet name="Individuella omd" sheetId="13" state="hidden" r:id="rId13"/>
  </sheets>
  <definedNames>
    <definedName name="armnr" localSheetId="12">'Individuella omd'!$G$5</definedName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12">'Individuella omd'!$G$2</definedName>
    <definedName name="bord" localSheetId="10">'Lag grund omd'!$G$2</definedName>
    <definedName name="bord" localSheetId="11">'Lag kür och häst omd'!$G$2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2">'Individuella omd'!$B$2</definedName>
    <definedName name="datum" localSheetId="10">'Lag grund omd'!$B$3</definedName>
    <definedName name="datum" localSheetId="11">'Lag kür och häst omd'!$B$3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2">'Individuella omd'!$B$31</definedName>
    <definedName name="domare" localSheetId="10">'Lag grund omd'!$B$31</definedName>
    <definedName name="domare" localSheetId="8">'Lätt ind grund'!$C$35</definedName>
    <definedName name="domare" localSheetId="9">'Lätt ind kür'!$B$41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0">'Lag grund omd'!$F$6</definedName>
    <definedName name="firstvaulter" localSheetId="11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2">'Individuella omd'!$A$1:$G$31</definedName>
    <definedName name="_xlnm.Print_Area" localSheetId="11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7" l="1"/>
  <c r="K33" i="7" s="1"/>
  <c r="G23" i="7"/>
  <c r="G24" i="7" s="1"/>
  <c r="H32" i="7" s="1"/>
  <c r="K32" i="7" s="1"/>
  <c r="K18" i="7"/>
  <c r="K17" i="7"/>
  <c r="K14" i="7"/>
  <c r="L30" i="6"/>
  <c r="L31" i="6" s="1"/>
  <c r="K29" i="6"/>
  <c r="L28" i="6"/>
  <c r="L27" i="6"/>
  <c r="L24" i="6"/>
  <c r="L21" i="6"/>
  <c r="G23" i="17"/>
  <c r="G24" i="17" s="1"/>
  <c r="H32" i="17" s="1"/>
  <c r="K32" i="17" s="1"/>
  <c r="K18" i="17"/>
  <c r="K17" i="17"/>
  <c r="K14" i="17"/>
  <c r="K20" i="17" s="1"/>
  <c r="H33" i="17" s="1"/>
  <c r="K33" i="17" s="1"/>
  <c r="K29" i="18"/>
  <c r="L28" i="18"/>
  <c r="L27" i="18"/>
  <c r="L24" i="18"/>
  <c r="L30" i="18" s="1"/>
  <c r="L31" i="18" s="1"/>
  <c r="L21" i="18"/>
  <c r="G26" i="21"/>
  <c r="F26" i="21"/>
  <c r="E26" i="21"/>
  <c r="D26" i="21"/>
  <c r="C26" i="21"/>
  <c r="B26" i="21"/>
  <c r="H26" i="21" s="1"/>
  <c r="K27" i="21" s="1"/>
  <c r="H35" i="21" s="1"/>
  <c r="K35" i="21" s="1"/>
  <c r="K21" i="21"/>
  <c r="H36" i="21" s="1"/>
  <c r="K36" i="21" s="1"/>
  <c r="K19" i="21"/>
  <c r="K18" i="21"/>
  <c r="K15" i="21"/>
  <c r="K34" i="2"/>
  <c r="K35" i="2" s="1"/>
  <c r="K36" i="2" s="1"/>
  <c r="K33" i="2"/>
  <c r="K32" i="2"/>
  <c r="K29" i="2"/>
  <c r="J20" i="2"/>
  <c r="J19" i="2"/>
  <c r="J18" i="2"/>
  <c r="J22" i="2" s="1"/>
  <c r="J23" i="2" s="1"/>
  <c r="J17" i="2"/>
  <c r="J16" i="2"/>
  <c r="J15" i="2"/>
  <c r="L32" i="15"/>
  <c r="L34" i="15" s="1"/>
  <c r="L35" i="15" s="1"/>
  <c r="L31" i="15"/>
  <c r="L30" i="15"/>
  <c r="L29" i="15"/>
  <c r="L19" i="15"/>
  <c r="L18" i="15"/>
  <c r="L15" i="15"/>
  <c r="L21" i="15" s="1"/>
  <c r="I33" i="15" s="1"/>
  <c r="L33" i="15" s="1"/>
  <c r="H26" i="16"/>
  <c r="K27" i="16" s="1"/>
  <c r="H35" i="16" s="1"/>
  <c r="K35" i="16" s="1"/>
  <c r="K37" i="16" s="1"/>
  <c r="K38" i="16" s="1"/>
  <c r="G26" i="16"/>
  <c r="F26" i="16"/>
  <c r="E26" i="16"/>
  <c r="D26" i="16"/>
  <c r="C26" i="16"/>
  <c r="B26" i="16"/>
  <c r="K19" i="16"/>
  <c r="K21" i="16" s="1"/>
  <c r="H36" i="16" s="1"/>
  <c r="K36" i="16" s="1"/>
  <c r="K18" i="16"/>
  <c r="K15" i="16"/>
  <c r="K34" i="19"/>
  <c r="K33" i="19"/>
  <c r="K32" i="19"/>
  <c r="K35" i="19" s="1"/>
  <c r="K36" i="19" s="1"/>
  <c r="K29" i="19"/>
  <c r="J20" i="19"/>
  <c r="J19" i="19"/>
  <c r="J18" i="19"/>
  <c r="J17" i="19"/>
  <c r="J16" i="19"/>
  <c r="J15" i="19"/>
  <c r="J22" i="19" s="1"/>
  <c r="J23" i="19" s="1"/>
  <c r="J26" i="2" l="1"/>
  <c r="K37" i="2"/>
  <c r="K38" i="2" s="1"/>
  <c r="L32" i="18"/>
  <c r="L33" i="18" s="1"/>
  <c r="K34" i="17"/>
  <c r="K35" i="17" s="1"/>
  <c r="L32" i="6"/>
  <c r="L33" i="6" s="1"/>
  <c r="J26" i="19"/>
  <c r="K37" i="19"/>
  <c r="K38" i="19" s="1"/>
  <c r="K37" i="21"/>
  <c r="K38" i="21" s="1"/>
  <c r="K34" i="7"/>
  <c r="K35" i="7" s="1"/>
</calcChain>
</file>

<file path=xl/sharedStrings.xml><?xml version="1.0" encoding="utf-8"?>
<sst xmlns="http://schemas.openxmlformats.org/spreadsheetml/2006/main" count="604" uniqueCount="171">
  <si>
    <t>Information</t>
  </si>
  <si>
    <t>Alla protokollen i denna fil hör till lättklass och skrittklass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</si>
  <si>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</si>
  <si>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</si>
  <si>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</si>
  <si>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</si>
  <si>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</si>
  <si>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</si>
  <si>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</si>
  <si>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</si>
  <si>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</si>
  <si>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</si>
  <si>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</si>
  <si>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</si>
  <si>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</si>
  <si>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</si>
  <si>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</si>
  <si>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</si>
  <si>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</si>
  <si>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</si>
  <si>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</si>
  <si>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</si>
  <si>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</si>
  <si>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</si>
  <si>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</si>
  <si>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</si>
  <si>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</si>
  <si>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</si>
  <si>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</si>
  <si>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</si>
  <si>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</si>
  <si>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</si>
  <si>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</si>
  <si>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</si>
  <si>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</si>
  <si>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</si>
  <si>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</si>
  <si>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</si>
  <si>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</si>
  <si>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</si>
  <si>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</si>
  <si>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</si>
  <si>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</si>
  <si>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</si>
  <si>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</si>
  <si>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</si>
  <si>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</si>
  <si>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</si>
  <si>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</si>
  <si>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</si>
  <si>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</si>
  <si>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</si>
  <si>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</si>
  <si>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</si>
  <si>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</si>
  <si>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</si>
  <si>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</si>
  <si>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</si>
  <si>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</si>
  <si>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</si>
  <si>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</si>
  <si>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</si>
  <si>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</si>
  <si>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</si>
  <si>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</si>
  <si>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</si>
  <si>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</si>
  <si>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</si>
  <si>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</si>
  <si>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</si>
  <si>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</si>
  <si>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</si>
  <si>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</si>
  <si>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</si>
  <si>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</si>
  <si>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</si>
  <si>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</si>
  <si>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</si>
  <si>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</si>
  <si>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</si>
  <si>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</si>
  <si>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</si>
  <si>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</si>
  <si>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</si>
  <si>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</si>
  <si>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</si>
  <si>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</si>
  <si>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</si>
  <si>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</si>
  <si>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</si>
  <si>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</si>
  <si>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</si>
  <si>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</si>
  <si>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</si>
  <si>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</si>
  <si>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</si>
  <si>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</si>
  <si>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</si>
  <si>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</si>
  <si>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</si>
  <si>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</si>
  <si>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</si>
  <si>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</si>
  <si>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</si>
  <si>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</si>
  <si>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</si>
  <si>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</si>
  <si>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</si>
  <si>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</si>
  <si>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</si>
  <si>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</si>
  <si>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</si>
  <si>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</si>
  <si>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</si>
  <si>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</si>
  <si>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</si>
  <si>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</si>
  <si>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</si>
  <si>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</si>
  <si>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</si>
  <si>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</si>
  <si>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</si>
  <si>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</si>
  <si>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</si>
  <si>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</si>
  <si>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</si>
  <si>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</si>
  <si>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</si>
  <si>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</si>
  <si>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</si>
  <si>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</si>
  <si>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</si>
  <si>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</si>
  <si>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</si>
  <si>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</si>
  <si>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</si>
  <si>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</si>
  <si>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</si>
  <si>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</si>
  <si>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</si>
  <si>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</si>
  <si>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</si>
  <si>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</si>
  <si>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</si>
  <si>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</si>
  <si>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 xml:space="preserve">Lätt klass individuell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</si>
  <si>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</si>
  <si>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id_3592_9_2_A</t>
  </si>
  <si>
    <t xml:space="preserve">Lätt individuell </t>
  </si>
  <si>
    <t>9</t>
  </si>
  <si>
    <t>Uppsala</t>
  </si>
  <si>
    <t>Agnes Söderberg</t>
  </si>
  <si>
    <t>Föreningen Nyckel Ryttarna</t>
  </si>
  <si>
    <t>Blå 14</t>
  </si>
  <si>
    <t>SE</t>
  </si>
  <si>
    <t>-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</si>
  <si>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</si>
  <si>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</si>
  <si>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</si>
  <si>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</si>
  <si>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</si>
  <si>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</si>
  <si>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</si>
  <si>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</si>
  <si>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</si>
  <si>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</si>
  <si>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</si>
  <si>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Lätt klass individuellt bedömning</t>
  </si>
  <si>
    <t>Grundövningar</t>
  </si>
  <si>
    <t>Kürer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</si>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</sst>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5" fillId="0" borderId="0"/>
  </cellStyleXfs>
  <cellXfs count="278">
    <xf numFmtId="0" fontId="0" fillId="0" borderId="0" xfId="0"/>
    <xf numFmtId="0" fontId="23" fillId="2" borderId="0" xfId="0" applyFont="1" applyFill="1"/>
    <xf numFmtId="0" fontId="21" fillId="0" borderId="0" xfId="0" applyFont="1"/>
    <xf numFmtId="0" fontId="2" fillId="0" borderId="0" xfId="0" applyFont="1"/>
    <xf numFmtId="0" fontId="22" fillId="0" borderId="0" xfId="0" applyFont="1" applyAlignment="1">
      <alignment horizontal="left"/>
    </xf>
    <xf numFmtId="0" fontId="2" fillId="0" borderId="14" xfId="0" applyFont="1" applyBorder="1"/>
    <xf numFmtId="0" fontId="22" fillId="0" borderId="13" xfId="0" applyFont="1" applyBorder="1" applyAlignment="1">
      <alignment horizontal="left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 applyProtection="1">
      <alignment horizontal="center" vertical="center"/>
      <protection locked="0"/>
    </xf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20" fillId="0" borderId="15" xfId="3" applyFont="1" applyBorder="1" applyAlignment="1">
      <alignment horizontal="right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2" fillId="0" borderId="38" xfId="8" applyFont="1" applyBorder="1"/>
    <xf numFmtId="0" fontId="2" fillId="0" borderId="37" xfId="8" applyFont="1" applyBorder="1"/>
    <xf numFmtId="0" fontId="2" fillId="0" borderId="36" xfId="8" applyFont="1" applyBorder="1"/>
    <xf numFmtId="0" fontId="2" fillId="0" borderId="35" xfId="8" applyFont="1" applyBorder="1"/>
    <xf numFmtId="0" fontId="2" fillId="0" borderId="34" xfId="8" applyFont="1" applyBorder="1"/>
    <xf numFmtId="0" fontId="2" fillId="0" borderId="33" xfId="8" applyFont="1" applyBorder="1"/>
    <xf numFmtId="0" fontId="2" fillId="0" borderId="40" xfId="8" applyFont="1" applyBorder="1"/>
    <xf numFmtId="0" fontId="2" fillId="0" borderId="39" xfId="8" applyFont="1" applyBorder="1"/>
    <xf numFmtId="0" fontId="2" fillId="0" borderId="32" xfId="8" applyFont="1" applyBorder="1"/>
    <xf numFmtId="0" fontId="2" fillId="0" borderId="31" xfId="8" applyFont="1" applyBorder="1"/>
    <xf numFmtId="0" fontId="2" fillId="0" borderId="30" xfId="8" applyFont="1" applyBorder="1"/>
    <xf numFmtId="0" fontId="2" fillId="0" borderId="43" xfId="8" applyFont="1" applyBorder="1"/>
    <xf numFmtId="0" fontId="2" fillId="0" borderId="42" xfId="8" applyFont="1" applyBorder="1"/>
    <xf numFmtId="0" fontId="2" fillId="0" borderId="41" xfId="8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0" xfId="0" applyFont="1"/>
    <xf numFmtId="0" fontId="22" fillId="0" borderId="0" xfId="0" applyFont="1"/>
    <xf numFmtId="0" fontId="6" fillId="0" borderId="0" xfId="0" applyFont="1"/>
    <xf numFmtId="0" fontId="21" fillId="0" borderId="0" xfId="0" applyFont="1"/>
    <xf numFmtId="0" fontId="6" fillId="0" borderId="5" xfId="0" applyFont="1" applyBorder="1"/>
    <xf numFmtId="0" fontId="2" fillId="0" borderId="5" xfId="0" applyFont="1" applyBorder="1"/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0" xfId="0" applyNumberFormat="1" applyFont="1" applyAlignment="1">
      <alignment horizontal="center" textRotation="90" wrapText="1"/>
    </xf>
    <xf numFmtId="166" fontId="4" fillId="3" borderId="5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6" fontId="9" fillId="0" borderId="0" xfId="0" applyNumberFormat="1" applyFont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 wrapText="1"/>
    </xf>
    <xf numFmtId="170" fontId="4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2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2" fillId="0" borderId="12" xfId="0" applyFont="1" applyBorder="1"/>
    <xf numFmtId="0" fontId="2" fillId="0" borderId="20" xfId="0" applyFont="1" applyBorder="1" applyAlignment="1">
      <alignment horizontal="center"/>
    </xf>
    <xf numFmtId="0" fontId="2" fillId="0" borderId="9" xfId="0" applyFont="1" applyBorder="1"/>
    <xf numFmtId="0" fontId="2" fillId="0" borderId="20" xfId="0" applyFont="1" applyBorder="1"/>
    <xf numFmtId="0" fontId="23" fillId="0" borderId="0" xfId="0" applyFont="1"/>
    <xf numFmtId="0" fontId="24" fillId="0" borderId="0" xfId="0" applyFont="1"/>
    <xf numFmtId="0" fontId="2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21" xfId="0" applyFont="1" applyBorder="1"/>
    <xf numFmtId="0" fontId="24" fillId="0" borderId="4" xfId="0" applyFont="1" applyBorder="1" applyAlignment="1">
      <alignment horizontal="center"/>
    </xf>
    <xf numFmtId="0" fontId="2" fillId="0" borderId="10" xfId="0" applyFont="1" applyBorder="1"/>
    <xf numFmtId="0" fontId="24" fillId="0" borderId="12" xfId="0" applyFont="1" applyBorder="1"/>
    <xf numFmtId="0" fontId="2" fillId="0" borderId="8" xfId="0" applyFont="1" applyBorder="1"/>
    <xf numFmtId="0" fontId="23" fillId="2" borderId="0" xfId="0" applyFont="1" applyFill="1"/>
    <xf numFmtId="0" fontId="23" fillId="0" borderId="5" xfId="0" applyFont="1" applyBorder="1"/>
    <xf numFmtId="0" fontId="2" fillId="0" borderId="7" xfId="0" applyFont="1" applyBorder="1"/>
    <xf numFmtId="0" fontId="23" fillId="0" borderId="5" xfId="0" applyFont="1" applyBorder="1" applyAlignment="1">
      <alignment horizontal="left"/>
    </xf>
    <xf numFmtId="0" fontId="24" fillId="2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8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10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21" xfId="0" applyFont="1" applyFill="1" applyBorder="1"/>
    <xf numFmtId="0" fontId="2" fillId="2" borderId="40" xfId="0" applyFont="1" applyFill="1" applyBorder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3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opLeftCell="A19" workbookViewId="0">
      <selection activeCell="C34" sqref="C34 C34"/>
    </sheetView>
  </sheetViews>
  <sheetFormatPr defaultColWidth="9.1328125" defaultRowHeight="12.75" x14ac:dyDescent="0.35"/>
  <cols>
    <col min="1" max="1" width="17.9296875" style="226" customWidth="1"/>
    <col min="2" max="18" width="15.73046875" style="226" customWidth="1"/>
    <col min="19" max="19" width="9.1328125" style="226" customWidth="1"/>
    <col min="20" max="16384" width="9.1328125" style="226"/>
  </cols>
  <sheetData>
    <row r="1" spans="1:1" s="227" customFormat="1" ht="17.649999999999999" customHeight="1" x14ac:dyDescent="0.5">
      <c r="A1" s="227" t="s">
        <v>0</v>
      </c>
    </row>
    <row r="3" spans="1:1" x14ac:dyDescent="0.35">
      <c r="A3" s="226" t="s">
        <v>1</v>
      </c>
    </row>
    <row r="4" spans="1:1" x14ac:dyDescent="0.35">
      <c r="A4" s="226" t="s">
        <v>2</v>
      </c>
    </row>
    <row r="5" spans="1:1" x14ac:dyDescent="0.35">
      <c r="A5" s="226" t="s">
        <v>3</v>
      </c>
    </row>
    <row r="7" spans="1:1" x14ac:dyDescent="0.35">
      <c r="A7" s="226" t="s">
        <v>4</v>
      </c>
    </row>
    <row r="9" spans="1:1" customFormat="1" ht="13.15" customHeight="1" x14ac:dyDescent="0.45">
      <c r="A9" s="228" t="s">
        <v>5</v>
      </c>
    </row>
    <row r="10" spans="1:1" x14ac:dyDescent="0.35">
      <c r="A10" s="226" t="s">
        <v>6</v>
      </c>
    </row>
    <row r="11" spans="1:1" x14ac:dyDescent="0.35">
      <c r="A11" s="226" t="s">
        <v>7</v>
      </c>
    </row>
    <row r="12" spans="1:1" customFormat="1" ht="13.15" customHeight="1" x14ac:dyDescent="0.45">
      <c r="A12" s="228" t="s">
        <v>8</v>
      </c>
    </row>
    <row r="13" spans="1:1" x14ac:dyDescent="0.35">
      <c r="A13" s="226" t="s">
        <v>9</v>
      </c>
    </row>
    <row r="14" spans="1:1" customFormat="1" ht="13.15" customHeight="1" x14ac:dyDescent="0.45">
      <c r="A14" s="228" t="s">
        <v>10</v>
      </c>
    </row>
    <row r="15" spans="1:1" x14ac:dyDescent="0.35">
      <c r="A15" s="226" t="s">
        <v>11</v>
      </c>
    </row>
    <row r="16" spans="1:1" s="228" customFormat="1" ht="13.15" customHeight="1" x14ac:dyDescent="0.4">
      <c r="A16" s="228" t="s">
        <v>12</v>
      </c>
    </row>
    <row r="17" spans="1:4" x14ac:dyDescent="0.35">
      <c r="A17" s="226" t="s">
        <v>13</v>
      </c>
    </row>
    <row r="19" spans="1:4" x14ac:dyDescent="0.35">
      <c r="A19" s="226" t="s">
        <v>14</v>
      </c>
    </row>
    <row r="21" spans="1:4" s="229" customFormat="1" ht="17.25" customHeight="1" x14ac:dyDescent="0.45">
      <c r="A21" s="229" t="s">
        <v>15</v>
      </c>
    </row>
    <row r="22" spans="1:4" s="228" customFormat="1" ht="13.15" customHeight="1" x14ac:dyDescent="0.4">
      <c r="A22" s="230"/>
      <c r="B22" s="230" t="s">
        <v>16</v>
      </c>
      <c r="C22" s="230" t="s">
        <v>17</v>
      </c>
      <c r="D22" s="230" t="s">
        <v>18</v>
      </c>
    </row>
    <row r="23" spans="1:4" x14ac:dyDescent="0.35">
      <c r="A23" s="231" t="s">
        <v>19</v>
      </c>
      <c r="B23" s="231" t="s">
        <v>20</v>
      </c>
      <c r="C23" s="231" t="s">
        <v>21</v>
      </c>
      <c r="D23" s="231" t="s">
        <v>22</v>
      </c>
    </row>
    <row r="24" spans="1:4" x14ac:dyDescent="0.35">
      <c r="A24" s="231" t="s">
        <v>23</v>
      </c>
      <c r="B24" s="231" t="s">
        <v>20</v>
      </c>
      <c r="C24" s="231" t="s">
        <v>24</v>
      </c>
      <c r="D24" s="231" t="s">
        <v>22</v>
      </c>
    </row>
    <row r="25" spans="1:4" x14ac:dyDescent="0.35">
      <c r="A25" s="231" t="s">
        <v>25</v>
      </c>
      <c r="B25" s="231" t="s">
        <v>26</v>
      </c>
      <c r="C25" s="231" t="s">
        <v>27</v>
      </c>
      <c r="D25" s="231"/>
    </row>
    <row r="26" spans="1:4" x14ac:dyDescent="0.35">
      <c r="A26" s="231" t="s">
        <v>28</v>
      </c>
      <c r="B26" s="231" t="s">
        <v>29</v>
      </c>
      <c r="C26" s="231" t="s">
        <v>30</v>
      </c>
      <c r="D26" s="231" t="s">
        <v>22</v>
      </c>
    </row>
    <row r="27" spans="1:4" x14ac:dyDescent="0.35">
      <c r="A27" s="231" t="s">
        <v>31</v>
      </c>
      <c r="B27" s="231" t="s">
        <v>32</v>
      </c>
      <c r="C27" s="231" t="s">
        <v>33</v>
      </c>
      <c r="D27" s="231"/>
    </row>
    <row r="29" spans="1:4" customFormat="1" ht="13.15" customHeight="1" x14ac:dyDescent="0.45">
      <c r="A29" s="228" t="s">
        <v>34</v>
      </c>
    </row>
    <row r="30" spans="1:4" x14ac:dyDescent="0.35">
      <c r="A30" s="226" t="s">
        <v>35</v>
      </c>
    </row>
    <row r="32" spans="1:4" x14ac:dyDescent="0.35">
      <c r="A32" s="226" t="s">
        <v>36</v>
      </c>
      <c r="B32" s="226" t="s">
        <v>37</v>
      </c>
      <c r="C32" s="226" t="s">
        <v>38</v>
      </c>
    </row>
    <row r="33" spans="1:2" x14ac:dyDescent="0.35">
      <c r="A33" s="226" t="s">
        <v>39</v>
      </c>
      <c r="B33" s="226" t="s">
        <v>40</v>
      </c>
    </row>
    <row r="34" spans="1:2" x14ac:dyDescent="0.35">
      <c r="A34" s="226" t="s">
        <v>17</v>
      </c>
      <c r="B34" s="226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1"/>
  <sheetViews>
    <sheetView showZeros="0" tabSelected="1" topLeftCell="A23" workbookViewId="0">
      <selection activeCell="B41" sqref="B41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>
      <c r="L1" s="119" t="s">
        <v>147</v>
      </c>
    </row>
    <row r="2" spans="1:12" customFormat="1" ht="22.5" customHeight="1" thickBot="1" x14ac:dyDescent="0.5">
      <c r="A2" s="135" t="s">
        <v>148</v>
      </c>
      <c r="H2" s="129" t="s">
        <v>43</v>
      </c>
      <c r="I2" s="116"/>
      <c r="J2" s="113"/>
      <c r="K2" s="198">
        <v>4</v>
      </c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 t="s">
        <v>37</v>
      </c>
      <c r="L3" s="118"/>
    </row>
    <row r="4" spans="1:12" customFormat="1" ht="24" customHeight="1" thickBot="1" x14ac:dyDescent="0.5">
      <c r="A4" s="111" t="s">
        <v>45</v>
      </c>
      <c r="B4" s="111"/>
      <c r="C4" s="109">
        <v>43407</v>
      </c>
      <c r="D4" s="105"/>
      <c r="E4" s="105"/>
      <c r="F4" s="146"/>
      <c r="H4" s="129" t="s">
        <v>46</v>
      </c>
      <c r="I4" s="116"/>
      <c r="J4" s="113"/>
      <c r="K4" s="198" t="s">
        <v>149</v>
      </c>
      <c r="L4" s="118"/>
    </row>
    <row r="5" spans="1:12" customFormat="1" ht="24" customHeight="1" thickBot="1" x14ac:dyDescent="0.5">
      <c r="A5" s="115" t="s">
        <v>47</v>
      </c>
      <c r="B5" s="115"/>
      <c r="C5" s="108" t="s">
        <v>150</v>
      </c>
      <c r="D5" s="108"/>
      <c r="E5" s="108"/>
      <c r="F5" s="108"/>
      <c r="H5" s="129" t="s">
        <v>48</v>
      </c>
      <c r="I5" s="116"/>
      <c r="J5" s="174"/>
      <c r="K5" s="198" t="s">
        <v>17</v>
      </c>
      <c r="L5" s="118"/>
    </row>
    <row r="6" spans="1:12" customFormat="1" ht="19.5" customHeight="1" thickBot="1" x14ac:dyDescent="0.5">
      <c r="A6" s="115" t="s">
        <v>50</v>
      </c>
      <c r="B6" s="115"/>
      <c r="C6" s="108" t="s">
        <v>151</v>
      </c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 t="s">
        <v>152</v>
      </c>
      <c r="D7" s="115"/>
      <c r="E7" s="115"/>
      <c r="F7" s="115"/>
      <c r="I7" s="173" t="s">
        <v>129</v>
      </c>
      <c r="J7" s="199"/>
      <c r="K7" s="200" t="s">
        <v>153</v>
      </c>
      <c r="L7" s="246"/>
    </row>
    <row r="8" spans="1:12" customFormat="1" ht="17.100000000000001" customHeight="1" x14ac:dyDescent="0.45">
      <c r="A8" s="111" t="s">
        <v>53</v>
      </c>
      <c r="B8" s="111"/>
      <c r="C8" s="105" t="s">
        <v>154</v>
      </c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 t="s">
        <v>155</v>
      </c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 t="s">
        <v>155</v>
      </c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156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/>
    </row>
    <row r="20" spans="1:12" customFormat="1" ht="18" customHeight="1" x14ac:dyDescent="0.45">
      <c r="G20" s="110"/>
      <c r="H20" s="110"/>
      <c r="K20" s="153">
        <v>6.5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6.5</v>
      </c>
      <c r="I33" s="9"/>
      <c r="J33" s="156" t="s">
        <v>110</v>
      </c>
      <c r="K33" s="192">
        <f>H33</f>
        <v>6.5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6.5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1.625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 t="s">
        <v>170</v>
      </c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9" priority="1" operator="equal">
      <formula>0</formula>
    </cfRule>
  </conditionalFormatting>
  <conditionalFormatting sqref="K14:K21">
    <cfRule type="cellIs" dxfId="8" priority="2" operator="equal">
      <formula>0</formula>
    </cfRule>
    <cfRule type="cellIs" dxfId="7" priority="3" operator="notBetween">
      <formula>0</formula>
      <formula>10</formula>
    </cfRule>
  </conditionalFormatting>
  <conditionalFormatting sqref="J22:J24">
    <cfRule type="cellIs" dxfId="6" priority="4" operator="equal">
      <formula>0</formula>
    </cfRule>
    <cfRule type="cellIs" dxfId="5" priority="5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27BA0"/>
  </sheetPr>
  <dimension ref="A1:J995"/>
  <sheetViews>
    <sheetView workbookViewId="0">
      <selection activeCell="B3" sqref="B3 B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59765625" style="226" customWidth="1"/>
    <col min="4" max="4" width="3.86328125" style="226" customWidth="1"/>
    <col min="5" max="5" width="12.265625" style="226" customWidth="1"/>
    <col min="6" max="8" width="14.3984375" style="226" customWidth="1"/>
    <col min="9" max="9" width="6.73046875" style="226" customWidth="1"/>
    <col min="10" max="10" width="12.1328125" style="226" customWidth="1"/>
    <col min="11" max="12" width="14.3984375" style="226" customWidth="1"/>
    <col min="13" max="13" width="10.59765625" style="226" customWidth="1"/>
    <col min="14" max="14" width="14.3984375" style="226" customWidth="1"/>
    <col min="15" max="15" width="17.265625" style="226" customWidth="1"/>
    <col min="16" max="16" width="14.3984375" style="226" customWidth="1"/>
    <col min="17" max="17" width="7.1328125" style="226" customWidth="1"/>
    <col min="18" max="18" width="14.3984375" style="226" customWidth="1"/>
    <col min="19" max="16384" width="14.3984375" style="226"/>
  </cols>
  <sheetData>
    <row r="1" spans="1:10" customFormat="1" ht="24" customHeight="1" thickBot="1" x14ac:dyDescent="0.55000000000000004">
      <c r="A1" s="227" t="s">
        <v>157</v>
      </c>
      <c r="E1" s="6" t="s">
        <v>43</v>
      </c>
      <c r="F1" s="5"/>
      <c r="G1" s="248"/>
      <c r="I1" s="227"/>
      <c r="J1" s="227"/>
    </row>
    <row r="2" spans="1:10" customFormat="1" ht="24" customHeight="1" thickBot="1" x14ac:dyDescent="0.55000000000000004">
      <c r="A2" s="227" t="s">
        <v>158</v>
      </c>
      <c r="E2" s="6" t="s">
        <v>44</v>
      </c>
      <c r="F2" s="5"/>
      <c r="G2" s="248"/>
      <c r="I2" s="227"/>
      <c r="J2" s="227"/>
    </row>
    <row r="3" spans="1:10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</row>
    <row r="4" spans="1:10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</row>
    <row r="5" spans="1:10" customFormat="1" ht="21.4" customHeight="1" x14ac:dyDescent="0.45">
      <c r="A5" s="249" t="s">
        <v>51</v>
      </c>
      <c r="B5" s="249"/>
      <c r="C5" s="249"/>
      <c r="E5" s="226" t="s">
        <v>160</v>
      </c>
    </row>
    <row r="6" spans="1:10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0" customFormat="1" ht="24" customHeight="1" x14ac:dyDescent="0.45">
      <c r="E7" s="249" t="s">
        <v>54</v>
      </c>
      <c r="F7" s="249"/>
      <c r="G7" s="249"/>
    </row>
    <row r="8" spans="1:10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0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0" customFormat="1" ht="24" customHeight="1" x14ac:dyDescent="0.45">
      <c r="E10" s="249" t="s">
        <v>59</v>
      </c>
      <c r="F10" s="249"/>
      <c r="G10" s="249"/>
    </row>
    <row r="11" spans="1:10" customFormat="1" ht="21" customHeight="1" x14ac:dyDescent="0.45">
      <c r="A11" s="251"/>
      <c r="B11" s="251"/>
      <c r="C11" s="251"/>
      <c r="D11" s="251"/>
      <c r="E11" s="249" t="s">
        <v>60</v>
      </c>
      <c r="F11" s="249"/>
      <c r="G11" s="249"/>
    </row>
    <row r="12" spans="1:10" customFormat="1" ht="22.15" customHeight="1" x14ac:dyDescent="0.45">
      <c r="A12" s="252"/>
      <c r="B12" s="252" t="s">
        <v>161</v>
      </c>
      <c r="C12" s="251"/>
      <c r="D12" s="251"/>
      <c r="E12" s="252" t="s">
        <v>162</v>
      </c>
    </row>
    <row r="13" spans="1:10" customFormat="1" ht="23.1" customHeight="1" x14ac:dyDescent="0.45">
      <c r="A13" s="253"/>
      <c r="B13" s="212"/>
      <c r="C13" s="211"/>
      <c r="D13" s="210"/>
      <c r="E13" s="211"/>
      <c r="F13" s="211"/>
      <c r="G13" s="210"/>
      <c r="J13" s="251"/>
    </row>
    <row r="14" spans="1:10" customFormat="1" ht="23.1" customHeight="1" x14ac:dyDescent="0.45">
      <c r="A14" s="254">
        <v>1</v>
      </c>
      <c r="B14" s="207"/>
      <c r="C14" s="206"/>
      <c r="D14" s="205"/>
      <c r="E14" s="206"/>
      <c r="F14" s="206"/>
      <c r="G14" s="205"/>
    </row>
    <row r="15" spans="1:10" customFormat="1" ht="23.1" customHeight="1" x14ac:dyDescent="0.45">
      <c r="A15" s="255"/>
      <c r="B15" s="204"/>
      <c r="C15" s="203"/>
      <c r="D15" s="202"/>
      <c r="E15" s="203"/>
      <c r="F15" s="203"/>
      <c r="G15" s="202"/>
    </row>
    <row r="16" spans="1:10" customFormat="1" ht="23.1" customHeight="1" x14ac:dyDescent="0.45">
      <c r="A16" s="254"/>
      <c r="B16" s="209"/>
      <c r="C16" s="256"/>
      <c r="D16" s="208"/>
      <c r="E16" s="256"/>
      <c r="F16" s="256"/>
      <c r="G16" s="208"/>
    </row>
    <row r="17" spans="1:10" customFormat="1" ht="23.1" customHeight="1" x14ac:dyDescent="0.45">
      <c r="A17" s="254">
        <v>2</v>
      </c>
      <c r="B17" s="207"/>
      <c r="C17" s="206"/>
      <c r="D17" s="205"/>
      <c r="E17" s="206"/>
      <c r="F17" s="206"/>
      <c r="G17" s="205"/>
    </row>
    <row r="18" spans="1:10" customFormat="1" ht="23.1" customHeight="1" x14ac:dyDescent="0.45">
      <c r="A18" s="254"/>
      <c r="B18" s="215"/>
      <c r="C18" s="214"/>
      <c r="D18" s="213"/>
      <c r="E18" s="214"/>
      <c r="F18" s="214"/>
      <c r="G18" s="213"/>
      <c r="J18" s="251"/>
    </row>
    <row r="19" spans="1:10" customFormat="1" ht="23.1" customHeight="1" x14ac:dyDescent="0.45">
      <c r="A19" s="257"/>
      <c r="B19" s="212"/>
      <c r="C19" s="211"/>
      <c r="D19" s="210"/>
      <c r="E19" s="211"/>
      <c r="F19" s="211"/>
      <c r="G19" s="210"/>
    </row>
    <row r="20" spans="1:10" customFormat="1" ht="23.1" customHeight="1" x14ac:dyDescent="0.45">
      <c r="A20" s="254">
        <v>3</v>
      </c>
      <c r="B20" s="207"/>
      <c r="C20" s="206"/>
      <c r="D20" s="205"/>
      <c r="E20" s="206"/>
      <c r="F20" s="206"/>
      <c r="G20" s="205"/>
    </row>
    <row r="21" spans="1:10" customFormat="1" ht="23.1" customHeight="1" x14ac:dyDescent="0.45">
      <c r="A21" s="255"/>
      <c r="B21" s="204"/>
      <c r="C21" s="203"/>
      <c r="D21" s="202"/>
      <c r="E21" s="203"/>
      <c r="F21" s="203"/>
      <c r="G21" s="202"/>
      <c r="I21" s="251"/>
    </row>
    <row r="22" spans="1:10" customFormat="1" ht="23.1" customHeight="1" x14ac:dyDescent="0.45">
      <c r="A22" s="254"/>
      <c r="B22" s="209"/>
      <c r="C22" s="256"/>
      <c r="D22" s="208"/>
      <c r="E22" s="256"/>
      <c r="F22" s="256"/>
      <c r="G22" s="208"/>
    </row>
    <row r="23" spans="1:10" customFormat="1" ht="23.1" customHeight="1" x14ac:dyDescent="0.45">
      <c r="A23" s="254">
        <v>4</v>
      </c>
      <c r="B23" s="207"/>
      <c r="C23" s="206"/>
      <c r="D23" s="205"/>
      <c r="E23" s="206"/>
      <c r="F23" s="206"/>
      <c r="G23" s="205"/>
    </row>
    <row r="24" spans="1:10" customFormat="1" ht="23.1" customHeight="1" x14ac:dyDescent="0.45">
      <c r="A24" s="254"/>
      <c r="B24" s="215"/>
      <c r="C24" s="214"/>
      <c r="D24" s="213"/>
      <c r="E24" s="214"/>
      <c r="F24" s="214"/>
      <c r="G24" s="213"/>
      <c r="J24" s="251"/>
    </row>
    <row r="25" spans="1:10" customFormat="1" ht="23.1" customHeight="1" x14ac:dyDescent="0.45">
      <c r="A25" s="257"/>
      <c r="B25" s="212"/>
      <c r="C25" s="211"/>
      <c r="D25" s="210"/>
      <c r="E25" s="211"/>
      <c r="F25" s="211"/>
      <c r="G25" s="210"/>
    </row>
    <row r="26" spans="1:10" customFormat="1" ht="23.1" customHeight="1" x14ac:dyDescent="0.45">
      <c r="A26" s="254">
        <v>5</v>
      </c>
      <c r="B26" s="207"/>
      <c r="C26" s="206"/>
      <c r="D26" s="205"/>
      <c r="E26" s="206"/>
      <c r="F26" s="206"/>
      <c r="G26" s="205"/>
    </row>
    <row r="27" spans="1:10" customFormat="1" ht="23.1" customHeight="1" x14ac:dyDescent="0.45">
      <c r="A27" s="255"/>
      <c r="B27" s="204"/>
      <c r="C27" s="203"/>
      <c r="D27" s="202"/>
      <c r="E27" s="203"/>
      <c r="F27" s="203"/>
      <c r="G27" s="202"/>
    </row>
    <row r="28" spans="1:10" customFormat="1" ht="23.1" customHeight="1" x14ac:dyDescent="0.45">
      <c r="A28" s="254"/>
      <c r="B28" s="209"/>
      <c r="C28" s="256"/>
      <c r="D28" s="208"/>
      <c r="E28" s="256"/>
      <c r="F28" s="256"/>
      <c r="G28" s="208"/>
    </row>
    <row r="29" spans="1:10" customFormat="1" ht="23.1" customHeight="1" x14ac:dyDescent="0.45">
      <c r="A29" s="254">
        <v>6</v>
      </c>
      <c r="B29" s="207"/>
      <c r="C29" s="206"/>
      <c r="D29" s="205"/>
      <c r="E29" s="206"/>
      <c r="F29" s="206"/>
      <c r="G29" s="205"/>
    </row>
    <row r="30" spans="1:10" customFormat="1" ht="23.1" customHeight="1" x14ac:dyDescent="0.45">
      <c r="A30" s="258"/>
      <c r="B30" s="204"/>
      <c r="C30" s="203"/>
      <c r="D30" s="202"/>
      <c r="E30" s="203"/>
      <c r="F30" s="203"/>
      <c r="G30" s="202"/>
    </row>
    <row r="31" spans="1:10" customFormat="1" ht="25.2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  <row r="32" spans="1:10" customFormat="1" ht="12.75" customHeight="1" x14ac:dyDescent="0.45"/>
    <row r="33" customFormat="1" ht="12.75" customHeight="1" x14ac:dyDescent="0.45"/>
    <row r="34" customFormat="1" ht="12.75" customHeight="1" x14ac:dyDescent="0.45"/>
    <row r="35" customFormat="1" ht="12.75" customHeight="1" x14ac:dyDescent="0.45"/>
    <row r="36" customFormat="1" ht="12.75" customHeight="1" x14ac:dyDescent="0.45"/>
    <row r="37" customFormat="1" ht="12.75" customHeight="1" x14ac:dyDescent="0.45"/>
    <row r="38" customFormat="1" ht="12.75" customHeight="1" x14ac:dyDescent="0.45"/>
    <row r="39" customFormat="1" ht="12.75" customHeight="1" x14ac:dyDescent="0.45"/>
    <row r="40" customFormat="1" ht="12.75" customHeight="1" x14ac:dyDescent="0.45"/>
    <row r="41" customFormat="1" ht="12.75" customHeight="1" x14ac:dyDescent="0.45"/>
    <row r="42" customFormat="1" ht="12.75" customHeight="1" x14ac:dyDescent="0.45"/>
    <row r="43" customFormat="1" ht="12.75" customHeight="1" x14ac:dyDescent="0.45"/>
    <row r="44" customFormat="1" ht="12.75" customHeight="1" x14ac:dyDescent="0.45"/>
    <row r="45" customFormat="1" ht="12.75" customHeight="1" x14ac:dyDescent="0.45"/>
    <row r="46" customFormat="1" ht="12.75" customHeight="1" x14ac:dyDescent="0.45"/>
    <row r="47" customFormat="1" ht="12.75" customHeight="1" x14ac:dyDescent="0.45"/>
    <row r="48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27BA0"/>
  </sheetPr>
  <dimension ref="A1:N996"/>
  <sheetViews>
    <sheetView workbookViewId="0">
      <selection activeCell="B33" sqref="B33 B3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73046875" style="226" customWidth="1"/>
    <col min="4" max="4" width="4.19921875" style="226" customWidth="1"/>
    <col min="5" max="5" width="12.265625" style="226" customWidth="1"/>
    <col min="6" max="6" width="15.265625" style="226" customWidth="1"/>
    <col min="7" max="7" width="14.3984375" style="226" customWidth="1"/>
    <col min="8" max="8" width="6.73046875" style="226" customWidth="1"/>
    <col min="9" max="9" width="12.1328125" style="226" customWidth="1"/>
    <col min="10" max="11" width="14.3984375" style="226" customWidth="1"/>
    <col min="12" max="12" width="10.59765625" style="226" customWidth="1"/>
    <col min="13" max="13" width="14.3984375" style="226" customWidth="1"/>
    <col min="14" max="14" width="17.265625" style="226" customWidth="1"/>
    <col min="15" max="15" width="14.3984375" style="226" customWidth="1"/>
    <col min="16" max="16" width="7.1328125" style="226" customWidth="1"/>
    <col min="17" max="17" width="14.3984375" style="226" customWidth="1"/>
    <col min="18" max="16384" width="14.3984375" style="226"/>
  </cols>
  <sheetData>
    <row r="1" spans="1:14" customFormat="1" ht="24" customHeight="1" thickBot="1" x14ac:dyDescent="0.55000000000000004">
      <c r="A1" s="227" t="s">
        <v>157</v>
      </c>
      <c r="E1" s="6" t="s">
        <v>43</v>
      </c>
      <c r="F1" s="5"/>
      <c r="G1" s="248"/>
      <c r="H1" s="227"/>
      <c r="I1" s="227"/>
      <c r="M1" s="4"/>
      <c r="N1" s="3"/>
    </row>
    <row r="2" spans="1:14" customFormat="1" ht="24" customHeight="1" thickBot="1" x14ac:dyDescent="0.55000000000000004">
      <c r="A2" s="227" t="s">
        <v>163</v>
      </c>
      <c r="E2" s="6" t="s">
        <v>44</v>
      </c>
      <c r="F2" s="5"/>
      <c r="G2" s="248"/>
      <c r="H2" s="227"/>
      <c r="I2" s="227"/>
      <c r="M2" s="4"/>
      <c r="N2" s="3"/>
    </row>
    <row r="3" spans="1:14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  <c r="M3" s="4"/>
      <c r="N3" s="3"/>
    </row>
    <row r="4" spans="1:14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  <c r="M4" s="4"/>
      <c r="N4" s="3"/>
    </row>
    <row r="5" spans="1:14" customFormat="1" ht="24" customHeight="1" x14ac:dyDescent="0.45">
      <c r="A5" s="249" t="s">
        <v>51</v>
      </c>
      <c r="B5" s="249"/>
      <c r="C5" s="249"/>
      <c r="E5" s="226" t="s">
        <v>160</v>
      </c>
    </row>
    <row r="6" spans="1:14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4" customFormat="1" ht="24" customHeight="1" x14ac:dyDescent="0.45">
      <c r="E7" s="249" t="s">
        <v>54</v>
      </c>
      <c r="F7" s="249"/>
      <c r="G7" s="249"/>
    </row>
    <row r="8" spans="1:14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4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4" customFormat="1" ht="24" customHeight="1" x14ac:dyDescent="0.45">
      <c r="E10" s="249" t="s">
        <v>59</v>
      </c>
      <c r="F10" s="249"/>
      <c r="G10" s="249"/>
    </row>
    <row r="11" spans="1:14" customFormat="1" ht="24" customHeight="1" x14ac:dyDescent="0.45">
      <c r="E11" s="249" t="s">
        <v>60</v>
      </c>
      <c r="F11" s="249"/>
      <c r="G11" s="249"/>
    </row>
    <row r="12" spans="1:14" customFormat="1" ht="21.75" customHeight="1" x14ac:dyDescent="0.45">
      <c r="A12" s="252" t="s">
        <v>164</v>
      </c>
      <c r="I12" s="251"/>
    </row>
    <row r="13" spans="1:14" customFormat="1" ht="21.95" customHeight="1" x14ac:dyDescent="0.45">
      <c r="A13" s="212"/>
      <c r="B13" s="211"/>
      <c r="C13" s="211"/>
      <c r="D13" s="211"/>
      <c r="E13" s="211"/>
      <c r="F13" s="211"/>
      <c r="G13" s="210"/>
    </row>
    <row r="14" spans="1:14" customFormat="1" ht="21.95" customHeight="1" x14ac:dyDescent="0.45">
      <c r="A14" s="207"/>
      <c r="B14" s="206"/>
      <c r="C14" s="206"/>
      <c r="D14" s="206"/>
      <c r="E14" s="206"/>
      <c r="F14" s="206"/>
      <c r="G14" s="205"/>
    </row>
    <row r="15" spans="1:14" customFormat="1" ht="21.95" customHeight="1" x14ac:dyDescent="0.45">
      <c r="A15" s="207"/>
      <c r="B15" s="206"/>
      <c r="C15" s="206"/>
      <c r="D15" s="206"/>
      <c r="E15" s="206"/>
      <c r="F15" s="206"/>
      <c r="G15" s="205"/>
    </row>
    <row r="16" spans="1:14" customFormat="1" ht="21.95" customHeight="1" x14ac:dyDescent="0.45">
      <c r="A16" s="207"/>
      <c r="B16" s="206"/>
      <c r="C16" s="206"/>
      <c r="D16" s="206"/>
      <c r="E16" s="206"/>
      <c r="F16" s="206"/>
      <c r="G16" s="205"/>
    </row>
    <row r="17" spans="1:9" customFormat="1" ht="21.95" customHeight="1" x14ac:dyDescent="0.45">
      <c r="A17" s="215"/>
      <c r="B17" s="214"/>
      <c r="C17" s="214"/>
      <c r="D17" s="214"/>
      <c r="E17" s="214"/>
      <c r="F17" s="214"/>
      <c r="G17" s="213"/>
    </row>
    <row r="18" spans="1:9" customFormat="1" ht="21.75" customHeight="1" x14ac:dyDescent="0.45">
      <c r="A18" s="259" t="s">
        <v>165</v>
      </c>
      <c r="B18" s="247"/>
      <c r="C18" s="247"/>
      <c r="D18" s="247"/>
      <c r="E18" s="247"/>
      <c r="F18" s="247"/>
      <c r="G18" s="247"/>
      <c r="I18" s="251"/>
    </row>
    <row r="19" spans="1:9" customFormat="1" ht="21.75" customHeight="1" x14ac:dyDescent="0.45">
      <c r="A19" s="209"/>
      <c r="B19" s="256"/>
      <c r="C19" s="256"/>
      <c r="D19" s="256"/>
      <c r="E19" s="256"/>
      <c r="F19" s="256"/>
      <c r="G19" s="208"/>
    </row>
    <row r="20" spans="1:9" customFormat="1" ht="21.75" customHeight="1" x14ac:dyDescent="0.45">
      <c r="A20" s="207"/>
      <c r="B20" s="206"/>
      <c r="C20" s="206"/>
      <c r="D20" s="206"/>
      <c r="E20" s="206"/>
      <c r="F20" s="206"/>
      <c r="G20" s="205"/>
    </row>
    <row r="21" spans="1:9" customFormat="1" ht="21.75" customHeight="1" x14ac:dyDescent="0.45">
      <c r="A21" s="207"/>
      <c r="B21" s="206"/>
      <c r="C21" s="206"/>
      <c r="D21" s="206"/>
      <c r="E21" s="206"/>
      <c r="F21" s="206"/>
      <c r="G21" s="205"/>
    </row>
    <row r="22" spans="1:9" customFormat="1" ht="21.75" customHeight="1" x14ac:dyDescent="0.45">
      <c r="A22" s="207"/>
      <c r="B22" s="206"/>
      <c r="C22" s="206"/>
      <c r="D22" s="206"/>
      <c r="E22" s="206"/>
      <c r="F22" s="206"/>
      <c r="G22" s="205"/>
      <c r="H22" s="251"/>
    </row>
    <row r="23" spans="1:9" customFormat="1" ht="21.75" customHeight="1" x14ac:dyDescent="0.45">
      <c r="A23" s="204"/>
      <c r="B23" s="203"/>
      <c r="C23" s="203"/>
      <c r="D23" s="203"/>
      <c r="E23" s="203"/>
      <c r="F23" s="203"/>
      <c r="G23" s="202"/>
    </row>
    <row r="24" spans="1:9" customFormat="1" ht="21.75" customHeight="1" x14ac:dyDescent="0.45">
      <c r="A24" s="252" t="s">
        <v>166</v>
      </c>
      <c r="I24" s="251"/>
    </row>
    <row r="25" spans="1:9" customFormat="1" ht="21.75" customHeight="1" x14ac:dyDescent="0.45">
      <c r="A25" s="253" t="s">
        <v>77</v>
      </c>
      <c r="B25" s="211"/>
      <c r="C25" s="211"/>
      <c r="D25" s="211"/>
      <c r="E25" s="211"/>
      <c r="F25" s="211"/>
      <c r="G25" s="210"/>
    </row>
    <row r="26" spans="1:9" customFormat="1" ht="21.75" customHeight="1" x14ac:dyDescent="0.45">
      <c r="A26" s="260"/>
      <c r="B26" s="214"/>
      <c r="C26" s="214"/>
      <c r="D26" s="214"/>
      <c r="E26" s="214"/>
      <c r="F26" s="214"/>
      <c r="G26" s="213"/>
    </row>
    <row r="27" spans="1:9" customFormat="1" ht="21.75" customHeight="1" x14ac:dyDescent="0.45">
      <c r="A27" s="253" t="s">
        <v>85</v>
      </c>
      <c r="B27" s="211"/>
      <c r="C27" s="211"/>
      <c r="D27" s="211"/>
      <c r="E27" s="211"/>
      <c r="F27" s="211"/>
      <c r="G27" s="210"/>
    </row>
    <row r="28" spans="1:9" customFormat="1" ht="21.75" customHeight="1" x14ac:dyDescent="0.45">
      <c r="A28" s="258"/>
      <c r="B28" s="203"/>
      <c r="C28" s="203"/>
      <c r="D28" s="203"/>
      <c r="E28" s="203"/>
      <c r="F28" s="203"/>
      <c r="G28" s="202"/>
    </row>
    <row r="29" spans="1:9" customFormat="1" ht="21.75" customHeight="1" x14ac:dyDescent="0.45">
      <c r="A29" s="260" t="s">
        <v>87</v>
      </c>
      <c r="B29" s="256"/>
      <c r="C29" s="256"/>
      <c r="D29" s="256"/>
      <c r="E29" s="256"/>
      <c r="F29" s="256"/>
      <c r="G29" s="208"/>
    </row>
    <row r="30" spans="1:9" customFormat="1" ht="21.75" customHeight="1" x14ac:dyDescent="0.45">
      <c r="A30" s="258"/>
      <c r="B30" s="203"/>
      <c r="C30" s="203"/>
      <c r="D30" s="203"/>
      <c r="E30" s="203"/>
      <c r="F30" s="203"/>
      <c r="G30" s="202"/>
    </row>
    <row r="31" spans="1:9" customFormat="1" ht="12.75" customHeight="1" x14ac:dyDescent="0.45"/>
    <row r="32" spans="1:9" customFormat="1" ht="12.75" customHeight="1" x14ac:dyDescent="0.45"/>
    <row r="33" spans="1:7" customFormat="1" ht="12.75" customHeight="1" x14ac:dyDescent="0.45">
      <c r="A33" s="247" t="s">
        <v>96</v>
      </c>
      <c r="B33" s="247"/>
      <c r="C33" s="247"/>
      <c r="E33" s="247" t="s">
        <v>97</v>
      </c>
      <c r="F33" s="247"/>
      <c r="G33" s="247"/>
    </row>
    <row r="34" spans="1:7" customFormat="1" ht="12.75" customHeight="1" x14ac:dyDescent="0.45"/>
    <row r="35" spans="1:7" customFormat="1" ht="12.75" customHeight="1" x14ac:dyDescent="0.45"/>
    <row r="36" spans="1:7" customFormat="1" ht="12.75" customHeight="1" x14ac:dyDescent="0.45"/>
    <row r="37" spans="1:7" customFormat="1" ht="12.75" customHeight="1" x14ac:dyDescent="0.45"/>
    <row r="38" spans="1:7" customFormat="1" ht="12.75" customHeight="1" x14ac:dyDescent="0.45"/>
    <row r="39" spans="1:7" customFormat="1" ht="12.75" customHeight="1" x14ac:dyDescent="0.45"/>
    <row r="40" spans="1:7" customFormat="1" ht="12.75" customHeight="1" x14ac:dyDescent="0.45"/>
    <row r="41" spans="1:7" customFormat="1" ht="12.75" customHeight="1" x14ac:dyDescent="0.45"/>
    <row r="42" spans="1:7" customFormat="1" ht="12.75" customHeight="1" x14ac:dyDescent="0.45"/>
    <row r="43" spans="1:7" customFormat="1" ht="12.75" customHeight="1" x14ac:dyDescent="0.45"/>
    <row r="44" spans="1:7" customFormat="1" ht="12.75" customHeight="1" x14ac:dyDescent="0.45"/>
    <row r="45" spans="1:7" customFormat="1" ht="12.75" customHeight="1" x14ac:dyDescent="0.45"/>
    <row r="46" spans="1:7" customFormat="1" ht="12.75" customHeight="1" x14ac:dyDescent="0.45"/>
    <row r="47" spans="1:7" customFormat="1" ht="12.75" customHeight="1" x14ac:dyDescent="0.45"/>
    <row r="48" spans="1:7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  <row r="996" customFormat="1" ht="12.75" customHeight="1" x14ac:dyDescent="0.45"/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E7CC3"/>
  </sheetPr>
  <dimension ref="A1:G31"/>
  <sheetViews>
    <sheetView workbookViewId="0">
      <selection activeCell="G5" sqref="G5 G5"/>
    </sheetView>
  </sheetViews>
  <sheetFormatPr defaultColWidth="14.3984375" defaultRowHeight="15.75" customHeight="1" x14ac:dyDescent="0.35"/>
  <cols>
    <col min="1" max="1" width="24.1328125" style="226" customWidth="1"/>
    <col min="2" max="2" width="12.265625" style="226" customWidth="1"/>
    <col min="3" max="3" width="4.86328125" style="226" customWidth="1"/>
    <col min="4" max="4" width="8.1328125" style="226" customWidth="1"/>
    <col min="5" max="5" width="15.73046875" style="226" customWidth="1"/>
    <col min="6" max="6" width="8.3984375" style="226" customWidth="1"/>
    <col min="7" max="7" width="12.3984375" style="226" customWidth="1"/>
    <col min="8" max="8" width="15.6640625" style="226" customWidth="1"/>
    <col min="9" max="9" width="14.3984375" style="226" customWidth="1"/>
    <col min="10" max="16384" width="14.3984375" style="226"/>
  </cols>
  <sheetData>
    <row r="1" spans="1:7" customFormat="1" ht="23.25" customHeight="1" thickBot="1" x14ac:dyDescent="0.55000000000000004">
      <c r="A1" s="227" t="s">
        <v>167</v>
      </c>
      <c r="E1" s="6" t="s">
        <v>43</v>
      </c>
      <c r="F1" s="5"/>
      <c r="G1" s="248"/>
    </row>
    <row r="2" spans="1:7" customFormat="1" ht="23.25" customHeight="1" thickBot="1" x14ac:dyDescent="0.55000000000000004">
      <c r="A2" s="247" t="s">
        <v>45</v>
      </c>
      <c r="B2" s="247"/>
      <c r="C2" s="247"/>
      <c r="E2" s="6" t="s">
        <v>44</v>
      </c>
      <c r="F2" s="5"/>
      <c r="G2" s="248"/>
    </row>
    <row r="3" spans="1:7" customFormat="1" ht="23.25" customHeight="1" thickBot="1" x14ac:dyDescent="0.55000000000000004">
      <c r="A3" s="249" t="s">
        <v>159</v>
      </c>
      <c r="B3" s="249"/>
      <c r="C3" s="249"/>
      <c r="E3" s="6" t="s">
        <v>46</v>
      </c>
      <c r="F3" s="5"/>
      <c r="G3" s="248"/>
    </row>
    <row r="4" spans="1:7" customFormat="1" ht="23.25" customHeight="1" thickBot="1" x14ac:dyDescent="0.55000000000000004">
      <c r="A4" s="249" t="s">
        <v>50</v>
      </c>
      <c r="B4" s="249"/>
      <c r="C4" s="249"/>
      <c r="E4" s="6" t="s">
        <v>48</v>
      </c>
      <c r="F4" s="5"/>
      <c r="G4" s="250"/>
    </row>
    <row r="5" spans="1:7" customFormat="1" ht="23.25" customHeight="1" thickBot="1" x14ac:dyDescent="0.55000000000000004">
      <c r="A5" s="249" t="s">
        <v>49</v>
      </c>
      <c r="B5" s="249"/>
      <c r="C5" s="249"/>
      <c r="E5" s="6" t="s">
        <v>129</v>
      </c>
      <c r="F5" s="5"/>
      <c r="G5" s="248"/>
    </row>
    <row r="6" spans="1:7" customFormat="1" ht="23.25" customHeight="1" x14ac:dyDescent="0.45"/>
    <row r="7" spans="1:7" customFormat="1" ht="23.25" customHeight="1" x14ac:dyDescent="0.45">
      <c r="A7" s="247" t="s">
        <v>55</v>
      </c>
      <c r="B7" s="247"/>
      <c r="C7" s="247"/>
    </row>
    <row r="8" spans="1:7" customFormat="1" ht="16.5" customHeight="1" x14ac:dyDescent="0.45">
      <c r="A8" s="247" t="s">
        <v>57</v>
      </c>
      <c r="B8" s="247"/>
      <c r="C8" s="247"/>
    </row>
    <row r="9" spans="1:7" customFormat="1" ht="27" customHeight="1" x14ac:dyDescent="0.45">
      <c r="A9" s="252" t="s">
        <v>168</v>
      </c>
      <c r="B9" s="1" t="s">
        <v>161</v>
      </c>
      <c r="C9" s="3"/>
      <c r="D9" s="3"/>
      <c r="E9" s="261" t="s">
        <v>162</v>
      </c>
      <c r="F9" s="251"/>
    </row>
    <row r="10" spans="1:7" customFormat="1" ht="26.25" customHeight="1" x14ac:dyDescent="0.45">
      <c r="A10" s="262" t="s">
        <v>62</v>
      </c>
      <c r="B10" s="249"/>
      <c r="C10" s="249"/>
      <c r="D10" s="263"/>
      <c r="E10" s="249"/>
      <c r="F10" s="249"/>
      <c r="G10" s="263"/>
    </row>
    <row r="11" spans="1:7" customFormat="1" ht="26.25" customHeight="1" x14ac:dyDescent="0.45">
      <c r="A11" s="262" t="s">
        <v>63</v>
      </c>
      <c r="B11" s="249"/>
      <c r="C11" s="249"/>
      <c r="D11" s="263"/>
      <c r="E11" s="249"/>
      <c r="F11" s="249"/>
      <c r="G11" s="263"/>
    </row>
    <row r="12" spans="1:7" customFormat="1" ht="26.25" customHeight="1" x14ac:dyDescent="0.45">
      <c r="A12" s="262" t="s">
        <v>131</v>
      </c>
      <c r="B12" s="249"/>
      <c r="C12" s="249"/>
      <c r="D12" s="263"/>
      <c r="E12" s="249"/>
      <c r="F12" s="249"/>
      <c r="G12" s="263"/>
    </row>
    <row r="13" spans="1:7" customFormat="1" ht="26.25" customHeight="1" x14ac:dyDescent="0.45">
      <c r="A13" s="262" t="s">
        <v>65</v>
      </c>
      <c r="B13" s="249"/>
      <c r="C13" s="249"/>
      <c r="D13" s="263"/>
      <c r="E13" s="249"/>
      <c r="F13" s="249"/>
      <c r="G13" s="263"/>
    </row>
    <row r="14" spans="1:7" customFormat="1" ht="26.25" customHeight="1" x14ac:dyDescent="0.45">
      <c r="A14" s="262" t="s">
        <v>66</v>
      </c>
      <c r="B14" s="249"/>
      <c r="C14" s="249"/>
      <c r="D14" s="263"/>
      <c r="E14" s="249"/>
      <c r="F14" s="249"/>
      <c r="G14" s="263"/>
    </row>
    <row r="15" spans="1:7" customFormat="1" ht="26.25" customHeight="1" x14ac:dyDescent="0.45">
      <c r="A15" s="262" t="s">
        <v>132</v>
      </c>
      <c r="B15" s="249"/>
      <c r="C15" s="249"/>
      <c r="D15" s="263"/>
      <c r="E15" s="249"/>
      <c r="F15" s="249"/>
      <c r="G15" s="263"/>
    </row>
    <row r="16" spans="1:7" customFormat="1" ht="30" customHeight="1" x14ac:dyDescent="0.45">
      <c r="A16" s="252" t="s">
        <v>169</v>
      </c>
      <c r="B16" s="2"/>
      <c r="C16" s="3"/>
      <c r="D16" s="3"/>
    </row>
    <row r="17" spans="1:7" customFormat="1" ht="26.25" customHeight="1" x14ac:dyDescent="0.45">
      <c r="A17" s="264">
        <v>1</v>
      </c>
      <c r="B17" s="249"/>
      <c r="C17" s="249"/>
      <c r="D17" s="263"/>
      <c r="E17" s="249"/>
      <c r="F17" s="249"/>
      <c r="G17" s="263"/>
    </row>
    <row r="18" spans="1:7" customFormat="1" ht="26.25" customHeight="1" x14ac:dyDescent="0.45">
      <c r="A18" s="264">
        <v>2</v>
      </c>
      <c r="B18" s="249"/>
      <c r="C18" s="249"/>
      <c r="D18" s="263"/>
      <c r="E18" s="249"/>
      <c r="F18" s="249"/>
      <c r="G18" s="263"/>
    </row>
    <row r="19" spans="1:7" customFormat="1" ht="26.25" customHeight="1" x14ac:dyDescent="0.45">
      <c r="A19" s="264">
        <v>3</v>
      </c>
      <c r="B19" s="249"/>
      <c r="C19" s="249"/>
      <c r="D19" s="263"/>
      <c r="E19" s="249"/>
      <c r="F19" s="249"/>
      <c r="G19" s="263"/>
    </row>
    <row r="20" spans="1:7" customFormat="1" ht="26.25" customHeight="1" x14ac:dyDescent="0.45">
      <c r="A20" s="264">
        <v>4</v>
      </c>
      <c r="B20" s="249"/>
      <c r="C20" s="249"/>
      <c r="D20" s="263"/>
      <c r="E20" s="249"/>
      <c r="F20" s="249"/>
      <c r="G20" s="263"/>
    </row>
    <row r="21" spans="1:7" customFormat="1" ht="26.25" customHeight="1" x14ac:dyDescent="0.45">
      <c r="A21" s="264">
        <v>5</v>
      </c>
      <c r="B21" s="249"/>
      <c r="C21" s="249"/>
      <c r="D21" s="263"/>
      <c r="E21" s="249"/>
      <c r="F21" s="249"/>
      <c r="G21" s="263"/>
    </row>
    <row r="22" spans="1:7" customFormat="1" ht="14.45" customHeight="1" x14ac:dyDescent="0.45"/>
    <row r="23" spans="1:7" customFormat="1" ht="15" customHeight="1" x14ac:dyDescent="0.45">
      <c r="A23" s="265" t="s">
        <v>166</v>
      </c>
      <c r="B23" s="266"/>
      <c r="C23" s="266"/>
      <c r="D23" s="266"/>
      <c r="E23" s="266"/>
      <c r="F23" s="266"/>
      <c r="G23" s="266"/>
    </row>
    <row r="24" spans="1:7" customFormat="1" ht="23.25" customHeight="1" x14ac:dyDescent="0.45">
      <c r="A24" s="267" t="s">
        <v>77</v>
      </c>
      <c r="B24" s="268"/>
      <c r="C24" s="268"/>
      <c r="D24" s="268"/>
      <c r="E24" s="268"/>
      <c r="F24" s="268"/>
      <c r="G24" s="269"/>
    </row>
    <row r="25" spans="1:7" customFormat="1" ht="23.25" customHeight="1" x14ac:dyDescent="0.45">
      <c r="A25" s="270"/>
      <c r="B25" s="271"/>
      <c r="C25" s="271"/>
      <c r="D25" s="271"/>
      <c r="E25" s="271"/>
      <c r="F25" s="271"/>
      <c r="G25" s="272"/>
    </row>
    <row r="26" spans="1:7" customFormat="1" ht="23.25" customHeight="1" x14ac:dyDescent="0.45">
      <c r="A26" s="267" t="s">
        <v>85</v>
      </c>
      <c r="B26" s="268"/>
      <c r="C26" s="268"/>
      <c r="D26" s="268"/>
      <c r="E26" s="268"/>
      <c r="F26" s="268"/>
      <c r="G26" s="269"/>
    </row>
    <row r="27" spans="1:7" customFormat="1" ht="23.25" customHeight="1" x14ac:dyDescent="0.45">
      <c r="A27" s="273"/>
      <c r="B27" s="274"/>
      <c r="C27" s="274"/>
      <c r="D27" s="274"/>
      <c r="E27" s="274"/>
      <c r="F27" s="274"/>
      <c r="G27" s="275"/>
    </row>
    <row r="28" spans="1:7" customFormat="1" ht="23.25" customHeight="1" x14ac:dyDescent="0.45">
      <c r="A28" s="270" t="s">
        <v>87</v>
      </c>
      <c r="B28" s="276"/>
      <c r="C28" s="276"/>
      <c r="D28" s="276"/>
      <c r="E28" s="276"/>
      <c r="F28" s="276"/>
      <c r="G28" s="277"/>
    </row>
    <row r="29" spans="1:7" customFormat="1" ht="23.25" customHeight="1" x14ac:dyDescent="0.45">
      <c r="A29" s="273"/>
      <c r="B29" s="274"/>
      <c r="C29" s="274"/>
      <c r="D29" s="274"/>
      <c r="E29" s="274"/>
      <c r="F29" s="274"/>
      <c r="G29" s="275"/>
    </row>
    <row r="30" spans="1:7" customFormat="1" ht="12.75" customHeight="1" x14ac:dyDescent="0.45"/>
    <row r="31" spans="1:7" customFormat="1" ht="12.7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13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42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218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84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159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2" priority="1" operator="equal">
      <formula>0</formula>
    </cfRule>
    <cfRule type="cellIs" dxfId="61" priority="2" operator="notBetween">
      <formula>0</formula>
      <formula>10</formula>
    </cfRule>
  </conditionalFormatting>
  <conditionalFormatting sqref="J29:J34">
    <cfRule type="cellIs" dxfId="60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opLeftCell="A20" workbookViewId="0">
      <selection activeCell="H36" sqref="H36 H36:I36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98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100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9" priority="1" operator="equal">
      <formula>0</formula>
    </cfRule>
  </conditionalFormatting>
  <conditionalFormatting sqref="K15:K42">
    <cfRule type="cellIs" dxfId="58" priority="2" operator="equal">
      <formula>0</formula>
    </cfRule>
    <cfRule type="cellIs" dxfId="57" priority="3" operator="notBetween">
      <formula>0</formula>
      <formula>10</formula>
    </cfRule>
  </conditionalFormatting>
  <conditionalFormatting sqref="H35:I36">
    <cfRule type="cellIs" dxfId="56" priority="4" operator="notBetween">
      <formula>0</formula>
      <formula>10</formula>
    </cfRule>
  </conditionalFormatting>
  <conditionalFormatting sqref="J15:J20">
    <cfRule type="cellIs" dxfId="55" priority="5" operator="notBetween">
      <formula>0</formula>
      <formula>10</formula>
    </cfRule>
  </conditionalFormatting>
  <conditionalFormatting sqref="K20">
    <cfRule type="cellIs" dxfId="54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topLeftCell="A17" workbookViewId="0">
      <selection activeCell="A23" sqref="A23 A23:L27"/>
    </sheetView>
  </sheetViews>
  <sheetFormatPr defaultColWidth="9.1328125" defaultRowHeight="12.4" x14ac:dyDescent="0.3"/>
  <cols>
    <col min="1" max="1" width="8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6.86328125" style="119" customWidth="1"/>
    <col min="8" max="8" width="6.59765625" style="119" customWidth="1"/>
    <col min="9" max="9" width="6.1328125" style="119" customWidth="1"/>
    <col min="10" max="11" width="7.265625" style="119" customWidth="1"/>
    <col min="12" max="12" width="8.7304687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113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17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x14ac:dyDescent="0.45">
      <c r="A6" s="119" t="s">
        <v>49</v>
      </c>
      <c r="H6" s="119" t="s">
        <v>50</v>
      </c>
    </row>
    <row r="7" spans="1:12" customFormat="1" ht="17.100000000000001" customHeight="1" x14ac:dyDescent="0.45">
      <c r="A7" s="115" t="s">
        <v>51</v>
      </c>
      <c r="B7" s="115"/>
      <c r="C7" s="108"/>
      <c r="D7" s="108"/>
      <c r="E7" s="108"/>
      <c r="F7" s="108"/>
      <c r="H7" s="111" t="s">
        <v>52</v>
      </c>
      <c r="I7" s="107"/>
      <c r="J7" s="106"/>
      <c r="K7" s="106"/>
      <c r="L7" s="10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  <c r="H8" s="115" t="s">
        <v>54</v>
      </c>
      <c r="I8" s="104"/>
      <c r="J8" s="103"/>
      <c r="K8" s="103"/>
      <c r="L8" s="103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  <c r="H9" s="115" t="s">
        <v>56</v>
      </c>
      <c r="I9" s="104"/>
      <c r="J9" s="103"/>
      <c r="K9" s="103"/>
      <c r="L9" s="103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  <c r="H10" s="115" t="s">
        <v>58</v>
      </c>
      <c r="I10" s="104"/>
      <c r="J10" s="103"/>
      <c r="K10" s="103"/>
      <c r="L10" s="103"/>
    </row>
    <row r="11" spans="1:12" customFormat="1" ht="17.100000000000001" customHeight="1" x14ac:dyDescent="0.45">
      <c r="H11" s="115" t="s">
        <v>59</v>
      </c>
      <c r="I11" s="104"/>
      <c r="J11" s="103"/>
      <c r="K11" s="103"/>
      <c r="L11" s="103"/>
    </row>
    <row r="12" spans="1:12" customFormat="1" ht="17.100000000000001" customHeight="1" x14ac:dyDescent="0.45">
      <c r="C12" s="233"/>
      <c r="H12" s="115" t="s">
        <v>60</v>
      </c>
      <c r="I12" s="104"/>
      <c r="J12" s="103"/>
      <c r="K12" s="103"/>
      <c r="L12" s="103"/>
    </row>
    <row r="13" spans="1:12" customFormat="1" ht="13.5" customHeight="1" x14ac:dyDescent="0.45">
      <c r="A13" s="117"/>
      <c r="B13" s="118"/>
    </row>
    <row r="14" spans="1:12" customFormat="1" ht="13.9" customHeight="1" x14ac:dyDescent="0.45">
      <c r="A14" s="136" t="s">
        <v>74</v>
      </c>
      <c r="H14" s="93" t="s">
        <v>68</v>
      </c>
      <c r="I14" s="92"/>
      <c r="J14" s="91" t="s">
        <v>75</v>
      </c>
      <c r="K14" s="90"/>
      <c r="L14" s="89"/>
    </row>
    <row r="15" spans="1:12" x14ac:dyDescent="0.3">
      <c r="A15" s="55" t="s">
        <v>99</v>
      </c>
      <c r="B15" s="52" t="s">
        <v>77</v>
      </c>
      <c r="C15" s="52" t="s">
        <v>78</v>
      </c>
      <c r="D15" s="52"/>
      <c r="E15" s="52"/>
      <c r="F15" s="50" t="s">
        <v>79</v>
      </c>
      <c r="G15" s="49"/>
      <c r="H15" s="81"/>
      <c r="I15" s="80"/>
      <c r="J15" s="79">
        <v>0.2</v>
      </c>
      <c r="K15" s="76"/>
      <c r="L15" s="74">
        <f>K15*0.2</f>
        <v>0</v>
      </c>
    </row>
    <row r="16" spans="1:12" customFormat="1" ht="46.5" customHeight="1" x14ac:dyDescent="0.45">
      <c r="A16" s="54"/>
      <c r="B16" s="52"/>
      <c r="C16" s="52" t="s">
        <v>80</v>
      </c>
      <c r="D16" s="52"/>
      <c r="E16" s="52"/>
      <c r="F16" s="48" t="s">
        <v>81</v>
      </c>
      <c r="G16" s="47"/>
      <c r="H16" s="70"/>
      <c r="I16" s="69"/>
      <c r="J16" s="78"/>
      <c r="K16" s="76"/>
      <c r="L16" s="74"/>
    </row>
    <row r="17" spans="1:13" customFormat="1" ht="40.5" customHeight="1" x14ac:dyDescent="0.45">
      <c r="A17" s="53"/>
      <c r="B17" s="51"/>
      <c r="C17" s="51" t="s">
        <v>82</v>
      </c>
      <c r="D17" s="51"/>
      <c r="E17" s="51"/>
      <c r="F17" s="48" t="s">
        <v>83</v>
      </c>
      <c r="G17" s="47"/>
      <c r="H17" s="68"/>
      <c r="I17" s="67"/>
      <c r="J17" s="77"/>
      <c r="K17" s="75"/>
      <c r="L17" s="73"/>
    </row>
    <row r="18" spans="1:13" customFormat="1" ht="27.75" customHeight="1" x14ac:dyDescent="0.45">
      <c r="A18" s="55" t="s">
        <v>114</v>
      </c>
      <c r="B18" s="46" t="s">
        <v>85</v>
      </c>
      <c r="C18" s="45"/>
      <c r="D18" s="45"/>
      <c r="E18" s="44"/>
      <c r="F18" s="50" t="s">
        <v>86</v>
      </c>
      <c r="G18" s="43"/>
      <c r="H18" s="70"/>
      <c r="I18" s="69"/>
      <c r="J18" s="150">
        <v>0.4</v>
      </c>
      <c r="K18" s="232"/>
      <c r="L18" s="191">
        <f>K18*0.4</f>
        <v>0</v>
      </c>
      <c r="M18" s="134"/>
    </row>
    <row r="19" spans="1:13" customFormat="1" ht="54.75" customHeight="1" thickBot="1" x14ac:dyDescent="0.5">
      <c r="A19" s="53"/>
      <c r="B19" s="42" t="s">
        <v>87</v>
      </c>
      <c r="C19" s="41"/>
      <c r="D19" s="41"/>
      <c r="E19" s="40"/>
      <c r="F19" s="39" t="s">
        <v>88</v>
      </c>
      <c r="G19" s="38"/>
      <c r="H19" s="70"/>
      <c r="I19" s="69"/>
      <c r="J19" s="150">
        <v>0.4</v>
      </c>
      <c r="K19" s="232"/>
      <c r="L19" s="191">
        <f>K19*0.4</f>
        <v>0</v>
      </c>
    </row>
    <row r="20" spans="1:13" customFormat="1" ht="13.15" customHeight="1" x14ac:dyDescent="0.45">
      <c r="A20" s="152" t="s">
        <v>89</v>
      </c>
      <c r="B20" s="66" t="s">
        <v>115</v>
      </c>
      <c r="C20" s="65"/>
      <c r="D20" s="65"/>
      <c r="E20" s="65"/>
      <c r="F20" s="65"/>
      <c r="G20" s="65"/>
      <c r="H20" s="65"/>
      <c r="I20" s="65"/>
      <c r="J20" s="64"/>
      <c r="K20" s="151"/>
      <c r="L20" s="238"/>
    </row>
    <row r="21" spans="1:13" customFormat="1" ht="12.75" customHeight="1" x14ac:dyDescent="0.45">
      <c r="H21" s="110"/>
      <c r="I21" s="110"/>
      <c r="L21" s="153">
        <f>(L15+L18+L19)-L20</f>
        <v>0</v>
      </c>
    </row>
    <row r="22" spans="1:13" customFormat="1" ht="12.75" customHeight="1" x14ac:dyDescent="0.45">
      <c r="A22" s="135" t="s">
        <v>17</v>
      </c>
    </row>
    <row r="23" spans="1:13" customFormat="1" ht="12.75" customHeight="1" x14ac:dyDescent="0.45">
      <c r="A23" s="34" t="s">
        <v>106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2"/>
    </row>
    <row r="24" spans="1:13" x14ac:dyDescent="0.3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9"/>
    </row>
    <row r="25" spans="1:13" x14ac:dyDescent="0.3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29"/>
    </row>
    <row r="26" spans="1:13" customFormat="1" ht="9" customHeight="1" x14ac:dyDescent="0.45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29"/>
    </row>
    <row r="27" spans="1:13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6"/>
    </row>
    <row r="29" spans="1:13" customFormat="1" ht="13.5" customHeight="1" x14ac:dyDescent="0.45">
      <c r="A29" s="25" t="s">
        <v>116</v>
      </c>
      <c r="B29" s="25"/>
      <c r="C29" s="25"/>
      <c r="D29" s="25"/>
      <c r="E29" s="25"/>
      <c r="F29" s="25"/>
      <c r="G29" s="25"/>
      <c r="H29" s="25"/>
      <c r="I29" s="23"/>
      <c r="J29" s="23"/>
      <c r="K29" s="239" t="s">
        <v>117</v>
      </c>
      <c r="L29" s="192">
        <f>I29*1.5</f>
        <v>0</v>
      </c>
    </row>
    <row r="30" spans="1:13" customFormat="1" ht="12" customHeight="1" x14ac:dyDescent="0.45">
      <c r="A30" s="25" t="s">
        <v>118</v>
      </c>
      <c r="B30" s="25"/>
      <c r="C30" s="25"/>
      <c r="D30" s="25"/>
      <c r="E30" s="25"/>
      <c r="F30" s="25"/>
      <c r="G30" s="25"/>
      <c r="H30" s="25"/>
      <c r="I30" s="23"/>
      <c r="J30" s="23"/>
      <c r="K30" s="148" t="s">
        <v>117</v>
      </c>
      <c r="L30" s="192">
        <f>I30*1.5</f>
        <v>0</v>
      </c>
    </row>
    <row r="31" spans="1:13" customFormat="1" ht="13.5" customHeight="1" x14ac:dyDescent="0.45">
      <c r="A31" s="25" t="s">
        <v>119</v>
      </c>
      <c r="B31" s="25"/>
      <c r="C31" s="25"/>
      <c r="D31" s="25"/>
      <c r="E31" s="25"/>
      <c r="F31" s="25"/>
      <c r="G31" s="25"/>
      <c r="H31" s="25"/>
      <c r="I31" s="23"/>
      <c r="J31" s="23"/>
      <c r="K31" s="148" t="s">
        <v>120</v>
      </c>
      <c r="L31" s="192">
        <f>I31*2.5</f>
        <v>0</v>
      </c>
    </row>
    <row r="32" spans="1:13" customFormat="1" ht="13.5" customHeight="1" x14ac:dyDescent="0.45">
      <c r="A32" s="25" t="s">
        <v>121</v>
      </c>
      <c r="B32" s="25"/>
      <c r="C32" s="25"/>
      <c r="D32" s="25"/>
      <c r="E32" s="25"/>
      <c r="F32" s="25"/>
      <c r="G32" s="25"/>
      <c r="H32" s="25"/>
      <c r="I32" s="23"/>
      <c r="J32" s="23"/>
      <c r="K32" s="148" t="s">
        <v>92</v>
      </c>
      <c r="L32" s="192">
        <f>I32*2</f>
        <v>0</v>
      </c>
    </row>
    <row r="33" spans="1:12" customFormat="1" ht="13.5" customHeight="1" x14ac:dyDescent="0.45">
      <c r="A33" s="25" t="s">
        <v>109</v>
      </c>
      <c r="B33" s="25"/>
      <c r="C33" s="25"/>
      <c r="D33" s="25"/>
      <c r="E33" s="25"/>
      <c r="F33" s="25"/>
      <c r="G33" s="25"/>
      <c r="H33" s="25"/>
      <c r="I33" s="24">
        <f>L21</f>
        <v>0</v>
      </c>
      <c r="J33" s="24"/>
      <c r="K33" s="148" t="s">
        <v>120</v>
      </c>
      <c r="L33" s="192">
        <f>I33*2.5</f>
        <v>0</v>
      </c>
    </row>
    <row r="34" spans="1:12" customFormat="1" ht="13.9" customHeight="1" thickBot="1" x14ac:dyDescent="0.5">
      <c r="F34" s="136"/>
      <c r="I34" s="110"/>
      <c r="J34" s="236"/>
      <c r="K34" s="141" t="s">
        <v>111</v>
      </c>
      <c r="L34" s="192">
        <f>(L29+L30+L31+L32+L33)</f>
        <v>0</v>
      </c>
    </row>
    <row r="35" spans="1:12" customFormat="1" ht="13.9" customHeight="1" thickBot="1" x14ac:dyDescent="0.5">
      <c r="F35" s="37" t="s">
        <v>122</v>
      </c>
      <c r="G35" s="36"/>
      <c r="H35" s="36"/>
      <c r="I35" s="36"/>
      <c r="J35" s="36"/>
      <c r="K35" s="35"/>
      <c r="L35" s="157">
        <f>L34/10</f>
        <v>0</v>
      </c>
    </row>
    <row r="36" spans="1:12" customFormat="1" ht="13.5" customHeight="1" x14ac:dyDescent="0.45">
      <c r="F36" s="136"/>
      <c r="G36" s="136"/>
      <c r="H36" s="136"/>
      <c r="I36" s="136"/>
      <c r="J36" s="136"/>
      <c r="K36" s="136"/>
      <c r="L36" s="237"/>
    </row>
    <row r="37" spans="1:12" customFormat="1" ht="13.5" customHeight="1" x14ac:dyDescent="0.45">
      <c r="F37" s="136"/>
      <c r="G37" s="136"/>
      <c r="H37" s="136"/>
      <c r="I37" s="136"/>
      <c r="J37" s="136"/>
      <c r="K37" s="136"/>
      <c r="L37" s="237"/>
    </row>
    <row r="38" spans="1:12" customFormat="1" ht="13.5" customHeight="1" x14ac:dyDescent="0.45">
      <c r="F38" s="136"/>
      <c r="G38" s="136"/>
      <c r="H38" s="136"/>
      <c r="I38" s="136"/>
      <c r="J38" s="136"/>
      <c r="K38" s="136"/>
      <c r="L38" s="237"/>
    </row>
    <row r="39" spans="1:12" customFormat="1" ht="13.5" customHeight="1" x14ac:dyDescent="0.45">
      <c r="F39" s="136"/>
      <c r="G39" s="136"/>
      <c r="H39" s="136"/>
      <c r="I39" s="136"/>
      <c r="J39" s="136"/>
      <c r="K39" s="136"/>
      <c r="L39" s="237"/>
    </row>
    <row r="40" spans="1:12" x14ac:dyDescent="0.3">
      <c r="F40" s="139"/>
      <c r="H40" s="138"/>
      <c r="I40" s="138"/>
      <c r="J40" s="140"/>
      <c r="K40" s="125"/>
      <c r="L40" s="133"/>
    </row>
    <row r="42" spans="1:12" x14ac:dyDescent="0.3">
      <c r="A42" s="111" t="s">
        <v>96</v>
      </c>
      <c r="B42" s="147"/>
      <c r="C42" s="147"/>
      <c r="D42" s="147"/>
      <c r="E42" s="147"/>
      <c r="F42" s="139"/>
      <c r="H42" s="111" t="s">
        <v>97</v>
      </c>
      <c r="I42" s="111"/>
      <c r="J42" s="111"/>
      <c r="K42" s="111"/>
      <c r="L42" s="111"/>
    </row>
    <row r="43" spans="1:12" x14ac:dyDescent="0.3">
      <c r="F43" s="139"/>
      <c r="H43" s="138"/>
      <c r="I43" s="138"/>
      <c r="J43" s="140"/>
      <c r="K43" s="125"/>
      <c r="L43" s="133"/>
    </row>
    <row r="44" spans="1:12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3" priority="1" operator="equal">
      <formula>0</formula>
    </cfRule>
    <cfRule type="cellIs" dxfId="52" priority="2" operator="notBetween">
      <formula>0</formula>
      <formula>10</formula>
    </cfRule>
  </conditionalFormatting>
  <conditionalFormatting sqref="I33:J33">
    <cfRule type="cellIs" dxfId="51" priority="3" operator="equal">
      <formula>0</formula>
    </cfRule>
  </conditionalFormatting>
  <conditionalFormatting sqref="K15:K20">
    <cfRule type="cellIs" dxfId="50" priority="4" operator="notBetween">
      <formula>0</formula>
      <formula>10</formula>
    </cfRule>
  </conditionalFormatting>
  <conditionalFormatting sqref="I29:J33">
    <cfRule type="cellIs" dxfId="49" priority="5" operator="notBetween">
      <formula>0</formula>
      <formula>10</formula>
    </cfRule>
  </conditionalFormatting>
  <conditionalFormatting sqref="L20">
    <cfRule type="cellIs" dxfId="48" priority="6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topLeftCell="A33" zoomScaleNormal="120" workbookViewId="0">
      <selection activeCell="K35" sqref="K35 K35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123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125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124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240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7" priority="1" operator="equal">
      <formula>0</formula>
    </cfRule>
    <cfRule type="cellIs" dxfId="46" priority="2" operator="notBetween">
      <formula>0</formula>
      <formula>10</formula>
    </cfRule>
  </conditionalFormatting>
  <conditionalFormatting sqref="J29:J34">
    <cfRule type="cellIs" dxfId="45" priority="3" operator="notBetween">
      <formula>0</formula>
      <formula>10</formula>
    </cfRule>
  </conditionalFormatting>
  <conditionalFormatting sqref="K34">
    <cfRule type="cellIs" dxfId="44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topLeftCell="A11" workbookViewId="0">
      <selection activeCell="K21" sqref="K21 K21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125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126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3" priority="1" operator="equal">
      <formula>0</formula>
    </cfRule>
  </conditionalFormatting>
  <conditionalFormatting sqref="K15:K42">
    <cfRule type="cellIs" dxfId="42" priority="2" operator="equal">
      <formula>0</formula>
    </cfRule>
    <cfRule type="cellIs" dxfId="41" priority="3" operator="notBetween">
      <formula>0</formula>
      <formula>10</formula>
    </cfRule>
  </conditionalFormatting>
  <conditionalFormatting sqref="H35:I36">
    <cfRule type="cellIs" dxfId="40" priority="4" operator="notBetween">
      <formula>0</formula>
      <formula>10</formula>
    </cfRule>
  </conditionalFormatting>
  <conditionalFormatting sqref="J15:J20">
    <cfRule type="cellIs" dxfId="39" priority="5" operator="notBetween">
      <formula>0</formula>
      <formula>10</formula>
    </cfRule>
  </conditionalFormatting>
  <conditionalFormatting sqref="K20">
    <cfRule type="cellIs" dxfId="38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6"/>
  <sheetViews>
    <sheetView showZeros="0" topLeftCell="A25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127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216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216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216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216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216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216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76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76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5"/>
      <c r="L26" s="14"/>
    </row>
    <row r="27" spans="1:13" customFormat="1" ht="27.75" customHeight="1" x14ac:dyDescent="0.45">
      <c r="A27" s="88" t="s">
        <v>135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232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232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224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7" priority="1" operator="equal">
      <formula>0</formula>
    </cfRule>
    <cfRule type="cellIs" dxfId="36" priority="2" operator="notBetween">
      <formula>0</formula>
      <formula>10</formula>
    </cfRule>
  </conditionalFormatting>
  <conditionalFormatting sqref="L27:L28">
    <cfRule type="cellIs" dxfId="35" priority="3" operator="equal">
      <formula>0</formula>
    </cfRule>
    <cfRule type="cellIs" dxfId="34" priority="4" operator="notBetween">
      <formula>0</formula>
      <formula>10</formula>
    </cfRule>
  </conditionalFormatting>
  <conditionalFormatting sqref="K29">
    <cfRule type="cellIs" dxfId="33" priority="5" operator="equal">
      <formula>0</formula>
    </cfRule>
  </conditionalFormatting>
  <conditionalFormatting sqref="L30:L32">
    <cfRule type="cellIs" dxfId="32" priority="6" operator="equal">
      <formula>0</formula>
    </cfRule>
    <cfRule type="cellIs" dxfId="31" priority="7" operator="notBetween">
      <formula>0</formula>
      <formula>10</formula>
    </cfRule>
  </conditionalFormatting>
  <conditionalFormatting sqref="J29">
    <cfRule type="cellIs" dxfId="30" priority="8" operator="notBetween">
      <formula>0</formula>
      <formula>10</formula>
    </cfRule>
  </conditionalFormatting>
  <conditionalFormatting sqref="K24:K29">
    <cfRule type="cellIs" dxfId="29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1"/>
  <sheetViews>
    <sheetView showZeros="0" topLeftCell="A17" workbookViewId="0">
      <selection activeCell="K20" sqref="K20 K20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138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139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>
        <v>0</v>
      </c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8" priority="1" operator="equal">
      <formula>0</formula>
    </cfRule>
  </conditionalFormatting>
  <conditionalFormatting sqref="K14:K21">
    <cfRule type="cellIs" dxfId="27" priority="2" operator="equal">
      <formula>0</formula>
    </cfRule>
    <cfRule type="cellIs" dxfId="26" priority="3" operator="notBetween">
      <formula>0</formula>
      <formula>10</formula>
    </cfRule>
  </conditionalFormatting>
  <conditionalFormatting sqref="J22:J24">
    <cfRule type="cellIs" dxfId="25" priority="4" operator="equal">
      <formula>0</formula>
    </cfRule>
    <cfRule type="cellIs" dxfId="24" priority="5" operator="notBetween">
      <formula>0</formula>
      <formula>10</formula>
    </cfRule>
  </conditionalFormatting>
  <conditionalFormatting sqref="K25:K40">
    <cfRule type="cellIs" dxfId="23" priority="6" operator="equal">
      <formula>0</formula>
    </cfRule>
    <cfRule type="cellIs" dxfId="22" priority="7" operator="notBetween">
      <formula>0</formula>
      <formula>10</formula>
    </cfRule>
  </conditionalFormatting>
  <conditionalFormatting sqref="H32:I33">
    <cfRule type="cellIs" dxfId="21" priority="8" operator="notBetween">
      <formula>0</formula>
      <formula>10</formula>
    </cfRule>
  </conditionalFormatting>
  <conditionalFormatting sqref="J14:J19">
    <cfRule type="cellIs" dxfId="20" priority="9" operator="notBetween">
      <formula>0</formula>
      <formula>10</formula>
    </cfRule>
  </conditionalFormatting>
  <conditionalFormatting sqref="K19">
    <cfRule type="cellIs" dxfId="19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6"/>
  <sheetViews>
    <sheetView showZeros="0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145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120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120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120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120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120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120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8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8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"/>
      <c r="L26" s="14"/>
    </row>
    <row r="27" spans="1:13" customFormat="1" ht="27.75" customHeight="1" x14ac:dyDescent="0.45">
      <c r="A27" s="88" t="s">
        <v>146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151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151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187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8" priority="1" operator="equal">
      <formula>0</formula>
    </cfRule>
    <cfRule type="cellIs" dxfId="17" priority="2" operator="notBetween">
      <formula>0</formula>
      <formula>10</formula>
    </cfRule>
  </conditionalFormatting>
  <conditionalFormatting sqref="L27:L28">
    <cfRule type="cellIs" dxfId="16" priority="3" operator="equal">
      <formula>0</formula>
    </cfRule>
    <cfRule type="cellIs" dxfId="15" priority="4" operator="notBetween">
      <formula>0</formula>
      <formula>10</formula>
    </cfRule>
  </conditionalFormatting>
  <conditionalFormatting sqref="K29">
    <cfRule type="cellIs" dxfId="14" priority="5" operator="equal">
      <formula>0</formula>
    </cfRule>
  </conditionalFormatting>
  <conditionalFormatting sqref="L30:L32">
    <cfRule type="cellIs" dxfId="13" priority="6" operator="equal">
      <formula>0</formula>
    </cfRule>
    <cfRule type="cellIs" dxfId="12" priority="7" operator="notBetween">
      <formula>0</formula>
      <formula>10</formula>
    </cfRule>
  </conditionalFormatting>
  <conditionalFormatting sqref="J29">
    <cfRule type="cellIs" dxfId="11" priority="8" operator="notBetween">
      <formula>0</formula>
      <formula>10</formula>
    </cfRule>
  </conditionalFormatting>
  <conditionalFormatting sqref="K24:K29">
    <cfRule type="cellIs" dxfId="10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94</vt:i4>
      </vt:variant>
    </vt:vector>
  </HeadingPairs>
  <TitlesOfParts>
    <vt:vector size="10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2019-03-15T15:10:23Z</dcterms:modified>
</cp:coreProperties>
</file>