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A9F11D7-B32D-4D72-A046-0D5CF0A7983E}" xr6:coauthVersionLast="45" xr6:coauthVersionMax="45" xr10:uidLastSave="{00000000-0000-0000-0000-000000000000}"/>
  <bookViews>
    <workbookView xWindow="-98" yWindow="-98" windowWidth="21795" windowHeight="13096" tabRatio="844" activeTab="9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1'!$C$5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1'!$C$5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grund'!$B$43</definedName>
    <definedName name="domare" localSheetId="5">'Lätt lagkür typ 1'!$B$47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1'!$B$46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grund'!$K$38</definedName>
    <definedName name="Hästpoäng" localSheetId="5">'Lätt lagkür typ 1'!$K$24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1'!$K$24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grund'!$K$41</definedName>
    <definedName name="result" localSheetId="5">'Lätt lagkür typ 1'!$K$41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1'!$K$41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21" l="1"/>
  <c r="I29" i="21"/>
  <c r="J29" i="21"/>
  <c r="M19" i="2" l="1"/>
  <c r="M20" i="2"/>
  <c r="M21" i="2"/>
  <c r="M22" i="2"/>
  <c r="M23" i="2"/>
  <c r="M18" i="2"/>
  <c r="G29" i="21" l="1"/>
  <c r="F29" i="21"/>
  <c r="E29" i="21"/>
  <c r="D29" i="21"/>
  <c r="C29" i="21"/>
  <c r="B29" i="21"/>
  <c r="K22" i="21"/>
  <c r="K21" i="21"/>
  <c r="K18" i="21"/>
  <c r="K29" i="21" l="1"/>
  <c r="H39" i="21"/>
  <c r="K39" i="21" s="1"/>
  <c r="K30" i="21"/>
  <c r="H38" i="21" s="1"/>
  <c r="K38" i="21" s="1"/>
  <c r="K40" i="21" s="1"/>
  <c r="K41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21" i="18"/>
  <c r="G23" i="17"/>
  <c r="G24" i="17" s="1"/>
  <c r="H32" i="17" s="1"/>
  <c r="K32" i="17" s="1"/>
  <c r="K18" i="17"/>
  <c r="K17" i="17"/>
  <c r="K14" i="17"/>
  <c r="G29" i="16"/>
  <c r="F29" i="16"/>
  <c r="E29" i="16"/>
  <c r="D29" i="16"/>
  <c r="C29" i="16"/>
  <c r="B29" i="16"/>
  <c r="K22" i="16"/>
  <c r="K21" i="16"/>
  <c r="K18" i="16"/>
  <c r="L15" i="15"/>
  <c r="L18" i="15"/>
  <c r="L19" i="15"/>
  <c r="L29" i="15"/>
  <c r="L30" i="15"/>
  <c r="L31" i="15"/>
  <c r="L32" i="15"/>
  <c r="L30" i="18" l="1"/>
  <c r="L31" i="18" s="1"/>
  <c r="L21" i="15"/>
  <c r="I33" i="15" s="1"/>
  <c r="L33" i="15" s="1"/>
  <c r="H29" i="16"/>
  <c r="K30" i="16" s="1"/>
  <c r="H38" i="16" s="1"/>
  <c r="K38" i="16" s="1"/>
  <c r="J22" i="19"/>
  <c r="J23" i="19" s="1"/>
  <c r="K20" i="17"/>
  <c r="H33" i="17" s="1"/>
  <c r="K33" i="17" s="1"/>
  <c r="K34" i="17" s="1"/>
  <c r="K35" i="17" s="1"/>
  <c r="K24" i="16"/>
  <c r="H39" i="16" s="1"/>
  <c r="K39" i="16" s="1"/>
  <c r="J26" i="19"/>
  <c r="K37" i="19"/>
  <c r="K38" i="19" s="1"/>
  <c r="L32" i="18"/>
  <c r="L33" i="18" s="1"/>
  <c r="L34" i="15"/>
  <c r="L35" i="15" s="1"/>
  <c r="K40" i="16" l="1"/>
  <c r="K41" i="16" s="1"/>
  <c r="G23" i="7"/>
  <c r="G24" i="7" s="1"/>
  <c r="H32" i="7" s="1"/>
  <c r="K32" i="7" s="1"/>
  <c r="K14" i="7"/>
  <c r="K17" i="7"/>
  <c r="K18" i="7"/>
  <c r="L24" i="6"/>
  <c r="L27" i="6"/>
  <c r="L28" i="6"/>
  <c r="K29" i="6"/>
  <c r="L21" i="6"/>
  <c r="K37" i="2"/>
  <c r="K36" i="2"/>
  <c r="K35" i="2"/>
  <c r="K32" i="2"/>
  <c r="L30" i="6" l="1"/>
  <c r="L31" i="6" s="1"/>
  <c r="L32" i="6" s="1"/>
  <c r="L33" i="6" s="1"/>
  <c r="K38" i="2"/>
  <c r="K39" i="2" s="1"/>
  <c r="J25" i="2"/>
  <c r="J26" i="2" s="1"/>
  <c r="K40" i="2" s="1"/>
  <c r="K41" i="2" s="1"/>
  <c r="K20" i="7"/>
  <c r="H33" i="7" s="1"/>
  <c r="K33" i="7" s="1"/>
  <c r="K34" i="7" s="1"/>
  <c r="K35" i="7" s="1"/>
  <c r="J29" i="2" l="1"/>
</calcChain>
</file>

<file path=xl/sharedStrings.xml><?xml version="1.0" encoding="utf-8"?>
<sst xmlns="http://schemas.openxmlformats.org/spreadsheetml/2006/main" count="524" uniqueCount="146">
  <si>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</si>
  <si>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</si>
  <si>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</si>
  <si>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</si>
  <si>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</si>
  <si>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</si>
  <si>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</si>
  <si>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</si>
  <si>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</si>
  <si>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</si>
  <si>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</si>
  <si>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</si>
  <si>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</si>
  <si>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</si>
  <si>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</si>
  <si>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</si>
  <si>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</si>
  <si>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</si>
  <si>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</si>
  <si>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</si>
  <si>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</si>
  <si>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</si>
  <si>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</si>
  <si>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</si>
  <si>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</si>
  <si>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</si>
  <si>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</si>
  <si>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</si>
  <si>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</si>
  <si>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</si>
  <si>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</si>
  <si>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</si>
  <si>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</si>
  <si>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</si>
  <si>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</si>
  <si>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</si>
  <si>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</si>
  <si>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</si>
  <si>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</si>
  <si>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</si>
  <si>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</si>
  <si>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</si>
  <si>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</si>
  <si>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</si>
  <si>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</si>
  <si>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</si>
  <si>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</si>
  <si>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</si>
  <si>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</si>
  <si>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</si>
  <si>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</si>
  <si>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</si>
  <si>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</si>
  <si>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</si>
  <si>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</si>
  <si>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</si>
  <si>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</si>
  <si>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</si>
  <si>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</si>
  <si>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</si>
  <si>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</si>
  <si>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</si>
  <si>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</si>
  <si>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</si>
  <si>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</si>
  <si>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</si>
  <si>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</si>
  <si>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</si>
  <si>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</si>
  <si>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</si>
  <si>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</si>
  <si>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</si>
  <si>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</si>
  <si>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</si>
  <si>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</si>
  <si>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</si>
  <si>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</si>
  <si>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</si>
  <si>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</si>
  <si>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</si>
  <si>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</si>
  <si>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</si>
  <si>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</si>
  <si>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</si>
  <si>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</si>
  <si>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</si>
  <si>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</si>
  <si>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</si>
  <si>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</si>
  <si>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</si>
  <si>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</si>
  <si>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</si>
  <si>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</si>
  <si>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</si>
  <si>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</si>
  <si>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</si>
  <si>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</si>
  <si>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</si>
  <si>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</si>
  <si>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</si>
  <si>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</si>
  <si>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</si>
  <si>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</si>
  <si>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</si>
  <si>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</si>
  <si>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</si>
  <si>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</si>
  <si>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</si>
  <si>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</si>
  <si>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</si>
  <si>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</si>
  <si>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</si>
  <si>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</si>
  <si>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</si>
  <si>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</si>
  <si>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</si>
  <si>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</si>
  <si>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</si>
  <si>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</si>
  <si>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</si>
  <si>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</si>
  <si>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</si>
  <si>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</si>
  <si>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</si>
  <si>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</si>
  <si>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</si>
  <si>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</si>
  <si>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</si>
  <si>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</si>
  <si>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</si>
  <si>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</si>
  <si>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</si>
  <si>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</si>
  <si>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</si>
  <si>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</si>
  <si>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</si>
  <si>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</si>
  <si>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</si>
  <si>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</si>
  <si>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</si>
  <si>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</si>
  <si>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</si>
  <si>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</si>
  <si>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7)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</si>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</sst>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82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6" xfId="0" applyFont="1" applyBorder="1" applyAlignment="1">
      <alignment vertical="center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8" fillId="0" borderId="6" xfId="0" applyFont="1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70" fontId="5" fillId="0" borderId="20" xfId="4" applyNumberFormat="1" applyFont="1" applyBorder="1" applyAlignment="1">
      <alignment vertical="center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tabSelected="1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78"/>
      <c r="D4" s="278"/>
      <c r="E4" s="278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77"/>
      <c r="D5" s="277"/>
      <c r="E5" s="277"/>
      <c r="F5" s="277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77"/>
      <c r="D6" s="277"/>
      <c r="E6" s="277"/>
      <c r="F6" s="277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281"/>
      <c r="L7" s="135"/>
    </row>
    <row r="8" spans="1:12" ht="17.100000000000001" customHeight="1" x14ac:dyDescent="0.3">
      <c r="A8" s="101" t="s">
        <v>17</v>
      </c>
      <c r="B8" s="101"/>
      <c r="C8" s="278"/>
      <c r="D8" s="278"/>
      <c r="E8" s="278"/>
      <c r="F8" s="278"/>
    </row>
    <row r="9" spans="1:12" ht="17.100000000000001" customHeight="1" x14ac:dyDescent="0.3">
      <c r="A9" s="103" t="s">
        <v>19</v>
      </c>
      <c r="B9" s="103"/>
      <c r="C9" s="277"/>
      <c r="D9" s="277"/>
      <c r="E9" s="277"/>
      <c r="F9" s="277"/>
    </row>
    <row r="10" spans="1:12" ht="17.100000000000001" customHeight="1" x14ac:dyDescent="0.3">
      <c r="A10" s="103" t="s">
        <v>30</v>
      </c>
      <c r="B10" s="103"/>
      <c r="C10" s="277"/>
      <c r="D10" s="277"/>
      <c r="E10" s="277"/>
      <c r="F10" s="277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84" t="s">
        <v>0</v>
      </c>
      <c r="H13" s="185"/>
      <c r="I13" s="186" t="s">
        <v>7</v>
      </c>
      <c r="J13" s="187"/>
      <c r="K13" s="188"/>
    </row>
    <row r="14" spans="1:12" s="11" customFormat="1" x14ac:dyDescent="0.3">
      <c r="A14" s="237" t="s">
        <v>67</v>
      </c>
      <c r="B14" s="250" t="s">
        <v>4</v>
      </c>
      <c r="C14" s="250" t="s">
        <v>5</v>
      </c>
      <c r="D14" s="250"/>
      <c r="E14" s="242" t="s">
        <v>8</v>
      </c>
      <c r="F14" s="252"/>
      <c r="G14" s="194"/>
      <c r="H14" s="195"/>
      <c r="I14" s="196">
        <v>0.2</v>
      </c>
      <c r="J14" s="199">
        <v>0</v>
      </c>
      <c r="K14" s="201">
        <f>J14*0.2</f>
        <v>0</v>
      </c>
    </row>
    <row r="15" spans="1:12" s="11" customFormat="1" ht="46.5" customHeight="1" x14ac:dyDescent="0.3">
      <c r="A15" s="249"/>
      <c r="B15" s="250"/>
      <c r="C15" s="250" t="s">
        <v>1</v>
      </c>
      <c r="D15" s="250"/>
      <c r="E15" s="253" t="s">
        <v>38</v>
      </c>
      <c r="F15" s="254"/>
      <c r="G15" s="177"/>
      <c r="H15" s="178"/>
      <c r="I15" s="197"/>
      <c r="J15" s="199"/>
      <c r="K15" s="201"/>
    </row>
    <row r="16" spans="1:12" s="11" customFormat="1" ht="33.75" customHeight="1" x14ac:dyDescent="0.3">
      <c r="A16" s="238"/>
      <c r="B16" s="251"/>
      <c r="C16" s="251" t="s">
        <v>6</v>
      </c>
      <c r="D16" s="251"/>
      <c r="E16" s="253" t="s">
        <v>64</v>
      </c>
      <c r="F16" s="254"/>
      <c r="G16" s="205"/>
      <c r="H16" s="206"/>
      <c r="I16" s="198"/>
      <c r="J16" s="200"/>
      <c r="K16" s="202"/>
    </row>
    <row r="17" spans="1:12" s="11" customFormat="1" ht="27.75" customHeight="1" x14ac:dyDescent="0.3">
      <c r="A17" s="237" t="s">
        <v>42</v>
      </c>
      <c r="B17" s="239" t="s">
        <v>9</v>
      </c>
      <c r="C17" s="240"/>
      <c r="D17" s="241"/>
      <c r="E17" s="242" t="s">
        <v>40</v>
      </c>
      <c r="F17" s="243"/>
      <c r="G17" s="177"/>
      <c r="H17" s="17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38"/>
      <c r="B18" s="244" t="s">
        <v>2</v>
      </c>
      <c r="C18" s="245"/>
      <c r="D18" s="246"/>
      <c r="E18" s="247" t="s">
        <v>39</v>
      </c>
      <c r="F18" s="248"/>
      <c r="G18" s="177"/>
      <c r="H18" s="17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67" t="s">
        <v>65</v>
      </c>
      <c r="C19" s="168"/>
      <c r="D19" s="168"/>
      <c r="E19" s="168"/>
      <c r="F19" s="168"/>
      <c r="G19" s="168"/>
      <c r="H19" s="168"/>
      <c r="I19" s="169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26" t="s">
        <v>49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8"/>
    </row>
    <row r="27" spans="1:12" s="11" customFormat="1" x14ac:dyDescent="0.3">
      <c r="A27" s="229"/>
      <c r="B27" s="230"/>
      <c r="C27" s="230"/>
      <c r="D27" s="230"/>
      <c r="E27" s="230"/>
      <c r="F27" s="230"/>
      <c r="G27" s="230"/>
      <c r="H27" s="230"/>
      <c r="I27" s="230"/>
      <c r="J27" s="230"/>
      <c r="K27" s="231"/>
    </row>
    <row r="28" spans="1:12" s="11" customFormat="1" x14ac:dyDescent="0.3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1"/>
    </row>
    <row r="29" spans="1:12" s="11" customFormat="1" ht="9" customHeight="1" x14ac:dyDescent="0.3">
      <c r="A29" s="229"/>
      <c r="B29" s="230"/>
      <c r="C29" s="230"/>
      <c r="D29" s="230"/>
      <c r="E29" s="230"/>
      <c r="F29" s="230"/>
      <c r="G29" s="230"/>
      <c r="H29" s="230"/>
      <c r="I29" s="230"/>
      <c r="J29" s="230"/>
      <c r="K29" s="231"/>
    </row>
    <row r="30" spans="1:12" s="11" customFormat="1" x14ac:dyDescent="0.3">
      <c r="A30" s="232"/>
      <c r="B30" s="233"/>
      <c r="C30" s="233"/>
      <c r="D30" s="233"/>
      <c r="E30" s="233"/>
      <c r="F30" s="233"/>
      <c r="G30" s="233"/>
      <c r="H30" s="233"/>
      <c r="I30" s="233"/>
      <c r="J30" s="233"/>
      <c r="K30" s="234"/>
    </row>
    <row r="31" spans="1:12" s="11" customFormat="1" x14ac:dyDescent="0.3"/>
    <row r="32" spans="1:12" s="11" customFormat="1" ht="13.5" x14ac:dyDescent="0.3">
      <c r="A32" s="235" t="s">
        <v>92</v>
      </c>
      <c r="B32" s="235"/>
      <c r="C32" s="235"/>
      <c r="D32" s="235"/>
      <c r="E32" s="235"/>
      <c r="F32" s="235"/>
      <c r="G32" s="235"/>
      <c r="H32" s="275">
        <f>G24</f>
        <v>0</v>
      </c>
      <c r="I32" s="275"/>
      <c r="J32" s="33" t="s">
        <v>46</v>
      </c>
      <c r="K32" s="128">
        <f>H32*3</f>
        <v>0</v>
      </c>
    </row>
    <row r="33" spans="1:12" s="11" customFormat="1" ht="13.5" x14ac:dyDescent="0.3">
      <c r="A33" s="235" t="s">
        <v>91</v>
      </c>
      <c r="B33" s="235"/>
      <c r="C33" s="235"/>
      <c r="D33" s="235"/>
      <c r="E33" s="235"/>
      <c r="F33" s="235"/>
      <c r="G33" s="235"/>
      <c r="H33" s="236">
        <f>K20</f>
        <v>0</v>
      </c>
      <c r="I33" s="276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23" t="s">
        <v>63</v>
      </c>
      <c r="F35" s="224"/>
      <c r="G35" s="224"/>
      <c r="H35" s="224"/>
      <c r="I35" s="224"/>
      <c r="J35" s="225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7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9"/>
      <c r="D4" s="219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10"/>
      <c r="D5" s="210"/>
      <c r="E5" s="210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0"/>
      <c r="D7" s="210"/>
      <c r="E7" s="210"/>
      <c r="G7" s="2" t="s">
        <v>16</v>
      </c>
      <c r="H7" s="220"/>
      <c r="I7" s="221"/>
      <c r="J7" s="221"/>
      <c r="K7" s="221"/>
    </row>
    <row r="8" spans="1:11" ht="17.100000000000001" customHeight="1" x14ac:dyDescent="0.3">
      <c r="A8" s="2" t="s">
        <v>17</v>
      </c>
      <c r="B8" s="2"/>
      <c r="C8" s="222"/>
      <c r="D8" s="222"/>
      <c r="E8" s="222"/>
      <c r="G8" s="6" t="s">
        <v>18</v>
      </c>
      <c r="H8" s="211"/>
      <c r="I8" s="212"/>
      <c r="J8" s="212"/>
      <c r="K8" s="212"/>
    </row>
    <row r="9" spans="1:11" ht="17.100000000000001" customHeight="1" x14ac:dyDescent="0.3">
      <c r="A9" s="6" t="s">
        <v>19</v>
      </c>
      <c r="B9" s="6"/>
      <c r="C9" s="210"/>
      <c r="D9" s="210"/>
      <c r="E9" s="210"/>
      <c r="G9" s="6" t="s">
        <v>20</v>
      </c>
      <c r="H9" s="211"/>
      <c r="I9" s="212"/>
      <c r="J9" s="212"/>
      <c r="K9" s="212"/>
    </row>
    <row r="10" spans="1:11" ht="17.100000000000001" customHeight="1" x14ac:dyDescent="0.3">
      <c r="A10" s="6" t="s">
        <v>30</v>
      </c>
      <c r="B10" s="6"/>
      <c r="C10" s="210"/>
      <c r="D10" s="210"/>
      <c r="E10" s="210"/>
      <c r="G10" s="6" t="s">
        <v>21</v>
      </c>
      <c r="H10" s="211"/>
      <c r="I10" s="212"/>
      <c r="J10" s="212"/>
      <c r="K10" s="212"/>
    </row>
    <row r="11" spans="1:11" ht="17.100000000000001" customHeight="1" x14ac:dyDescent="0.3">
      <c r="G11" s="6" t="s">
        <v>22</v>
      </c>
      <c r="H11" s="211"/>
      <c r="I11" s="212"/>
      <c r="J11" s="212"/>
      <c r="K11" s="212"/>
    </row>
    <row r="12" spans="1:11" ht="17.100000000000001" customHeight="1" x14ac:dyDescent="0.3">
      <c r="C12" s="8"/>
      <c r="G12" s="6" t="s">
        <v>23</v>
      </c>
      <c r="H12" s="211"/>
      <c r="I12" s="212"/>
      <c r="J12" s="212"/>
      <c r="K12" s="21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13" t="s">
        <v>25</v>
      </c>
      <c r="B15" s="214"/>
      <c r="C15" s="215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207" t="s">
        <v>33</v>
      </c>
      <c r="B16" s="208"/>
      <c r="C16" s="209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207" t="s">
        <v>34</v>
      </c>
      <c r="B17" s="208"/>
      <c r="C17" s="209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16" t="s">
        <v>69</v>
      </c>
      <c r="B18" s="217"/>
      <c r="C18" s="218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207" t="s">
        <v>35</v>
      </c>
      <c r="B19" s="208"/>
      <c r="C19" s="209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207" t="s">
        <v>108</v>
      </c>
      <c r="B20" s="208"/>
      <c r="C20" s="209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84" t="s">
        <v>0</v>
      </c>
      <c r="H28" s="185"/>
      <c r="I28" s="186" t="s">
        <v>7</v>
      </c>
      <c r="J28" s="187"/>
      <c r="K28" s="188"/>
    </row>
    <row r="29" spans="1:11" x14ac:dyDescent="0.3">
      <c r="A29" s="170" t="s">
        <v>43</v>
      </c>
      <c r="B29" s="190" t="s">
        <v>4</v>
      </c>
      <c r="C29" s="190" t="s">
        <v>5</v>
      </c>
      <c r="D29" s="190"/>
      <c r="E29" s="192" t="s">
        <v>8</v>
      </c>
      <c r="F29" s="193"/>
      <c r="G29" s="194"/>
      <c r="H29" s="195"/>
      <c r="I29" s="196">
        <v>0.2</v>
      </c>
      <c r="J29" s="199"/>
      <c r="K29" s="201">
        <f>J29*0.2</f>
        <v>0</v>
      </c>
    </row>
    <row r="30" spans="1:11" ht="46.5" customHeight="1" x14ac:dyDescent="0.3">
      <c r="A30" s="189"/>
      <c r="B30" s="190"/>
      <c r="C30" s="190" t="s">
        <v>1</v>
      </c>
      <c r="D30" s="190"/>
      <c r="E30" s="203" t="s">
        <v>38</v>
      </c>
      <c r="F30" s="204"/>
      <c r="G30" s="177"/>
      <c r="H30" s="178"/>
      <c r="I30" s="197"/>
      <c r="J30" s="199"/>
      <c r="K30" s="201"/>
    </row>
    <row r="31" spans="1:11" ht="35.25" customHeight="1" x14ac:dyDescent="0.3">
      <c r="A31" s="171"/>
      <c r="B31" s="191"/>
      <c r="C31" s="191" t="s">
        <v>6</v>
      </c>
      <c r="D31" s="191"/>
      <c r="E31" s="203" t="s">
        <v>64</v>
      </c>
      <c r="F31" s="204"/>
      <c r="G31" s="205"/>
      <c r="H31" s="206"/>
      <c r="I31" s="198"/>
      <c r="J31" s="200"/>
      <c r="K31" s="202"/>
    </row>
    <row r="32" spans="1:11" ht="23.25" customHeight="1" x14ac:dyDescent="0.3">
      <c r="A32" s="170" t="s">
        <v>60</v>
      </c>
      <c r="B32" s="172" t="s">
        <v>9</v>
      </c>
      <c r="C32" s="173"/>
      <c r="D32" s="174"/>
      <c r="E32" s="175" t="s">
        <v>40</v>
      </c>
      <c r="F32" s="176"/>
      <c r="G32" s="177"/>
      <c r="H32" s="17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71"/>
      <c r="B33" s="179" t="s">
        <v>2</v>
      </c>
      <c r="C33" s="180"/>
      <c r="D33" s="181"/>
      <c r="E33" s="182" t="s">
        <v>39</v>
      </c>
      <c r="F33" s="183"/>
      <c r="G33" s="177"/>
      <c r="H33" s="17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67" t="s">
        <v>65</v>
      </c>
      <c r="C34" s="168"/>
      <c r="D34" s="168"/>
      <c r="E34" s="168"/>
      <c r="F34" s="168"/>
      <c r="G34" s="168"/>
      <c r="H34" s="168"/>
      <c r="I34" s="169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7"/>
  <sheetViews>
    <sheetView showZeros="0" view="pageLayout" topLeftCell="A19" zoomScaleNormal="100" workbookViewId="0">
      <selection activeCell="C5" sqref="C5:E5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133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222"/>
      <c r="D5" s="222"/>
      <c r="E5" s="222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210"/>
      <c r="D6" s="210"/>
      <c r="E6" s="210"/>
      <c r="G6" s="11" t="s">
        <v>14</v>
      </c>
    </row>
    <row r="7" spans="1:11" ht="17.100000000000001" customHeight="1" x14ac:dyDescent="0.3">
      <c r="A7" s="11" t="s">
        <v>68</v>
      </c>
      <c r="C7" s="210"/>
      <c r="D7" s="210"/>
      <c r="E7" s="210"/>
      <c r="G7" s="2" t="s">
        <v>16</v>
      </c>
      <c r="H7" s="220"/>
      <c r="I7" s="221"/>
      <c r="J7" s="221"/>
      <c r="K7" s="221"/>
    </row>
    <row r="8" spans="1:11" ht="17.100000000000001" customHeight="1" x14ac:dyDescent="0.3">
      <c r="A8" s="159" t="s">
        <v>15</v>
      </c>
      <c r="B8" s="159"/>
      <c r="C8" s="210"/>
      <c r="D8" s="210"/>
      <c r="E8" s="210"/>
      <c r="G8" s="6" t="s">
        <v>18</v>
      </c>
      <c r="H8" s="211"/>
      <c r="I8" s="212"/>
      <c r="J8" s="212"/>
      <c r="K8" s="212"/>
    </row>
    <row r="9" spans="1:11" ht="17.100000000000001" customHeight="1" x14ac:dyDescent="0.3">
      <c r="A9" s="157" t="s">
        <v>17</v>
      </c>
      <c r="B9" s="157"/>
      <c r="C9" s="210"/>
      <c r="D9" s="210"/>
      <c r="E9" s="210"/>
      <c r="G9" s="6" t="s">
        <v>20</v>
      </c>
      <c r="H9" s="211"/>
      <c r="I9" s="212"/>
      <c r="J9" s="212"/>
      <c r="K9" s="212"/>
    </row>
    <row r="10" spans="1:11" ht="17.100000000000001" customHeight="1" x14ac:dyDescent="0.3">
      <c r="A10" s="159" t="s">
        <v>19</v>
      </c>
      <c r="B10" s="159"/>
      <c r="C10" s="210"/>
      <c r="D10" s="210"/>
      <c r="E10" s="210"/>
      <c r="G10" s="6" t="s">
        <v>21</v>
      </c>
      <c r="H10" s="211"/>
      <c r="I10" s="212"/>
      <c r="J10" s="212"/>
      <c r="K10" s="212"/>
    </row>
    <row r="11" spans="1:11" ht="17.100000000000001" customHeight="1" x14ac:dyDescent="0.3">
      <c r="A11" s="159" t="s">
        <v>30</v>
      </c>
      <c r="B11" s="159"/>
      <c r="C11" s="210"/>
      <c r="D11" s="210"/>
      <c r="E11" s="210"/>
      <c r="G11" s="6" t="s">
        <v>22</v>
      </c>
      <c r="H11" s="211"/>
      <c r="I11" s="212"/>
      <c r="J11" s="212"/>
      <c r="K11" s="212"/>
    </row>
    <row r="12" spans="1:11" ht="17.100000000000001" customHeight="1" x14ac:dyDescent="0.3">
      <c r="C12" s="8"/>
      <c r="G12" s="6" t="s">
        <v>23</v>
      </c>
      <c r="H12" s="211"/>
      <c r="I12" s="212"/>
      <c r="J12" s="212"/>
      <c r="K12" s="212"/>
    </row>
    <row r="13" spans="1:11" ht="17.100000000000001" customHeight="1" x14ac:dyDescent="0.3">
      <c r="C13" s="8"/>
      <c r="G13" s="159" t="s">
        <v>143</v>
      </c>
      <c r="H13" s="211"/>
      <c r="I13" s="212"/>
      <c r="J13" s="212"/>
      <c r="K13" s="212"/>
    </row>
    <row r="14" spans="1:11" ht="17.100000000000001" customHeight="1" x14ac:dyDescent="0.3">
      <c r="C14" s="8"/>
      <c r="G14" s="159" t="s">
        <v>144</v>
      </c>
      <c r="H14" s="211"/>
      <c r="I14" s="212"/>
      <c r="J14" s="212"/>
      <c r="K14" s="212"/>
    </row>
    <row r="15" spans="1:11" ht="17.100000000000001" customHeight="1" x14ac:dyDescent="0.3">
      <c r="C15" s="8"/>
      <c r="G15" s="159" t="s">
        <v>145</v>
      </c>
      <c r="H15" s="211"/>
      <c r="I15" s="212"/>
      <c r="J15" s="212"/>
      <c r="K15" s="212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84" t="s">
        <v>0</v>
      </c>
      <c r="H17" s="185"/>
      <c r="I17" s="186" t="s">
        <v>7</v>
      </c>
      <c r="J17" s="187"/>
      <c r="K17" s="188"/>
    </row>
    <row r="18" spans="1:12" x14ac:dyDescent="0.3">
      <c r="A18" s="237" t="s">
        <v>67</v>
      </c>
      <c r="B18" s="250" t="s">
        <v>4</v>
      </c>
      <c r="C18" s="250" t="s">
        <v>5</v>
      </c>
      <c r="D18" s="250"/>
      <c r="E18" s="242" t="s">
        <v>8</v>
      </c>
      <c r="F18" s="252"/>
      <c r="G18" s="194"/>
      <c r="H18" s="195"/>
      <c r="I18" s="196">
        <v>0.2</v>
      </c>
      <c r="J18" s="199">
        <v>0</v>
      </c>
      <c r="K18" s="201">
        <f>J18*0.2</f>
        <v>0</v>
      </c>
    </row>
    <row r="19" spans="1:12" ht="46.5" customHeight="1" x14ac:dyDescent="0.3">
      <c r="A19" s="249"/>
      <c r="B19" s="250"/>
      <c r="C19" s="250" t="s">
        <v>1</v>
      </c>
      <c r="D19" s="250"/>
      <c r="E19" s="253" t="s">
        <v>38</v>
      </c>
      <c r="F19" s="254"/>
      <c r="G19" s="177"/>
      <c r="H19" s="178"/>
      <c r="I19" s="197"/>
      <c r="J19" s="199"/>
      <c r="K19" s="201"/>
    </row>
    <row r="20" spans="1:12" ht="33.75" customHeight="1" x14ac:dyDescent="0.3">
      <c r="A20" s="238"/>
      <c r="B20" s="251"/>
      <c r="C20" s="251" t="s">
        <v>6</v>
      </c>
      <c r="D20" s="251"/>
      <c r="E20" s="253" t="s">
        <v>64</v>
      </c>
      <c r="F20" s="254"/>
      <c r="G20" s="205"/>
      <c r="H20" s="206"/>
      <c r="I20" s="198"/>
      <c r="J20" s="200"/>
      <c r="K20" s="202"/>
    </row>
    <row r="21" spans="1:12" ht="27.75" customHeight="1" x14ac:dyDescent="0.3">
      <c r="A21" s="237" t="s">
        <v>42</v>
      </c>
      <c r="B21" s="239" t="s">
        <v>9</v>
      </c>
      <c r="C21" s="240"/>
      <c r="D21" s="241"/>
      <c r="E21" s="242" t="s">
        <v>40</v>
      </c>
      <c r="F21" s="243"/>
      <c r="G21" s="177"/>
      <c r="H21" s="178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38"/>
      <c r="B22" s="244" t="s">
        <v>2</v>
      </c>
      <c r="C22" s="245"/>
      <c r="D22" s="246"/>
      <c r="E22" s="247" t="s">
        <v>39</v>
      </c>
      <c r="F22" s="248"/>
      <c r="G22" s="177"/>
      <c r="H22" s="178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167" t="s">
        <v>65</v>
      </c>
      <c r="C23" s="168"/>
      <c r="D23" s="168"/>
      <c r="E23" s="168"/>
      <c r="F23" s="168"/>
      <c r="G23" s="168"/>
      <c r="H23" s="168"/>
      <c r="I23" s="169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f>(K18+K21+K22)-K23</f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K26" s="35"/>
    </row>
    <row r="27" spans="1:12" ht="20.100000000000001" customHeight="1" thickBot="1" x14ac:dyDescent="0.35">
      <c r="A27" s="50" t="s">
        <v>88</v>
      </c>
      <c r="B27" s="147"/>
      <c r="C27" s="148"/>
      <c r="D27" s="148"/>
      <c r="E27" s="148"/>
      <c r="F27" s="148"/>
      <c r="G27" s="149"/>
      <c r="H27" s="1"/>
      <c r="K27" s="35"/>
    </row>
    <row r="28" spans="1:12" ht="20.100000000000001" customHeight="1" thickBot="1" x14ac:dyDescent="0.35">
      <c r="A28" s="50" t="s">
        <v>87</v>
      </c>
      <c r="B28" s="147"/>
      <c r="C28" s="148"/>
      <c r="D28" s="148"/>
      <c r="E28" s="148"/>
      <c r="F28" s="148"/>
      <c r="G28" s="149"/>
      <c r="H28" s="118" t="s">
        <v>86</v>
      </c>
      <c r="I28" s="165" t="s">
        <v>85</v>
      </c>
      <c r="K28" s="35"/>
    </row>
    <row r="29" spans="1:12" ht="12.75" customHeight="1" thickBot="1" x14ac:dyDescent="0.35">
      <c r="B29" s="131">
        <f t="shared" ref="B29:G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3">
        <f>SUM(B29:G29)</f>
        <v>0</v>
      </c>
      <c r="K29" s="35"/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IFERROR((H29/2)/H30,0)</f>
        <v>0</v>
      </c>
    </row>
    <row r="31" spans="1:12" ht="8.25" customHeight="1" x14ac:dyDescent="0.3"/>
    <row r="32" spans="1:12" ht="12.75" customHeight="1" x14ac:dyDescent="0.3">
      <c r="A32" s="226" t="s">
        <v>49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8"/>
    </row>
    <row r="33" spans="1:11" x14ac:dyDescent="0.3">
      <c r="A33" s="229"/>
      <c r="B33" s="230"/>
      <c r="C33" s="230"/>
      <c r="D33" s="230"/>
      <c r="E33" s="230"/>
      <c r="F33" s="230"/>
      <c r="G33" s="230"/>
      <c r="H33" s="230"/>
      <c r="I33" s="230"/>
      <c r="J33" s="230"/>
      <c r="K33" s="231"/>
    </row>
    <row r="34" spans="1:11" x14ac:dyDescent="0.3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1"/>
    </row>
    <row r="35" spans="1:11" ht="9" customHeight="1" x14ac:dyDescent="0.3">
      <c r="A35" s="229"/>
      <c r="B35" s="230"/>
      <c r="C35" s="230"/>
      <c r="D35" s="230"/>
      <c r="E35" s="230"/>
      <c r="F35" s="230"/>
      <c r="G35" s="230"/>
      <c r="H35" s="230"/>
      <c r="I35" s="230"/>
      <c r="J35" s="230"/>
      <c r="K35" s="231"/>
    </row>
    <row r="36" spans="1:11" x14ac:dyDescent="0.3">
      <c r="A36" s="232"/>
      <c r="B36" s="233"/>
      <c r="C36" s="233"/>
      <c r="D36" s="233"/>
      <c r="E36" s="233"/>
      <c r="F36" s="233"/>
      <c r="G36" s="233"/>
      <c r="H36" s="233"/>
      <c r="I36" s="233"/>
      <c r="J36" s="233"/>
      <c r="K36" s="234"/>
    </row>
    <row r="37" spans="1:11" ht="8.25" customHeight="1" x14ac:dyDescent="0.3"/>
    <row r="38" spans="1:11" ht="13.5" x14ac:dyDescent="0.3">
      <c r="A38" s="235" t="s">
        <v>89</v>
      </c>
      <c r="B38" s="235"/>
      <c r="C38" s="235"/>
      <c r="D38" s="235"/>
      <c r="E38" s="235"/>
      <c r="F38" s="235"/>
      <c r="G38" s="235"/>
      <c r="H38" s="236">
        <f>K30</f>
        <v>0</v>
      </c>
      <c r="I38" s="236"/>
      <c r="J38" s="33" t="s">
        <v>46</v>
      </c>
      <c r="K38" s="128">
        <f>H38*3</f>
        <v>0</v>
      </c>
    </row>
    <row r="39" spans="1:11" ht="13.5" x14ac:dyDescent="0.3">
      <c r="A39" s="235" t="s">
        <v>54</v>
      </c>
      <c r="B39" s="235"/>
      <c r="C39" s="235"/>
      <c r="D39" s="235"/>
      <c r="E39" s="235"/>
      <c r="F39" s="235"/>
      <c r="G39" s="235"/>
      <c r="H39" s="236">
        <f>K24</f>
        <v>0</v>
      </c>
      <c r="I39" s="236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23" t="s">
        <v>63</v>
      </c>
      <c r="F41" s="224"/>
      <c r="G41" s="224"/>
      <c r="H41" s="224"/>
      <c r="I41" s="224"/>
      <c r="J41" s="225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6" spans="1:11" x14ac:dyDescent="0.3">
      <c r="A46" s="2" t="s">
        <v>28</v>
      </c>
      <c r="B46" s="41"/>
      <c r="C46" s="41"/>
      <c r="D46" s="41"/>
      <c r="E46" s="31"/>
      <c r="G46" s="2" t="s">
        <v>29</v>
      </c>
      <c r="H46" s="2"/>
      <c r="I46" s="2"/>
      <c r="J46" s="2"/>
      <c r="K46" s="2"/>
    </row>
    <row r="47" spans="1:11" x14ac:dyDescent="0.3">
      <c r="E47" s="31"/>
      <c r="G47" s="30"/>
      <c r="H47" s="30"/>
      <c r="I47" s="32"/>
      <c r="J47" s="17"/>
      <c r="K47" s="25"/>
    </row>
  </sheetData>
  <mergeCells count="46">
    <mergeCell ref="H13:K13"/>
    <mergeCell ref="H14:K14"/>
    <mergeCell ref="H15:K15"/>
    <mergeCell ref="H12:K12"/>
    <mergeCell ref="H7:K7"/>
    <mergeCell ref="H8:K8"/>
    <mergeCell ref="H9:K9"/>
    <mergeCell ref="H10:K10"/>
    <mergeCell ref="H11:K11"/>
    <mergeCell ref="G17:H17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A21:A22"/>
    <mergeCell ref="B21:D21"/>
    <mergeCell ref="E21:F21"/>
    <mergeCell ref="G21:H21"/>
    <mergeCell ref="B22:D22"/>
    <mergeCell ref="E22:F22"/>
    <mergeCell ref="G22:H22"/>
    <mergeCell ref="E41:J41"/>
    <mergeCell ref="B23:I23"/>
    <mergeCell ref="A32:K36"/>
    <mergeCell ref="A38:G38"/>
    <mergeCell ref="H38:I38"/>
    <mergeCell ref="A39:G39"/>
    <mergeCell ref="H39:I39"/>
    <mergeCell ref="C10:E10"/>
    <mergeCell ref="C11:E11"/>
    <mergeCell ref="C5:E5"/>
    <mergeCell ref="C6:E6"/>
    <mergeCell ref="C7:E7"/>
    <mergeCell ref="C8:E8"/>
    <mergeCell ref="C9:E9"/>
  </mergeCells>
  <conditionalFormatting sqref="H39:I39 K18:K44">
    <cfRule type="cellIs" dxfId="21" priority="3" operator="equal">
      <formula>0</formula>
    </cfRule>
  </conditionalFormatting>
  <conditionalFormatting sqref="H38:I39 J18:J23 K18:K44">
    <cfRule type="cellIs" dxfId="20" priority="2" operator="notBetween">
      <formula>0</formula>
      <formula>10</formula>
    </cfRule>
  </conditionalFormatting>
  <conditionalFormatting sqref="K23">
    <cfRule type="cellIs" dxfId="19" priority="1" operator="equal">
      <formula>0</formula>
    </cfRule>
  </conditionalFormatting>
  <pageMargins left="0.7" right="0.7" top="0.75" bottom="0.75" header="0.3" footer="0.3"/>
  <pageSetup paperSize="9" scale="95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I29" sqref="I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22"/>
      <c r="D4" s="222"/>
      <c r="E4" s="222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10"/>
      <c r="D5" s="210"/>
      <c r="E5" s="210"/>
      <c r="F5" s="210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10"/>
      <c r="D7" s="210"/>
      <c r="E7" s="210"/>
      <c r="F7" s="210"/>
      <c r="H7" s="2" t="s">
        <v>16</v>
      </c>
      <c r="I7" s="220"/>
      <c r="J7" s="221"/>
      <c r="K7" s="221"/>
      <c r="L7" s="221"/>
    </row>
    <row r="8" spans="1:12" ht="17.100000000000001" customHeight="1" x14ac:dyDescent="0.3">
      <c r="A8" s="2" t="s">
        <v>17</v>
      </c>
      <c r="B8" s="2"/>
      <c r="C8" s="222"/>
      <c r="D8" s="222"/>
      <c r="E8" s="222"/>
      <c r="F8" s="222"/>
      <c r="H8" s="6" t="s">
        <v>18</v>
      </c>
      <c r="I8" s="211"/>
      <c r="J8" s="212"/>
      <c r="K8" s="212"/>
      <c r="L8" s="212"/>
    </row>
    <row r="9" spans="1:12" ht="17.100000000000001" customHeight="1" x14ac:dyDescent="0.3">
      <c r="A9" s="6" t="s">
        <v>19</v>
      </c>
      <c r="B9" s="6"/>
      <c r="C9" s="210"/>
      <c r="D9" s="210"/>
      <c r="E9" s="210"/>
      <c r="F9" s="210"/>
      <c r="H9" s="6" t="s">
        <v>20</v>
      </c>
      <c r="I9" s="211"/>
      <c r="J9" s="212"/>
      <c r="K9" s="212"/>
      <c r="L9" s="212"/>
    </row>
    <row r="10" spans="1:12" ht="17.100000000000001" customHeight="1" x14ac:dyDescent="0.3">
      <c r="A10" s="6" t="s">
        <v>30</v>
      </c>
      <c r="B10" s="6"/>
      <c r="C10" s="210"/>
      <c r="D10" s="210"/>
      <c r="E10" s="210"/>
      <c r="F10" s="210"/>
      <c r="H10" s="6" t="s">
        <v>21</v>
      </c>
      <c r="I10" s="211"/>
      <c r="J10" s="212"/>
      <c r="K10" s="212"/>
      <c r="L10" s="212"/>
    </row>
    <row r="11" spans="1:12" ht="17.100000000000001" customHeight="1" x14ac:dyDescent="0.3">
      <c r="H11" s="6" t="s">
        <v>22</v>
      </c>
      <c r="I11" s="211"/>
      <c r="J11" s="212"/>
      <c r="K11" s="212"/>
      <c r="L11" s="212"/>
    </row>
    <row r="12" spans="1:12" ht="17.100000000000001" customHeight="1" x14ac:dyDescent="0.3">
      <c r="C12" s="8"/>
      <c r="H12" s="6" t="s">
        <v>23</v>
      </c>
      <c r="I12" s="211"/>
      <c r="J12" s="212"/>
      <c r="K12" s="212"/>
      <c r="L12" s="212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84" t="s">
        <v>0</v>
      </c>
      <c r="I14" s="185"/>
      <c r="J14" s="186" t="s">
        <v>7</v>
      </c>
      <c r="K14" s="187"/>
      <c r="L14" s="188"/>
    </row>
    <row r="15" spans="1:12" x14ac:dyDescent="0.3">
      <c r="A15" s="237" t="s">
        <v>67</v>
      </c>
      <c r="B15" s="250" t="s">
        <v>4</v>
      </c>
      <c r="C15" s="250" t="s">
        <v>5</v>
      </c>
      <c r="D15" s="250"/>
      <c r="E15" s="250"/>
      <c r="F15" s="242" t="s">
        <v>8</v>
      </c>
      <c r="G15" s="252"/>
      <c r="H15" s="194"/>
      <c r="I15" s="195"/>
      <c r="J15" s="196">
        <v>0.2</v>
      </c>
      <c r="K15" s="199"/>
      <c r="L15" s="201">
        <f>K15*0.2</f>
        <v>0</v>
      </c>
    </row>
    <row r="16" spans="1:12" ht="46.5" customHeight="1" x14ac:dyDescent="0.3">
      <c r="A16" s="249"/>
      <c r="B16" s="250"/>
      <c r="C16" s="250" t="s">
        <v>1</v>
      </c>
      <c r="D16" s="250"/>
      <c r="E16" s="250"/>
      <c r="F16" s="253" t="s">
        <v>38</v>
      </c>
      <c r="G16" s="254"/>
      <c r="H16" s="177"/>
      <c r="I16" s="178"/>
      <c r="J16" s="197"/>
      <c r="K16" s="199"/>
      <c r="L16" s="201"/>
    </row>
    <row r="17" spans="1:13" ht="40.5" customHeight="1" x14ac:dyDescent="0.3">
      <c r="A17" s="238"/>
      <c r="B17" s="251"/>
      <c r="C17" s="251" t="s">
        <v>6</v>
      </c>
      <c r="D17" s="251"/>
      <c r="E17" s="251"/>
      <c r="F17" s="253" t="s">
        <v>64</v>
      </c>
      <c r="G17" s="254"/>
      <c r="H17" s="205"/>
      <c r="I17" s="206"/>
      <c r="J17" s="198"/>
      <c r="K17" s="200"/>
      <c r="L17" s="202"/>
    </row>
    <row r="18" spans="1:13" ht="27.75" customHeight="1" x14ac:dyDescent="0.3">
      <c r="A18" s="237" t="s">
        <v>42</v>
      </c>
      <c r="B18" s="239" t="s">
        <v>9</v>
      </c>
      <c r="C18" s="240"/>
      <c r="D18" s="240"/>
      <c r="E18" s="241"/>
      <c r="F18" s="242" t="s">
        <v>40</v>
      </c>
      <c r="G18" s="243"/>
      <c r="H18" s="177"/>
      <c r="I18" s="178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38"/>
      <c r="B19" s="244" t="s">
        <v>2</v>
      </c>
      <c r="C19" s="245"/>
      <c r="D19" s="245"/>
      <c r="E19" s="246"/>
      <c r="F19" s="247" t="s">
        <v>39</v>
      </c>
      <c r="G19" s="248"/>
      <c r="H19" s="177"/>
      <c r="I19" s="178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67" t="s">
        <v>66</v>
      </c>
      <c r="C20" s="168"/>
      <c r="D20" s="168"/>
      <c r="E20" s="168"/>
      <c r="F20" s="168"/>
      <c r="G20" s="168"/>
      <c r="H20" s="168"/>
      <c r="I20" s="168"/>
      <c r="J20" s="169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26" t="s">
        <v>49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8"/>
    </row>
    <row r="24" spans="1:13" x14ac:dyDescent="0.3">
      <c r="A24" s="229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1"/>
    </row>
    <row r="25" spans="1:13" x14ac:dyDescent="0.3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1"/>
    </row>
    <row r="26" spans="1:13" ht="9" customHeight="1" x14ac:dyDescent="0.3">
      <c r="A26" s="229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1"/>
    </row>
    <row r="27" spans="1:13" x14ac:dyDescent="0.3">
      <c r="A27" s="232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4"/>
    </row>
    <row r="29" spans="1:13" ht="13.5" x14ac:dyDescent="0.3">
      <c r="A29" s="235" t="s">
        <v>50</v>
      </c>
      <c r="B29" s="235"/>
      <c r="C29" s="235"/>
      <c r="D29" s="235"/>
      <c r="E29" s="235"/>
      <c r="F29" s="235"/>
      <c r="G29" s="235"/>
      <c r="H29" s="235"/>
      <c r="I29" s="255"/>
      <c r="J29" s="255"/>
      <c r="K29" s="140" t="s">
        <v>45</v>
      </c>
      <c r="L29" s="128">
        <f>I29*1.5</f>
        <v>0</v>
      </c>
    </row>
    <row r="30" spans="1:13" ht="12" customHeight="1" x14ac:dyDescent="0.3">
      <c r="A30" s="235" t="s">
        <v>51</v>
      </c>
      <c r="B30" s="235"/>
      <c r="C30" s="235"/>
      <c r="D30" s="235"/>
      <c r="E30" s="235"/>
      <c r="F30" s="235"/>
      <c r="G30" s="235"/>
      <c r="H30" s="235"/>
      <c r="I30" s="255"/>
      <c r="J30" s="255"/>
      <c r="K30" s="42" t="s">
        <v>45</v>
      </c>
      <c r="L30" s="128">
        <f>I30*1.5</f>
        <v>0</v>
      </c>
    </row>
    <row r="31" spans="1:13" ht="13.5" customHeight="1" x14ac:dyDescent="0.3">
      <c r="A31" s="235" t="s">
        <v>52</v>
      </c>
      <c r="B31" s="235"/>
      <c r="C31" s="235"/>
      <c r="D31" s="235"/>
      <c r="E31" s="235"/>
      <c r="F31" s="235"/>
      <c r="G31" s="235"/>
      <c r="H31" s="235"/>
      <c r="I31" s="255"/>
      <c r="J31" s="255"/>
      <c r="K31" s="42" t="s">
        <v>100</v>
      </c>
      <c r="L31" s="128">
        <f>I31*2.5</f>
        <v>0</v>
      </c>
    </row>
    <row r="32" spans="1:13" ht="13.5" x14ac:dyDescent="0.3">
      <c r="A32" s="235" t="s">
        <v>53</v>
      </c>
      <c r="B32" s="235"/>
      <c r="C32" s="235"/>
      <c r="D32" s="235"/>
      <c r="E32" s="235"/>
      <c r="F32" s="235"/>
      <c r="G32" s="235"/>
      <c r="H32" s="235"/>
      <c r="I32" s="255"/>
      <c r="J32" s="255"/>
      <c r="K32" s="42" t="s">
        <v>47</v>
      </c>
      <c r="L32" s="128">
        <f>I32*2</f>
        <v>0</v>
      </c>
    </row>
    <row r="33" spans="1:12" ht="13.5" x14ac:dyDescent="0.3">
      <c r="A33" s="235" t="s">
        <v>54</v>
      </c>
      <c r="B33" s="235"/>
      <c r="C33" s="235"/>
      <c r="D33" s="235"/>
      <c r="E33" s="235"/>
      <c r="F33" s="235"/>
      <c r="G33" s="235"/>
      <c r="H33" s="235"/>
      <c r="I33" s="236">
        <f>L21</f>
        <v>0</v>
      </c>
      <c r="J33" s="236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23" t="s">
        <v>55</v>
      </c>
      <c r="G35" s="224"/>
      <c r="H35" s="224"/>
      <c r="I35" s="224"/>
      <c r="J35" s="224"/>
      <c r="K35" s="225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0"/>
  <sheetViews>
    <sheetView showZeros="0" view="pageLayout" zoomScaleNormal="120" workbookViewId="0">
      <selection activeCell="J29" sqref="J29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9"/>
      <c r="D4" s="219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10"/>
      <c r="D5" s="210"/>
      <c r="E5" s="210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0"/>
      <c r="D7" s="210"/>
      <c r="E7" s="210"/>
      <c r="G7" s="2" t="s">
        <v>16</v>
      </c>
      <c r="H7" s="220"/>
      <c r="I7" s="221"/>
      <c r="J7" s="221"/>
      <c r="K7" s="221"/>
    </row>
    <row r="8" spans="1:11" ht="17.100000000000001" customHeight="1" x14ac:dyDescent="0.3">
      <c r="A8" s="2" t="s">
        <v>17</v>
      </c>
      <c r="B8" s="2"/>
      <c r="C8" s="222"/>
      <c r="D8" s="222"/>
      <c r="E8" s="222"/>
      <c r="G8" s="6" t="s">
        <v>18</v>
      </c>
      <c r="H8" s="211"/>
      <c r="I8" s="212"/>
      <c r="J8" s="212"/>
      <c r="K8" s="212"/>
    </row>
    <row r="9" spans="1:11" ht="17.100000000000001" customHeight="1" x14ac:dyDescent="0.3">
      <c r="A9" s="6" t="s">
        <v>19</v>
      </c>
      <c r="B9" s="6"/>
      <c r="C9" s="210"/>
      <c r="D9" s="210"/>
      <c r="E9" s="210"/>
      <c r="G9" s="6" t="s">
        <v>20</v>
      </c>
      <c r="H9" s="211"/>
      <c r="I9" s="212"/>
      <c r="J9" s="212"/>
      <c r="K9" s="212"/>
    </row>
    <row r="10" spans="1:11" ht="17.100000000000001" customHeight="1" x14ac:dyDescent="0.3">
      <c r="A10" s="6" t="s">
        <v>30</v>
      </c>
      <c r="B10" s="6"/>
      <c r="C10" s="210"/>
      <c r="D10" s="210"/>
      <c r="E10" s="210"/>
      <c r="G10" s="6" t="s">
        <v>21</v>
      </c>
      <c r="H10" s="211"/>
      <c r="I10" s="212"/>
      <c r="J10" s="212"/>
      <c r="K10" s="212"/>
    </row>
    <row r="11" spans="1:11" ht="17.100000000000001" customHeight="1" x14ac:dyDescent="0.3">
      <c r="G11" s="6" t="s">
        <v>22</v>
      </c>
      <c r="H11" s="211"/>
      <c r="I11" s="212"/>
      <c r="J11" s="212"/>
      <c r="K11" s="212"/>
    </row>
    <row r="12" spans="1:11" ht="17.100000000000001" customHeight="1" x14ac:dyDescent="0.3">
      <c r="C12" s="8"/>
      <c r="G12" s="6" t="s">
        <v>23</v>
      </c>
      <c r="H12" s="211"/>
      <c r="I12" s="212"/>
      <c r="J12" s="212"/>
      <c r="K12" s="212"/>
    </row>
    <row r="13" spans="1:11" ht="17.100000000000001" customHeight="1" x14ac:dyDescent="0.3">
      <c r="C13" s="8"/>
      <c r="G13" s="159" t="s">
        <v>143</v>
      </c>
      <c r="H13" s="211"/>
      <c r="I13" s="212"/>
      <c r="J13" s="212"/>
      <c r="K13" s="212"/>
    </row>
    <row r="14" spans="1:11" ht="17.100000000000001" customHeight="1" x14ac:dyDescent="0.3">
      <c r="C14" s="8"/>
      <c r="G14" s="159" t="s">
        <v>144</v>
      </c>
      <c r="H14" s="211"/>
      <c r="I14" s="212"/>
      <c r="J14" s="212"/>
      <c r="K14" s="212"/>
    </row>
    <row r="15" spans="1:11" ht="17.100000000000001" customHeight="1" x14ac:dyDescent="0.3">
      <c r="C15" s="8"/>
      <c r="G15" s="159" t="s">
        <v>145</v>
      </c>
      <c r="H15" s="211"/>
      <c r="I15" s="212"/>
      <c r="J15" s="212"/>
      <c r="K15" s="212"/>
    </row>
    <row r="16" spans="1:11" ht="10.5" customHeight="1" x14ac:dyDescent="0.3">
      <c r="A16" s="9"/>
      <c r="B16" s="10"/>
    </row>
    <row r="17" spans="1:13" ht="15.75" customHeight="1" x14ac:dyDescent="0.3">
      <c r="C17" s="164">
        <v>1</v>
      </c>
      <c r="D17" s="164">
        <v>2</v>
      </c>
      <c r="E17" s="164">
        <v>3</v>
      </c>
      <c r="F17" s="164">
        <v>4</v>
      </c>
      <c r="G17" s="164">
        <v>5</v>
      </c>
      <c r="H17" s="42">
        <v>6</v>
      </c>
      <c r="I17" s="164">
        <v>7</v>
      </c>
      <c r="J17" s="164">
        <v>8</v>
      </c>
      <c r="K17" s="164">
        <v>9</v>
      </c>
      <c r="M17" s="42" t="s">
        <v>24</v>
      </c>
    </row>
    <row r="18" spans="1:13" ht="18" customHeight="1" x14ac:dyDescent="0.3">
      <c r="A18" s="162" t="s">
        <v>25</v>
      </c>
      <c r="B18" s="163"/>
      <c r="C18" s="141"/>
      <c r="D18" s="141"/>
      <c r="E18" s="141"/>
      <c r="F18" s="141"/>
      <c r="G18" s="141"/>
      <c r="H18" s="141"/>
      <c r="I18" s="141"/>
      <c r="J18" s="141"/>
      <c r="K18" s="141"/>
      <c r="M18" s="12">
        <f>SUM(C18:K18)</f>
        <v>0</v>
      </c>
    </row>
    <row r="19" spans="1:13" ht="18" customHeight="1" x14ac:dyDescent="0.3">
      <c r="A19" s="166" t="s">
        <v>33</v>
      </c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M19" s="12">
        <f t="shared" ref="M19:M23" si="0">SUM(C19:K19)</f>
        <v>0</v>
      </c>
    </row>
    <row r="20" spans="1:13" ht="18" customHeight="1" x14ac:dyDescent="0.3">
      <c r="A20" s="160" t="s">
        <v>34</v>
      </c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M20" s="12">
        <f t="shared" si="0"/>
        <v>0</v>
      </c>
    </row>
    <row r="21" spans="1:13" ht="18" customHeight="1" x14ac:dyDescent="0.3">
      <c r="A21" s="256" t="s">
        <v>69</v>
      </c>
      <c r="B21" s="257"/>
      <c r="C21" s="141"/>
      <c r="D21" s="141"/>
      <c r="E21" s="141"/>
      <c r="F21" s="141"/>
      <c r="G21" s="141"/>
      <c r="H21" s="141"/>
      <c r="I21" s="141"/>
      <c r="J21" s="141"/>
      <c r="K21" s="141"/>
      <c r="M21" s="12">
        <f t="shared" si="0"/>
        <v>0</v>
      </c>
    </row>
    <row r="22" spans="1:13" ht="18" customHeight="1" x14ac:dyDescent="0.3">
      <c r="A22" s="160" t="s">
        <v>35</v>
      </c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M22" s="12">
        <f t="shared" si="0"/>
        <v>0</v>
      </c>
    </row>
    <row r="23" spans="1:13" ht="18" customHeight="1" x14ac:dyDescent="0.3">
      <c r="A23" s="160" t="s">
        <v>108</v>
      </c>
      <c r="B23" s="161"/>
      <c r="C23" s="141"/>
      <c r="D23" s="141"/>
      <c r="E23" s="141"/>
      <c r="F23" s="141"/>
      <c r="G23" s="141"/>
      <c r="H23" s="141"/>
      <c r="I23" s="141"/>
      <c r="J23" s="141"/>
      <c r="K23" s="141"/>
      <c r="M23" s="12">
        <f t="shared" si="0"/>
        <v>0</v>
      </c>
    </row>
    <row r="24" spans="1:13" ht="8.25" customHeight="1" x14ac:dyDescent="0.3">
      <c r="J24" s="29"/>
    </row>
    <row r="25" spans="1:13" ht="12.75" thickBot="1" x14ac:dyDescent="0.35">
      <c r="A25" s="13" t="s">
        <v>0</v>
      </c>
      <c r="B25" s="14"/>
      <c r="C25" s="14"/>
      <c r="D25" s="14"/>
      <c r="E25" s="14"/>
      <c r="F25" s="15"/>
      <c r="I25" s="17" t="s">
        <v>26</v>
      </c>
      <c r="J25" s="12">
        <f>SUM(M18:M23)</f>
        <v>0</v>
      </c>
    </row>
    <row r="26" spans="1:13" ht="12.75" thickBot="1" x14ac:dyDescent="0.35">
      <c r="A26" s="15"/>
      <c r="E26" s="16"/>
      <c r="G26" s="17" t="s">
        <v>137</v>
      </c>
      <c r="H26" s="142"/>
      <c r="I26" s="1" t="s">
        <v>44</v>
      </c>
      <c r="J26" s="18">
        <f>IFERROR(+J25/H26,0)</f>
        <v>0</v>
      </c>
    </row>
    <row r="27" spans="1:13" ht="11.25" customHeight="1" x14ac:dyDescent="0.3">
      <c r="A27" s="20"/>
      <c r="B27" s="2"/>
      <c r="C27" s="2"/>
      <c r="D27" s="2"/>
      <c r="E27" s="2"/>
      <c r="F27" s="15"/>
      <c r="J27" s="19"/>
    </row>
    <row r="28" spans="1:13" ht="12.75" thickBot="1" x14ac:dyDescent="0.35">
      <c r="J28" s="17" t="s">
        <v>37</v>
      </c>
    </row>
    <row r="29" spans="1:13" ht="13.9" thickBot="1" x14ac:dyDescent="0.35">
      <c r="G29" s="21" t="s">
        <v>27</v>
      </c>
      <c r="H29" s="22"/>
      <c r="I29" s="23"/>
      <c r="J29" s="24">
        <f>IFERROR(+J26/6,3)</f>
        <v>0</v>
      </c>
    </row>
    <row r="30" spans="1:13" ht="9" customHeight="1" x14ac:dyDescent="0.3">
      <c r="E30" s="31"/>
      <c r="G30" s="30"/>
      <c r="H30" s="30"/>
      <c r="I30" s="32"/>
      <c r="J30" s="17"/>
      <c r="K30" s="25"/>
    </row>
    <row r="31" spans="1:13" ht="13.9" x14ac:dyDescent="0.3">
      <c r="A31" s="44" t="s">
        <v>3</v>
      </c>
      <c r="B31" s="45"/>
      <c r="C31" s="45"/>
      <c r="D31" s="45"/>
      <c r="E31" s="45"/>
      <c r="F31" s="45"/>
      <c r="G31" s="184" t="s">
        <v>0</v>
      </c>
      <c r="H31" s="185"/>
      <c r="I31" s="186" t="s">
        <v>7</v>
      </c>
      <c r="J31" s="187"/>
      <c r="K31" s="188"/>
    </row>
    <row r="32" spans="1:13" x14ac:dyDescent="0.3">
      <c r="A32" s="170" t="s">
        <v>43</v>
      </c>
      <c r="B32" s="190" t="s">
        <v>4</v>
      </c>
      <c r="C32" s="190" t="s">
        <v>5</v>
      </c>
      <c r="D32" s="190"/>
      <c r="E32" s="192" t="s">
        <v>8</v>
      </c>
      <c r="F32" s="193"/>
      <c r="G32" s="194"/>
      <c r="H32" s="195"/>
      <c r="I32" s="196">
        <v>0.2</v>
      </c>
      <c r="J32" s="199"/>
      <c r="K32" s="201">
        <f>J32*0.2</f>
        <v>0</v>
      </c>
    </row>
    <row r="33" spans="1:11" ht="46.5" customHeight="1" x14ac:dyDescent="0.3">
      <c r="A33" s="189"/>
      <c r="B33" s="190"/>
      <c r="C33" s="190" t="s">
        <v>1</v>
      </c>
      <c r="D33" s="190"/>
      <c r="E33" s="203" t="s">
        <v>38</v>
      </c>
      <c r="F33" s="204"/>
      <c r="G33" s="177"/>
      <c r="H33" s="178"/>
      <c r="I33" s="197"/>
      <c r="J33" s="199"/>
      <c r="K33" s="201"/>
    </row>
    <row r="34" spans="1:11" ht="35.25" customHeight="1" x14ac:dyDescent="0.3">
      <c r="A34" s="171"/>
      <c r="B34" s="191"/>
      <c r="C34" s="191" t="s">
        <v>6</v>
      </c>
      <c r="D34" s="191"/>
      <c r="E34" s="203" t="s">
        <v>64</v>
      </c>
      <c r="F34" s="204"/>
      <c r="G34" s="205"/>
      <c r="H34" s="206"/>
      <c r="I34" s="198"/>
      <c r="J34" s="200"/>
      <c r="K34" s="202"/>
    </row>
    <row r="35" spans="1:11" ht="23.25" customHeight="1" x14ac:dyDescent="0.3">
      <c r="A35" s="170" t="s">
        <v>60</v>
      </c>
      <c r="B35" s="172" t="s">
        <v>9</v>
      </c>
      <c r="C35" s="173"/>
      <c r="D35" s="174"/>
      <c r="E35" s="175" t="s">
        <v>40</v>
      </c>
      <c r="F35" s="176"/>
      <c r="G35" s="177"/>
      <c r="H35" s="178"/>
      <c r="I35" s="46">
        <v>0.4</v>
      </c>
      <c r="J35" s="144"/>
      <c r="K35" s="127">
        <f>J35*0.4</f>
        <v>0</v>
      </c>
    </row>
    <row r="36" spans="1:11" ht="66.75" customHeight="1" thickBot="1" x14ac:dyDescent="0.35">
      <c r="A36" s="171"/>
      <c r="B36" s="179" t="s">
        <v>2</v>
      </c>
      <c r="C36" s="180"/>
      <c r="D36" s="181"/>
      <c r="E36" s="182" t="s">
        <v>39</v>
      </c>
      <c r="F36" s="183"/>
      <c r="G36" s="177"/>
      <c r="H36" s="178"/>
      <c r="I36" s="46">
        <v>0.4</v>
      </c>
      <c r="J36" s="144"/>
      <c r="K36" s="127">
        <f>J36*0.4</f>
        <v>0</v>
      </c>
    </row>
    <row r="37" spans="1:11" ht="13.5" thickBot="1" x14ac:dyDescent="0.35">
      <c r="A37" s="48" t="s">
        <v>41</v>
      </c>
      <c r="B37" s="167" t="s">
        <v>65</v>
      </c>
      <c r="C37" s="168"/>
      <c r="D37" s="168"/>
      <c r="E37" s="168"/>
      <c r="F37" s="168"/>
      <c r="G37" s="168"/>
      <c r="H37" s="168"/>
      <c r="I37" s="169"/>
      <c r="J37" s="55"/>
      <c r="K37" s="152">
        <f>J37</f>
        <v>0</v>
      </c>
    </row>
    <row r="38" spans="1:11" ht="18" customHeight="1" thickBot="1" x14ac:dyDescent="0.4">
      <c r="G38" s="1"/>
      <c r="H38" s="1"/>
      <c r="I38" s="59"/>
      <c r="J38" s="37" t="s">
        <v>57</v>
      </c>
      <c r="K38" s="51">
        <f>(K32+K35+K36)-K37</f>
        <v>0</v>
      </c>
    </row>
    <row r="39" spans="1:11" ht="18" customHeight="1" thickBot="1" x14ac:dyDescent="0.4">
      <c r="G39" s="1"/>
      <c r="H39" s="1"/>
      <c r="I39" s="57"/>
      <c r="J39" s="58" t="s">
        <v>47</v>
      </c>
      <c r="K39" s="51">
        <f>(K38*2)</f>
        <v>0</v>
      </c>
    </row>
    <row r="40" spans="1:11" ht="18" customHeight="1" thickBot="1" x14ac:dyDescent="0.4">
      <c r="G40" s="1"/>
      <c r="H40" s="1"/>
      <c r="I40" s="57" t="s">
        <v>58</v>
      </c>
      <c r="J40" s="58"/>
      <c r="K40" s="51">
        <f>J26+K39</f>
        <v>0</v>
      </c>
    </row>
    <row r="41" spans="1:11" ht="18" customHeight="1" thickBot="1" x14ac:dyDescent="0.4">
      <c r="E41" s="31"/>
      <c r="G41" s="30"/>
      <c r="H41" s="36"/>
      <c r="I41" s="37" t="s">
        <v>59</v>
      </c>
      <c r="J41" s="38" t="s">
        <v>61</v>
      </c>
      <c r="K41" s="129">
        <f>K40/8</f>
        <v>0</v>
      </c>
    </row>
    <row r="42" spans="1:11" ht="13.5" customHeight="1" x14ac:dyDescent="0.3"/>
    <row r="43" spans="1:11" x14ac:dyDescent="0.3">
      <c r="A43" s="2" t="s">
        <v>28</v>
      </c>
      <c r="B43" s="41"/>
      <c r="C43" s="41"/>
      <c r="D43" s="41"/>
      <c r="E43" s="39"/>
      <c r="G43" s="2" t="s">
        <v>29</v>
      </c>
      <c r="H43" s="2"/>
      <c r="I43" s="2"/>
      <c r="J43" s="2"/>
      <c r="K43" s="2"/>
    </row>
    <row r="44" spans="1:11" ht="9" customHeight="1" x14ac:dyDescent="0.3">
      <c r="E44" s="31"/>
      <c r="G44" s="30"/>
      <c r="H44" s="30"/>
      <c r="I44" s="32"/>
      <c r="J44" s="17"/>
      <c r="K44" s="25"/>
    </row>
    <row r="49" ht="12" customHeight="1" x14ac:dyDescent="0.3"/>
    <row r="50" ht="13.5" customHeight="1" x14ac:dyDescent="0.3"/>
  </sheetData>
  <mergeCells count="40">
    <mergeCell ref="C32:D32"/>
    <mergeCell ref="E32:F32"/>
    <mergeCell ref="G32:H32"/>
    <mergeCell ref="I32:I34"/>
    <mergeCell ref="B37:I37"/>
    <mergeCell ref="A35:A36"/>
    <mergeCell ref="B35:D35"/>
    <mergeCell ref="E35:F35"/>
    <mergeCell ref="G35:H35"/>
    <mergeCell ref="B36:D36"/>
    <mergeCell ref="E36:F36"/>
    <mergeCell ref="G36:H36"/>
    <mergeCell ref="H13:K13"/>
    <mergeCell ref="H14:K14"/>
    <mergeCell ref="G31:H31"/>
    <mergeCell ref="A21:B21"/>
    <mergeCell ref="J32:J34"/>
    <mergeCell ref="K32:K34"/>
    <mergeCell ref="C33:D33"/>
    <mergeCell ref="E33:F33"/>
    <mergeCell ref="G33:H33"/>
    <mergeCell ref="C34:D34"/>
    <mergeCell ref="E34:F34"/>
    <mergeCell ref="G34:H34"/>
    <mergeCell ref="H15:K15"/>
    <mergeCell ref="I31:K31"/>
    <mergeCell ref="A32:A34"/>
    <mergeCell ref="B32:B34"/>
    <mergeCell ref="C4:D4"/>
    <mergeCell ref="H12:K12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32:K40">
    <cfRule type="cellIs" dxfId="15" priority="3" operator="equal">
      <formula>0</formula>
    </cfRule>
  </conditionalFormatting>
  <conditionalFormatting sqref="J32:J37 K32:K40">
    <cfRule type="cellIs" dxfId="14" priority="2" operator="notBetween">
      <formula>0</formula>
      <formula>10</formula>
    </cfRule>
  </conditionalFormatting>
  <conditionalFormatting sqref="K37">
    <cfRule type="cellIs" dxfId="13" priority="1" operator="equal">
      <formula>0</formula>
    </cfRule>
  </conditionalFormatting>
  <pageMargins left="0.7" right="0.7" top="0.75" bottom="0.75" header="0.3" footer="0.3"/>
  <pageSetup paperSize="9" scale="90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showZeros="0" view="pageLayout" zoomScaleNormal="100" workbookViewId="0">
      <selection activeCell="I28" sqref="I28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124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222"/>
      <c r="D5" s="222"/>
      <c r="E5" s="222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156"/>
      <c r="D6" s="156"/>
      <c r="E6" s="156"/>
      <c r="G6" s="11" t="s">
        <v>14</v>
      </c>
    </row>
    <row r="7" spans="1:11" ht="17.100000000000001" customHeight="1" x14ac:dyDescent="0.3">
      <c r="A7" s="11" t="s">
        <v>68</v>
      </c>
      <c r="G7" s="2" t="s">
        <v>16</v>
      </c>
      <c r="H7" s="220"/>
      <c r="I7" s="221"/>
      <c r="J7" s="221"/>
      <c r="K7" s="221"/>
    </row>
    <row r="8" spans="1:11" ht="17.100000000000001" customHeight="1" x14ac:dyDescent="0.3">
      <c r="A8" s="159" t="s">
        <v>15</v>
      </c>
      <c r="B8" s="159"/>
      <c r="C8" s="156"/>
      <c r="D8" s="156"/>
      <c r="E8" s="156"/>
      <c r="G8" s="6" t="s">
        <v>18</v>
      </c>
      <c r="H8" s="211"/>
      <c r="I8" s="212"/>
      <c r="J8" s="212"/>
      <c r="K8" s="212"/>
    </row>
    <row r="9" spans="1:11" ht="17.100000000000001" customHeight="1" x14ac:dyDescent="0.3">
      <c r="A9" s="157" t="s">
        <v>17</v>
      </c>
      <c r="B9" s="157"/>
      <c r="C9" s="158"/>
      <c r="D9" s="158"/>
      <c r="E9" s="158"/>
      <c r="G9" s="6" t="s">
        <v>20</v>
      </c>
      <c r="H9" s="211"/>
      <c r="I9" s="212"/>
      <c r="J9" s="212"/>
      <c r="K9" s="212"/>
    </row>
    <row r="10" spans="1:11" ht="17.100000000000001" customHeight="1" x14ac:dyDescent="0.3">
      <c r="A10" s="159" t="s">
        <v>19</v>
      </c>
      <c r="B10" s="159"/>
      <c r="C10" s="156"/>
      <c r="D10" s="156"/>
      <c r="E10" s="156"/>
      <c r="G10" s="6" t="s">
        <v>21</v>
      </c>
      <c r="H10" s="211"/>
      <c r="I10" s="212"/>
      <c r="J10" s="212"/>
      <c r="K10" s="212"/>
    </row>
    <row r="11" spans="1:11" ht="17.100000000000001" customHeight="1" x14ac:dyDescent="0.3">
      <c r="A11" s="159" t="s">
        <v>30</v>
      </c>
      <c r="B11" s="159"/>
      <c r="C11" s="156"/>
      <c r="D11" s="156"/>
      <c r="E11" s="156"/>
      <c r="G11" s="6" t="s">
        <v>22</v>
      </c>
      <c r="H11" s="211"/>
      <c r="I11" s="212"/>
      <c r="J11" s="212"/>
      <c r="K11" s="212"/>
    </row>
    <row r="12" spans="1:11" ht="17.100000000000001" customHeight="1" x14ac:dyDescent="0.3">
      <c r="G12" s="159" t="s">
        <v>23</v>
      </c>
      <c r="H12" s="211"/>
      <c r="I12" s="212"/>
      <c r="J12" s="212"/>
      <c r="K12" s="212"/>
    </row>
    <row r="13" spans="1:11" ht="17.100000000000001" customHeight="1" x14ac:dyDescent="0.3">
      <c r="G13" s="159" t="s">
        <v>143</v>
      </c>
      <c r="H13" s="211"/>
      <c r="I13" s="212"/>
      <c r="J13" s="212"/>
      <c r="K13" s="212"/>
    </row>
    <row r="14" spans="1:11" ht="17.100000000000001" customHeight="1" x14ac:dyDescent="0.3">
      <c r="G14" s="159" t="s">
        <v>144</v>
      </c>
      <c r="H14" s="211"/>
      <c r="I14" s="212"/>
      <c r="J14" s="212"/>
      <c r="K14" s="212"/>
    </row>
    <row r="15" spans="1:11" ht="17.100000000000001" customHeight="1" x14ac:dyDescent="0.3">
      <c r="C15" s="8"/>
      <c r="G15" s="6" t="s">
        <v>145</v>
      </c>
      <c r="H15" s="211"/>
      <c r="I15" s="212"/>
      <c r="J15" s="212"/>
      <c r="K15" s="212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84" t="s">
        <v>0</v>
      </c>
      <c r="H17" s="185"/>
      <c r="I17" s="186" t="s">
        <v>7</v>
      </c>
      <c r="J17" s="187"/>
      <c r="K17" s="188"/>
    </row>
    <row r="18" spans="1:12" x14ac:dyDescent="0.3">
      <c r="A18" s="237" t="s">
        <v>67</v>
      </c>
      <c r="B18" s="250" t="s">
        <v>4</v>
      </c>
      <c r="C18" s="250" t="s">
        <v>5</v>
      </c>
      <c r="D18" s="250"/>
      <c r="E18" s="242" t="s">
        <v>8</v>
      </c>
      <c r="F18" s="252"/>
      <c r="G18" s="194"/>
      <c r="H18" s="195"/>
      <c r="I18" s="196">
        <v>0.2</v>
      </c>
      <c r="J18" s="199">
        <v>0</v>
      </c>
      <c r="K18" s="201">
        <f>J18*0.2</f>
        <v>0</v>
      </c>
    </row>
    <row r="19" spans="1:12" ht="46.5" customHeight="1" x14ac:dyDescent="0.3">
      <c r="A19" s="249"/>
      <c r="B19" s="250"/>
      <c r="C19" s="250" t="s">
        <v>1</v>
      </c>
      <c r="D19" s="250"/>
      <c r="E19" s="253" t="s">
        <v>38</v>
      </c>
      <c r="F19" s="254"/>
      <c r="G19" s="177"/>
      <c r="H19" s="178"/>
      <c r="I19" s="197"/>
      <c r="J19" s="199"/>
      <c r="K19" s="201"/>
    </row>
    <row r="20" spans="1:12" ht="33.75" customHeight="1" x14ac:dyDescent="0.3">
      <c r="A20" s="238"/>
      <c r="B20" s="251"/>
      <c r="C20" s="251" t="s">
        <v>6</v>
      </c>
      <c r="D20" s="251"/>
      <c r="E20" s="253" t="s">
        <v>64</v>
      </c>
      <c r="F20" s="254"/>
      <c r="G20" s="205"/>
      <c r="H20" s="206"/>
      <c r="I20" s="198"/>
      <c r="J20" s="200"/>
      <c r="K20" s="202"/>
    </row>
    <row r="21" spans="1:12" ht="27.75" customHeight="1" x14ac:dyDescent="0.3">
      <c r="A21" s="237" t="s">
        <v>42</v>
      </c>
      <c r="B21" s="239" t="s">
        <v>9</v>
      </c>
      <c r="C21" s="240"/>
      <c r="D21" s="241"/>
      <c r="E21" s="242" t="s">
        <v>40</v>
      </c>
      <c r="F21" s="243"/>
      <c r="G21" s="177"/>
      <c r="H21" s="178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38"/>
      <c r="B22" s="244" t="s">
        <v>2</v>
      </c>
      <c r="C22" s="245"/>
      <c r="D22" s="246"/>
      <c r="E22" s="247" t="s">
        <v>39</v>
      </c>
      <c r="F22" s="248"/>
      <c r="G22" s="177"/>
      <c r="H22" s="178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167" t="s">
        <v>65</v>
      </c>
      <c r="C23" s="168"/>
      <c r="D23" s="168"/>
      <c r="E23" s="168"/>
      <c r="F23" s="168"/>
      <c r="G23" s="168"/>
      <c r="H23" s="168"/>
      <c r="I23" s="169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H26" s="43">
        <v>7</v>
      </c>
      <c r="I26" s="43">
        <v>8</v>
      </c>
      <c r="J26" s="43">
        <v>9</v>
      </c>
      <c r="K26" s="35"/>
    </row>
    <row r="27" spans="1:12" ht="20.100000000000001" customHeight="1" thickBot="1" x14ac:dyDescent="0.35">
      <c r="A27" s="50" t="s">
        <v>88</v>
      </c>
      <c r="B27" s="147">
        <v>0</v>
      </c>
      <c r="C27" s="148"/>
      <c r="D27" s="148"/>
      <c r="E27" s="148"/>
      <c r="F27" s="148"/>
      <c r="G27" s="149"/>
      <c r="H27" s="149">
        <v>0</v>
      </c>
      <c r="I27" s="149"/>
      <c r="J27" s="149">
        <v>0</v>
      </c>
      <c r="K27" s="35"/>
    </row>
    <row r="28" spans="1:12" ht="20.100000000000001" customHeight="1" thickBot="1" x14ac:dyDescent="0.35">
      <c r="A28" s="50" t="s">
        <v>87</v>
      </c>
      <c r="B28" s="147"/>
      <c r="C28" s="148">
        <v>0</v>
      </c>
      <c r="D28" s="148"/>
      <c r="E28" s="148"/>
      <c r="F28" s="148"/>
      <c r="G28" s="149"/>
      <c r="H28" s="149"/>
      <c r="I28" s="149"/>
      <c r="J28" s="149"/>
      <c r="K28" s="118" t="s">
        <v>86</v>
      </c>
    </row>
    <row r="29" spans="1:12" ht="12.75" customHeight="1" thickBot="1" x14ac:dyDescent="0.35">
      <c r="B29" s="131">
        <f t="shared" ref="B29:J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2">
        <f t="shared" si="0"/>
        <v>0</v>
      </c>
      <c r="I29" s="132">
        <f t="shared" si="0"/>
        <v>0</v>
      </c>
      <c r="J29" s="132">
        <f t="shared" si="0"/>
        <v>0</v>
      </c>
      <c r="K29" s="133">
        <f>SUM(B29:J29)</f>
        <v>0</v>
      </c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IFERROR((K29/2)/H30,0)</f>
        <v>0</v>
      </c>
    </row>
    <row r="31" spans="1:12" ht="8.25" customHeight="1" x14ac:dyDescent="0.3">
      <c r="I31" s="165" t="s">
        <v>85</v>
      </c>
    </row>
    <row r="32" spans="1:12" ht="12.75" customHeight="1" x14ac:dyDescent="0.3">
      <c r="A32" s="226" t="s">
        <v>49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8"/>
    </row>
    <row r="33" spans="1:11" x14ac:dyDescent="0.3">
      <c r="A33" s="229"/>
      <c r="B33" s="230"/>
      <c r="C33" s="230"/>
      <c r="D33" s="230"/>
      <c r="E33" s="230"/>
      <c r="F33" s="230"/>
      <c r="G33" s="230"/>
      <c r="H33" s="230"/>
      <c r="I33" s="230"/>
      <c r="J33" s="230"/>
      <c r="K33" s="231"/>
    </row>
    <row r="34" spans="1:11" x14ac:dyDescent="0.3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1"/>
    </row>
    <row r="35" spans="1:11" ht="9" customHeight="1" x14ac:dyDescent="0.3">
      <c r="A35" s="229"/>
      <c r="B35" s="230"/>
      <c r="C35" s="230"/>
      <c r="D35" s="230"/>
      <c r="E35" s="230"/>
      <c r="F35" s="230"/>
      <c r="G35" s="230"/>
      <c r="H35" s="230"/>
      <c r="I35" s="230"/>
      <c r="J35" s="230"/>
      <c r="K35" s="231"/>
    </row>
    <row r="36" spans="1:11" x14ac:dyDescent="0.3">
      <c r="A36" s="232"/>
      <c r="B36" s="233"/>
      <c r="C36" s="233"/>
      <c r="D36" s="233"/>
      <c r="E36" s="233"/>
      <c r="F36" s="233"/>
      <c r="G36" s="233"/>
      <c r="H36" s="233"/>
      <c r="I36" s="233"/>
      <c r="J36" s="233"/>
      <c r="K36" s="234"/>
    </row>
    <row r="37" spans="1:11" ht="8.25" customHeight="1" x14ac:dyDescent="0.3"/>
    <row r="38" spans="1:11" ht="13.5" x14ac:dyDescent="0.3">
      <c r="A38" s="235" t="s">
        <v>89</v>
      </c>
      <c r="B38" s="235"/>
      <c r="C38" s="235"/>
      <c r="D38" s="235"/>
      <c r="E38" s="235"/>
      <c r="F38" s="235"/>
      <c r="G38" s="235"/>
      <c r="H38" s="236">
        <f>K30</f>
        <v>0</v>
      </c>
      <c r="I38" s="236"/>
      <c r="J38" s="33" t="s">
        <v>46</v>
      </c>
      <c r="K38" s="128">
        <f>H38*3</f>
        <v>0</v>
      </c>
    </row>
    <row r="39" spans="1:11" ht="13.5" x14ac:dyDescent="0.3">
      <c r="A39" s="235" t="s">
        <v>54</v>
      </c>
      <c r="B39" s="235"/>
      <c r="C39" s="235"/>
      <c r="D39" s="235"/>
      <c r="E39" s="235"/>
      <c r="F39" s="235"/>
      <c r="G39" s="235"/>
      <c r="H39" s="236">
        <f>K24</f>
        <v>0</v>
      </c>
      <c r="I39" s="236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23" t="s">
        <v>63</v>
      </c>
      <c r="F41" s="224"/>
      <c r="G41" s="224"/>
      <c r="H41" s="224"/>
      <c r="I41" s="224"/>
      <c r="J41" s="225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5" spans="1:11" ht="13.5" x14ac:dyDescent="0.3">
      <c r="E45" s="28"/>
      <c r="F45" s="28"/>
      <c r="G45" s="28"/>
      <c r="H45" s="28"/>
      <c r="I45" s="28"/>
      <c r="J45" s="28"/>
      <c r="K45" s="54"/>
    </row>
    <row r="47" spans="1:11" x14ac:dyDescent="0.3">
      <c r="A47" s="2" t="s">
        <v>28</v>
      </c>
      <c r="B47" s="41"/>
      <c r="C47" s="41"/>
      <c r="D47" s="41"/>
      <c r="E47" s="31"/>
      <c r="G47" s="2" t="s">
        <v>29</v>
      </c>
      <c r="H47" s="2"/>
      <c r="I47" s="2"/>
      <c r="J47" s="2"/>
      <c r="K47" s="2"/>
    </row>
    <row r="48" spans="1:11" x14ac:dyDescent="0.3">
      <c r="E48" s="31"/>
      <c r="G48" s="30"/>
      <c r="H48" s="30"/>
      <c r="I48" s="32"/>
      <c r="J48" s="17"/>
      <c r="K48" s="25"/>
    </row>
  </sheetData>
  <mergeCells count="40">
    <mergeCell ref="H15:K15"/>
    <mergeCell ref="H7:K7"/>
    <mergeCell ref="H8:K8"/>
    <mergeCell ref="H9:K9"/>
    <mergeCell ref="H10:K10"/>
    <mergeCell ref="H11:K11"/>
    <mergeCell ref="H12:K12"/>
    <mergeCell ref="H13:K13"/>
    <mergeCell ref="H14:K14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C5:E5"/>
    <mergeCell ref="E41:J41"/>
    <mergeCell ref="B23:I23"/>
    <mergeCell ref="A32:K36"/>
    <mergeCell ref="A38:G38"/>
    <mergeCell ref="H38:I38"/>
    <mergeCell ref="A39:G39"/>
    <mergeCell ref="H39:I39"/>
    <mergeCell ref="A21:A22"/>
    <mergeCell ref="B21:D21"/>
    <mergeCell ref="E21:F21"/>
    <mergeCell ref="G21:H21"/>
    <mergeCell ref="B22:D22"/>
    <mergeCell ref="E22:F22"/>
    <mergeCell ref="G22:H22"/>
    <mergeCell ref="G17:H17"/>
  </mergeCells>
  <conditionalFormatting sqref="H39:I39 K18:K45">
    <cfRule type="cellIs" dxfId="12" priority="3" operator="equal">
      <formula>0</formula>
    </cfRule>
  </conditionalFormatting>
  <conditionalFormatting sqref="H38:I39 J18:J23 K18:K45">
    <cfRule type="cellIs" dxfId="11" priority="2" operator="notBetween">
      <formula>0</formula>
      <formula>10</formula>
    </cfRule>
  </conditionalFormatting>
  <conditionalFormatting sqref="K23">
    <cfRule type="cellIs" dxfId="10" priority="1" operator="equal">
      <formula>0</formula>
    </cfRule>
  </conditionalFormatting>
  <pageMargins left="0.7" right="0.7" top="0.75" bottom="0.75" header="0.3" footer="0.3"/>
  <pageSetup paperSize="9" scale="91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74"/>
      <c r="D4" s="274"/>
      <c r="E4" s="274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73"/>
      <c r="D5" s="273"/>
      <c r="E5" s="273"/>
      <c r="F5" s="273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73"/>
      <c r="D6" s="273"/>
      <c r="E6" s="273"/>
      <c r="F6" s="273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74"/>
      <c r="D8" s="274"/>
      <c r="E8" s="274"/>
      <c r="F8" s="274"/>
    </row>
    <row r="9" spans="1:12" ht="17.100000000000001" customHeight="1" x14ac:dyDescent="0.3">
      <c r="A9" s="78" t="s">
        <v>19</v>
      </c>
      <c r="B9" s="78"/>
      <c r="C9" s="273"/>
      <c r="D9" s="273"/>
      <c r="E9" s="273"/>
      <c r="F9" s="273"/>
    </row>
    <row r="10" spans="1:12" ht="17.100000000000001" customHeight="1" x14ac:dyDescent="0.3">
      <c r="A10" s="78" t="s">
        <v>30</v>
      </c>
      <c r="B10" s="78"/>
      <c r="C10" s="273"/>
      <c r="D10" s="273"/>
      <c r="E10" s="273"/>
      <c r="F10" s="273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64" t="s">
        <v>0</v>
      </c>
      <c r="H23" s="265"/>
      <c r="I23" s="266"/>
      <c r="J23" s="186" t="s">
        <v>7</v>
      </c>
      <c r="K23" s="187"/>
      <c r="L23" s="188"/>
    </row>
    <row r="24" spans="1:13" s="11" customFormat="1" x14ac:dyDescent="0.3">
      <c r="A24" s="170" t="s">
        <v>43</v>
      </c>
      <c r="B24" s="190" t="s">
        <v>4</v>
      </c>
      <c r="C24" s="190" t="s">
        <v>5</v>
      </c>
      <c r="D24" s="190"/>
      <c r="E24" s="192" t="s">
        <v>8</v>
      </c>
      <c r="F24" s="267"/>
      <c r="G24" s="268"/>
      <c r="H24" s="269"/>
      <c r="I24" s="270"/>
      <c r="J24" s="196">
        <v>0.2</v>
      </c>
      <c r="K24" s="199"/>
      <c r="L24" s="202">
        <f>K24*0.2</f>
        <v>0</v>
      </c>
    </row>
    <row r="25" spans="1:13" s="11" customFormat="1" ht="46.5" customHeight="1" x14ac:dyDescent="0.3">
      <c r="A25" s="189"/>
      <c r="B25" s="190"/>
      <c r="C25" s="190" t="s">
        <v>1</v>
      </c>
      <c r="D25" s="190"/>
      <c r="E25" s="203" t="s">
        <v>38</v>
      </c>
      <c r="F25" s="204"/>
      <c r="G25" s="261"/>
      <c r="H25" s="262"/>
      <c r="I25" s="263"/>
      <c r="J25" s="197"/>
      <c r="K25" s="199"/>
      <c r="L25" s="271"/>
    </row>
    <row r="26" spans="1:13" s="11" customFormat="1" ht="40.5" customHeight="1" x14ac:dyDescent="0.3">
      <c r="A26" s="171"/>
      <c r="B26" s="191"/>
      <c r="C26" s="191" t="s">
        <v>79</v>
      </c>
      <c r="D26" s="191"/>
      <c r="E26" s="203" t="s">
        <v>64</v>
      </c>
      <c r="F26" s="204"/>
      <c r="G26" s="261"/>
      <c r="H26" s="262"/>
      <c r="I26" s="263"/>
      <c r="J26" s="198"/>
      <c r="K26" s="200"/>
      <c r="L26" s="272"/>
    </row>
    <row r="27" spans="1:13" s="11" customFormat="1" ht="27.75" customHeight="1" x14ac:dyDescent="0.3">
      <c r="A27" s="170" t="s">
        <v>60</v>
      </c>
      <c r="B27" s="172" t="s">
        <v>9</v>
      </c>
      <c r="C27" s="173"/>
      <c r="D27" s="174"/>
      <c r="E27" s="175" t="s">
        <v>40</v>
      </c>
      <c r="F27" s="176"/>
      <c r="G27" s="258"/>
      <c r="H27" s="259"/>
      <c r="I27" s="260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71"/>
      <c r="B28" s="179" t="s">
        <v>2</v>
      </c>
      <c r="C28" s="180"/>
      <c r="D28" s="181"/>
      <c r="E28" s="182" t="s">
        <v>39</v>
      </c>
      <c r="F28" s="183"/>
      <c r="G28" s="261"/>
      <c r="H28" s="262"/>
      <c r="I28" s="263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67" t="s">
        <v>65</v>
      </c>
      <c r="C29" s="168"/>
      <c r="D29" s="168"/>
      <c r="E29" s="168"/>
      <c r="F29" s="168"/>
      <c r="G29" s="168"/>
      <c r="H29" s="168"/>
      <c r="I29" s="169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topLeftCell="A32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78"/>
      <c r="D4" s="278"/>
      <c r="E4" s="278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77"/>
      <c r="D5" s="277"/>
      <c r="E5" s="277"/>
      <c r="F5" s="277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77"/>
      <c r="D6" s="277"/>
      <c r="E6" s="277"/>
      <c r="F6" s="277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78"/>
      <c r="D8" s="278"/>
      <c r="E8" s="278"/>
      <c r="F8" s="278"/>
    </row>
    <row r="9" spans="1:12" ht="17.100000000000001" customHeight="1" x14ac:dyDescent="0.3">
      <c r="A9" s="103" t="s">
        <v>19</v>
      </c>
      <c r="B9" s="103"/>
      <c r="C9" s="277"/>
      <c r="D9" s="277"/>
      <c r="E9" s="277"/>
      <c r="F9" s="277"/>
    </row>
    <row r="10" spans="1:12" ht="17.100000000000001" customHeight="1" x14ac:dyDescent="0.3">
      <c r="A10" s="103" t="s">
        <v>30</v>
      </c>
      <c r="B10" s="103"/>
      <c r="C10" s="277"/>
      <c r="D10" s="277"/>
      <c r="E10" s="277"/>
      <c r="F10" s="277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84" t="s">
        <v>0</v>
      </c>
      <c r="H13" s="185"/>
      <c r="I13" s="186" t="s">
        <v>7</v>
      </c>
      <c r="J13" s="187"/>
      <c r="K13" s="188"/>
    </row>
    <row r="14" spans="1:12" s="11" customFormat="1" x14ac:dyDescent="0.3">
      <c r="A14" s="237" t="s">
        <v>67</v>
      </c>
      <c r="B14" s="250" t="s">
        <v>4</v>
      </c>
      <c r="C14" s="250" t="s">
        <v>5</v>
      </c>
      <c r="D14" s="250"/>
      <c r="E14" s="242" t="s">
        <v>8</v>
      </c>
      <c r="F14" s="252"/>
      <c r="G14" s="194"/>
      <c r="H14" s="195"/>
      <c r="I14" s="196">
        <v>0.2</v>
      </c>
      <c r="J14" s="199">
        <v>0</v>
      </c>
      <c r="K14" s="201">
        <f>J14*0.2</f>
        <v>0</v>
      </c>
    </row>
    <row r="15" spans="1:12" s="11" customFormat="1" ht="46.5" customHeight="1" x14ac:dyDescent="0.3">
      <c r="A15" s="249"/>
      <c r="B15" s="250"/>
      <c r="C15" s="250" t="s">
        <v>1</v>
      </c>
      <c r="D15" s="250"/>
      <c r="E15" s="253" t="s">
        <v>38</v>
      </c>
      <c r="F15" s="254"/>
      <c r="G15" s="177"/>
      <c r="H15" s="178"/>
      <c r="I15" s="197"/>
      <c r="J15" s="199"/>
      <c r="K15" s="201"/>
    </row>
    <row r="16" spans="1:12" s="11" customFormat="1" ht="33.75" customHeight="1" x14ac:dyDescent="0.3">
      <c r="A16" s="238"/>
      <c r="B16" s="251"/>
      <c r="C16" s="251" t="s">
        <v>6</v>
      </c>
      <c r="D16" s="251"/>
      <c r="E16" s="253" t="s">
        <v>64</v>
      </c>
      <c r="F16" s="254"/>
      <c r="G16" s="205"/>
      <c r="H16" s="206"/>
      <c r="I16" s="198"/>
      <c r="J16" s="200"/>
      <c r="K16" s="202"/>
    </row>
    <row r="17" spans="1:12" s="11" customFormat="1" ht="27.75" customHeight="1" x14ac:dyDescent="0.3">
      <c r="A17" s="237" t="s">
        <v>42</v>
      </c>
      <c r="B17" s="239" t="s">
        <v>9</v>
      </c>
      <c r="C17" s="240"/>
      <c r="D17" s="241"/>
      <c r="E17" s="242" t="s">
        <v>40</v>
      </c>
      <c r="F17" s="243"/>
      <c r="G17" s="177"/>
      <c r="H17" s="17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38"/>
      <c r="B18" s="244" t="s">
        <v>2</v>
      </c>
      <c r="C18" s="245"/>
      <c r="D18" s="246"/>
      <c r="E18" s="247" t="s">
        <v>39</v>
      </c>
      <c r="F18" s="248"/>
      <c r="G18" s="177"/>
      <c r="H18" s="17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67" t="s">
        <v>65</v>
      </c>
      <c r="C19" s="168"/>
      <c r="D19" s="168"/>
      <c r="E19" s="168"/>
      <c r="F19" s="168"/>
      <c r="G19" s="168"/>
      <c r="H19" s="168"/>
      <c r="I19" s="169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26" t="s">
        <v>49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8"/>
    </row>
    <row r="27" spans="1:12" s="11" customFormat="1" x14ac:dyDescent="0.3">
      <c r="A27" s="229"/>
      <c r="B27" s="230"/>
      <c r="C27" s="230"/>
      <c r="D27" s="230"/>
      <c r="E27" s="230"/>
      <c r="F27" s="230"/>
      <c r="G27" s="230"/>
      <c r="H27" s="230"/>
      <c r="I27" s="230"/>
      <c r="J27" s="230"/>
      <c r="K27" s="231"/>
    </row>
    <row r="28" spans="1:12" s="11" customFormat="1" x14ac:dyDescent="0.3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1"/>
    </row>
    <row r="29" spans="1:12" s="11" customFormat="1" ht="9" customHeight="1" x14ac:dyDescent="0.3">
      <c r="A29" s="229"/>
      <c r="B29" s="230"/>
      <c r="C29" s="230"/>
      <c r="D29" s="230"/>
      <c r="E29" s="230"/>
      <c r="F29" s="230"/>
      <c r="G29" s="230"/>
      <c r="H29" s="230"/>
      <c r="I29" s="230"/>
      <c r="J29" s="230"/>
      <c r="K29" s="231"/>
    </row>
    <row r="30" spans="1:12" s="11" customFormat="1" x14ac:dyDescent="0.3">
      <c r="A30" s="232"/>
      <c r="B30" s="233"/>
      <c r="C30" s="233"/>
      <c r="D30" s="233"/>
      <c r="E30" s="233"/>
      <c r="F30" s="233"/>
      <c r="G30" s="233"/>
      <c r="H30" s="233"/>
      <c r="I30" s="233"/>
      <c r="J30" s="233"/>
      <c r="K30" s="234"/>
    </row>
    <row r="31" spans="1:12" s="11" customFormat="1" x14ac:dyDescent="0.3"/>
    <row r="32" spans="1:12" s="11" customFormat="1" ht="13.5" x14ac:dyDescent="0.3">
      <c r="A32" s="235" t="s">
        <v>92</v>
      </c>
      <c r="B32" s="235"/>
      <c r="C32" s="235"/>
      <c r="D32" s="235"/>
      <c r="E32" s="235"/>
      <c r="F32" s="235"/>
      <c r="G32" s="235"/>
      <c r="H32" s="275">
        <f>G24</f>
        <v>0</v>
      </c>
      <c r="I32" s="275"/>
      <c r="J32" s="33" t="s">
        <v>46</v>
      </c>
      <c r="K32" s="128">
        <f>H32*3</f>
        <v>0</v>
      </c>
    </row>
    <row r="33" spans="1:12" s="11" customFormat="1" ht="13.5" x14ac:dyDescent="0.3">
      <c r="A33" s="235" t="s">
        <v>91</v>
      </c>
      <c r="B33" s="235"/>
      <c r="C33" s="235"/>
      <c r="D33" s="235"/>
      <c r="E33" s="235"/>
      <c r="F33" s="235"/>
      <c r="G33" s="235"/>
      <c r="H33" s="236">
        <f>K20</f>
        <v>0</v>
      </c>
      <c r="I33" s="276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23" t="s">
        <v>63</v>
      </c>
      <c r="F35" s="224"/>
      <c r="G35" s="224"/>
      <c r="H35" s="224"/>
      <c r="I35" s="224"/>
      <c r="J35" s="225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74"/>
      <c r="D4" s="274"/>
      <c r="E4" s="274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73"/>
      <c r="D5" s="273"/>
      <c r="E5" s="273"/>
      <c r="F5" s="273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73"/>
      <c r="D6" s="273"/>
      <c r="E6" s="273"/>
      <c r="F6" s="273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74"/>
      <c r="D8" s="274"/>
      <c r="E8" s="274"/>
      <c r="F8" s="274"/>
    </row>
    <row r="9" spans="1:12" ht="17.100000000000001" customHeight="1" x14ac:dyDescent="0.3">
      <c r="A9" s="78" t="s">
        <v>19</v>
      </c>
      <c r="B9" s="78"/>
      <c r="C9" s="273"/>
      <c r="D9" s="273"/>
      <c r="E9" s="273"/>
      <c r="F9" s="273"/>
    </row>
    <row r="10" spans="1:12" ht="17.100000000000001" customHeight="1" x14ac:dyDescent="0.3">
      <c r="A10" s="78" t="s">
        <v>30</v>
      </c>
      <c r="B10" s="78"/>
      <c r="C10" s="273"/>
      <c r="D10" s="273"/>
      <c r="E10" s="273"/>
      <c r="F10" s="273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64" t="s">
        <v>0</v>
      </c>
      <c r="H23" s="265"/>
      <c r="I23" s="266"/>
      <c r="J23" s="186" t="s">
        <v>7</v>
      </c>
      <c r="K23" s="187"/>
      <c r="L23" s="188"/>
    </row>
    <row r="24" spans="1:13" s="11" customFormat="1" x14ac:dyDescent="0.3">
      <c r="A24" s="170" t="s">
        <v>43</v>
      </c>
      <c r="B24" s="190" t="s">
        <v>4</v>
      </c>
      <c r="C24" s="190" t="s">
        <v>5</v>
      </c>
      <c r="D24" s="190"/>
      <c r="E24" s="192" t="s">
        <v>8</v>
      </c>
      <c r="F24" s="267"/>
      <c r="G24" s="268"/>
      <c r="H24" s="269"/>
      <c r="I24" s="270"/>
      <c r="J24" s="196">
        <v>0.2</v>
      </c>
      <c r="K24" s="279"/>
      <c r="L24" s="202">
        <f>K24*0.2</f>
        <v>0</v>
      </c>
    </row>
    <row r="25" spans="1:13" s="11" customFormat="1" ht="46.5" customHeight="1" x14ac:dyDescent="0.3">
      <c r="A25" s="189"/>
      <c r="B25" s="190"/>
      <c r="C25" s="190" t="s">
        <v>1</v>
      </c>
      <c r="D25" s="190"/>
      <c r="E25" s="203" t="s">
        <v>38</v>
      </c>
      <c r="F25" s="204"/>
      <c r="G25" s="261"/>
      <c r="H25" s="262"/>
      <c r="I25" s="263"/>
      <c r="J25" s="197"/>
      <c r="K25" s="279"/>
      <c r="L25" s="271"/>
    </row>
    <row r="26" spans="1:13" s="11" customFormat="1" ht="40.5" customHeight="1" x14ac:dyDescent="0.3">
      <c r="A26" s="171"/>
      <c r="B26" s="191"/>
      <c r="C26" s="191" t="s">
        <v>79</v>
      </c>
      <c r="D26" s="191"/>
      <c r="E26" s="203" t="s">
        <v>64</v>
      </c>
      <c r="F26" s="204"/>
      <c r="G26" s="261"/>
      <c r="H26" s="262"/>
      <c r="I26" s="263"/>
      <c r="J26" s="198"/>
      <c r="K26" s="280"/>
      <c r="L26" s="272"/>
    </row>
    <row r="27" spans="1:13" s="11" customFormat="1" ht="27.75" customHeight="1" x14ac:dyDescent="0.3">
      <c r="A27" s="170" t="s">
        <v>60</v>
      </c>
      <c r="B27" s="172" t="s">
        <v>9</v>
      </c>
      <c r="C27" s="173"/>
      <c r="D27" s="174"/>
      <c r="E27" s="175" t="s">
        <v>40</v>
      </c>
      <c r="F27" s="176"/>
      <c r="G27" s="258"/>
      <c r="H27" s="259"/>
      <c r="I27" s="260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71"/>
      <c r="B28" s="179" t="s">
        <v>2</v>
      </c>
      <c r="C28" s="180"/>
      <c r="D28" s="181"/>
      <c r="E28" s="182" t="s">
        <v>39</v>
      </c>
      <c r="F28" s="183"/>
      <c r="G28" s="261"/>
      <c r="H28" s="262"/>
      <c r="I28" s="263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67" t="s">
        <v>65</v>
      </c>
      <c r="C29" s="168"/>
      <c r="D29" s="168"/>
      <c r="E29" s="168"/>
      <c r="F29" s="168"/>
      <c r="G29" s="168"/>
      <c r="H29" s="168"/>
      <c r="I29" s="169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2020-02-05T19:31:51Z</cp:lastPrinted>
  <dcterms:created xsi:type="dcterms:W3CDTF">2014-09-06T17:34:17Z</dcterms:created>
  <dcterms:modified xsi:type="dcterms:W3CDTF">2020-06-14T11:25:08Z</dcterms:modified>
</cp:coreProperties>
</file>