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4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E08FBFE-AD54-4812-81F6-612528749A3B}" xr6:coauthVersionLast="47" xr6:coauthVersionMax="47" xr10:uidLastSave="{00000000-0000-0000-0000-000000000000}"/>
  <x:bookViews>
    <x:workbookView xWindow="-98" yWindow="-98" windowWidth="21795" windowHeight="13096" tabRatio="844" firstSheet="1" activeTab="1" xr2:uid="{00000000-000D-0000-FFFF-FFFF00000000}"/>
  </x:bookViews>
  <x:sheets>
    <x:sheet name="Information" sheetId="8" state="hidden" r:id="rId1"/>
    <x:sheet name="Skritt lag grund" sheetId="19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<x:sst xmlns:x="http://schemas.openxmlformats.org/spreadsheetml/2006/main" count="165" uniqueCount="165">
  <x:si>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</x:si>
  <x:si>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</x:si>
  <x:si>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</x:si>
  <x:si>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</x:si>
  <x:si>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</x:si>
  <x:si>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</x:si>
  <x:si>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</x:si>
  <x:si>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</x:si>
  <x:si>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</x:si>
  <x:si>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</x:si>
  <x:si>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</x:si>
  <x:si>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</x:si>
  <x:si>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</x:si>
  <x:si>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</x:si>
  <x:si>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</x:si>
  <x:si>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</x:si>
  <x:si>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</x:si>
  <x:si>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</x:si>
  <x:si>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</x:si>
  <x:si>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</x:si>
  <x:si>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</x:si>
  <x:si>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</x:si>
  <x:si>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</x:si>
  <x:si>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</x:si>
  <x:si>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</x:si>
  <x:si>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</x:si>
  <x:si>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</x:si>
  <x:si>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</x:si>
  <x:si>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</x:si>
  <x:si>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</x:si>
  <x:si>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</x:si>
  <x:si>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</x:si>
  <x:si>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</x:si>
  <x:si>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</x:si>
  <x:si>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</x:si>
  <x:si>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</x:si>
  <x:si>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</x:si>
  <x:si>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</x:si>
  <x:si>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</x:si>
  <x:si>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</x:si>
  <x:si>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</x:si>
  <x:si>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</x:si>
  <x:si>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</x:si>
  <x:si>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 0*</x:t>
  </x:si>
  <x:si>
    <x:t>Start nr</x:t>
  </x:si>
  <x:si>
    <x:t>id_29401_15_34644_1_B</x:t>
  </x:si>
  <x:si>
    <x:t>Bord</x:t>
  </x:si>
  <x:si>
    <x:t>B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</x:si>
  <x:si>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</x:si>
  <x:si>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</x:si>
  <x:si>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</x:si>
  <x:si>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</x:si>
  <x:si>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</x:si>
  <x:si>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</x:si>
  <x:si>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Lag:</x:t>
  </x:si>
  <x:si>
    <x:t>Torsby RK</x:t>
  </x:si>
  <x:si>
    <x:t>Voltigör:</x:t>
  </x:si>
  <x:si>
    <x:t>Klubb:</x:t>
  </x:si>
  <x:si>
    <x:t>Torsby Ridklubb</x:t>
  </x:si>
  <x:si>
    <x:t>1)</x:t>
  </x:si>
  <x:si>
    <x:t>Ellie Atteblad</x:t>
  </x:si>
  <x:si>
    <x:t>Nation:</x:t>
  </x:si>
  <x:si>
    <x:t>SE</x:t>
  </x:si>
  <x:si>
    <x:t>2)</x:t>
  </x:si>
  <x:si>
    <x:t>Nike Ottner</x:t>
  </x:si>
  <x:si>
    <x:t>Häst:</x:t>
  </x:si>
  <x:si>
    <x:t>Calouha</x:t>
  </x:si>
  <x:si>
    <x:t>3)</x:t>
  </x:si>
  <x:si>
    <x:t>Lova Lech</x:t>
  </x:si>
  <x:si>
    <x:t>Linförare:</x:t>
  </x:si>
  <x:si>
    <x:t>Linda Jenvall</x:t>
  </x:si>
  <x:si>
    <x:t>4)</x:t>
  </x:si>
  <x:si>
    <x:t>Isa Ottner</x:t>
  </x:si>
  <x:si>
    <x:t>5)</x:t>
  </x:si>
  <x:si>
    <x:t>Axelin Viberg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</x:si>
  <x:si>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</x:si>
  <x:si>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</x:si>
  <x:si>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</x:si>
  <x:si>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</x:si>
  <x:si>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</x:si>
  <x:si>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</x:si>
  <x:si>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</x:si>
  <x:si>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</x:si>
  <x:si>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</x:si>
  <x:si>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</x:si>
  <x:si>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</x:si>
  <x:si>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</x:si>
  <x:si>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</x:si>
  <x:si>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</x:si>
  <x:si>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</x:si>
  <x:si>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</x:si>
  <x:si>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</x:si>
  <x:si>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</x:si>
  <x:si>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</x:si>
  <x:si>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</x:si>
  <x:si>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</x:si>
  <x:si>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</x:si>
  <x:si>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</x:si>
  <x:si>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</x:si>
  <x:si>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</x:si>
  <x:si>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</x:si>
  <x:si>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</x:si>
  <x:si>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</x:si>
  <x:si>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</x:si>
  <x:si>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</x:si>
  <x:si>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</x:si>
  <x:si>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</x:si>
  <x:si>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</x:si>
  <x:si>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</x:si>
  <x:si>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</x:si>
  <x:si>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</x:si>
  <x:si>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</x:si>
  <x:si>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Susanne Sturesson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</x:si>
  <x:si>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</x:si>
  <x:si>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</x:si>
  <x:si>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</x:si>
  <x:si>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</x:si>
  <x:si>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</x:si>
  <x:si>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</x:si>
  <x:si>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</x:si>
  <x:si>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</x:si>
  <x:si>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</x:si>
  <x:si>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</x:si>
  <x:si>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</x:si>
  <x:si>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</x:si>
  <x:si>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</x:si>
  <x:si>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</x:si>
  <x:si>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</x:si>
  <x:si>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</x:si>
  <x:si>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</x:si>
  <x:si>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</x:si>
  <x:si>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</x:si>
  <x:si>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</x:si>
  <x:si>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</x:si>
  <x:si>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</x:si>
  <x:si>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</x:si>
  <x:si>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</x:si>
  <x:si>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</x:si>
  <x:si>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</x:si>
  <x:si>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</x:si>
  <x:si>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</x:si>
  <x:si>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</x:si>
  <x:si>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</x:si>
  <x:si>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Skrittklass individuell 0*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</x:si>
  <x:si>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</x:si>
  <x:si>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</x:si>
  <x:si>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</x:si>
  <x:si>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</x:si>
  <x:si>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</x:si>
  <x:si>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</x:si>
  <x:si>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</x:si>
  <x:si>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</x:si>
  <x:si>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</x:si>
  <x:si>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</x:si>
  <x:si>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</x:si>
  <x:si>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</x:si>
  <x:si>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</x:si>
  <x:si>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</x:si>
  <x:si>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</x:si>
  <x:si>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</x:si>
  <x:si>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</x:si>
  <x:si>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Lätt klass individuell 0*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</x:si>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</x:sst>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8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9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14" fontId="4" fillId="0" borderId="12" xfId="0" applyNumberFormat="1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6" fillId="0" borderId="8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abSelected="1" topLeftCell="A9" zoomScale="120" zoomScaleNormal="120" workbookViewId="0">
      <x:selection activeCell="D15" sqref="D15"/>
    </x:sheetView>
  </x:sheetViews>
  <x:sheetFormatPr defaultColWidth="9" defaultRowHeight="12.4" x14ac:dyDescent="0.3"/>
  <x:cols>
    <x:col min="1" max="2" width="8.730469" style="11" customWidth="1"/>
    <x:col min="3" max="9" width="7.597656" style="11" customWidth="1"/>
    <x:col min="10" max="10" width="8.929688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n">
        <x:v>9</x:v>
      </x:c>
      <x:c r="L2" s="11" t="s">
        <x:v>45</x:v>
      </x:c>
    </x:row>
    <x:row r="3" spans="1:12" customFormat="1" ht="24" customHeight="1" thickBot="1" x14ac:dyDescent="0.35">
      <x:c r="A3" s="28" t="s">
        <x:v>41</x:v>
      </x:c>
      <x:c r="G3" s="3" t="s"/>
      <x:c r="H3" s="7" t="s">
        <x:v>46</x:v>
      </x:c>
      <x:c r="I3" s="4" t="s"/>
      <x:c r="J3" s="5" t="s"/>
      <x:c r="K3" s="5" t="s">
        <x:v>47</x:v>
      </x:c>
    </x:row>
    <x:row r="4" spans="1:12" customFormat="1" ht="24" customHeight="1" thickBot="1" x14ac:dyDescent="0.35">
      <x:c r="A4" s="2" t="s">
        <x:v>48</x:v>
      </x:c>
      <x:c r="B4" s="2" t="s"/>
      <x:c r="C4" s="210">
        <x:v>45543</x:v>
      </x:c>
      <x:c r="D4" s="210" t="s"/>
      <x:c r="E4" s="40" t="s"/>
      <x:c r="G4" s="3" t="s"/>
      <x:c r="H4" s="7" t="s">
        <x:v>49</x:v>
      </x:c>
      <x:c r="I4" s="4" t="s"/>
      <x:c r="J4" s="5" t="s"/>
      <x:c r="K4" s="5" t="s">
        <x:v>50</x:v>
      </x:c>
    </x:row>
    <x:row r="5" spans="1:12" customFormat="1" ht="20.25" customHeight="1" thickBot="1" x14ac:dyDescent="0.35">
      <x:c r="A5" s="6" t="s">
        <x:v>51</x:v>
      </x:c>
      <x:c r="B5" s="6" t="s"/>
      <x:c r="C5" s="201" t="s">
        <x:v>52</x:v>
      </x:c>
      <x:c r="D5" s="201" t="s"/>
      <x:c r="E5" s="201" t="s"/>
      <x:c r="G5" s="3" t="s"/>
      <x:c r="H5" s="7" t="s">
        <x:v>53</x:v>
      </x:c>
      <x:c r="I5" s="90" t="s"/>
      <x:c r="J5" s="5" t="s"/>
      <x:c r="K5" s="5" t="s">
        <x:v>41</x:v>
      </x:c>
    </x:row>
    <x:row r="6" spans="1:12" customFormat="1" ht="17.25" customHeight="1" x14ac:dyDescent="0.3">
      <x:c r="A6" s="11" t="s">
        <x:v>54</x:v>
      </x:c>
      <x:c r="C6" s="11" t="s">
        <x:v>55</x:v>
      </x:c>
      <x:c r="G6" s="11" t="s">
        <x:v>56</x:v>
      </x:c>
    </x:row>
    <x:row r="7" spans="1:12" customFormat="1" ht="17.1" customHeight="1" x14ac:dyDescent="0.3">
      <x:c r="A7" s="6" t="s">
        <x:v>57</x:v>
      </x:c>
      <x:c r="B7" s="6" t="s"/>
      <x:c r="C7" s="201" t="s">
        <x:v>58</x:v>
      </x:c>
      <x:c r="D7" s="201" t="s"/>
      <x:c r="E7" s="201" t="s"/>
      <x:c r="G7" s="2" t="s">
        <x:v>59</x:v>
      </x:c>
      <x:c r="H7" s="41" t="s">
        <x:v>60</x:v>
      </x:c>
      <x:c r="I7" s="2" t="s"/>
      <x:c r="J7" s="2" t="s"/>
      <x:c r="K7" s="2" t="s"/>
    </x:row>
    <x:row r="8" spans="1:12" customFormat="1" ht="17.1" customHeight="1" x14ac:dyDescent="0.3">
      <x:c r="A8" s="2" t="s">
        <x:v>61</x:v>
      </x:c>
      <x:c r="B8" s="2" t="s"/>
      <x:c r="C8" s="40" t="s">
        <x:v>62</x:v>
      </x:c>
      <x:c r="D8" s="40" t="s"/>
      <x:c r="E8" s="40" t="s"/>
      <x:c r="G8" s="6" t="s">
        <x:v>63</x:v>
      </x:c>
      <x:c r="H8" s="202" t="s">
        <x:v>64</x:v>
      </x:c>
      <x:c r="I8" s="6" t="s"/>
      <x:c r="J8" s="6" t="s"/>
      <x:c r="K8" s="6" t="s"/>
    </x:row>
    <x:row r="9" spans="1:12" customFormat="1" ht="17.1" customHeight="1" x14ac:dyDescent="0.3">
      <x:c r="A9" s="6" t="s">
        <x:v>65</x:v>
      </x:c>
      <x:c r="B9" s="6" t="s"/>
      <x:c r="C9" s="201" t="s">
        <x:v>66</x:v>
      </x:c>
      <x:c r="D9" s="201" t="s"/>
      <x:c r="E9" s="201" t="s"/>
      <x:c r="G9" s="6" t="s">
        <x:v>67</x:v>
      </x:c>
      <x:c r="H9" s="202" t="s">
        <x:v>68</x:v>
      </x:c>
      <x:c r="I9" s="6" t="s"/>
      <x:c r="J9" s="6" t="s"/>
      <x:c r="K9" s="6" t="s"/>
    </x:row>
    <x:row r="10" spans="1:12" customFormat="1" ht="17.1" customHeight="1" x14ac:dyDescent="0.3">
      <x:c r="A10" s="6" t="s">
        <x:v>69</x:v>
      </x:c>
      <x:c r="B10" s="6" t="s"/>
      <x:c r="C10" s="201" t="s">
        <x:v>70</x:v>
      </x:c>
      <x:c r="D10" s="201" t="s"/>
      <x:c r="E10" s="201" t="s"/>
      <x:c r="G10" s="6" t="s">
        <x:v>71</x:v>
      </x:c>
      <x:c r="H10" s="202" t="s">
        <x:v>72</x:v>
      </x:c>
      <x:c r="I10" s="6" t="s"/>
      <x:c r="J10" s="6" t="s"/>
      <x:c r="K10" s="6" t="s"/>
    </x:row>
    <x:row r="11" spans="1:12" customFormat="1" ht="17.1" customHeight="1" x14ac:dyDescent="0.3">
      <x:c r="G11" s="6" t="s">
        <x:v>73</x:v>
      </x:c>
      <x:c r="H11" s="202" t="s">
        <x:v>74</x:v>
      </x:c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75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76</x:v>
      </x:c>
    </x:row>
    <x:row r="15" spans="1:12" s="0" customFormat="1" ht="18" customHeight="1" x14ac:dyDescent="0.3">
      <x:c r="A15" s="107" t="s">
        <x:v>77</x:v>
      </x:c>
      <x:c r="B15" s="108" t="s"/>
      <x:c r="C15" s="109" t="s"/>
      <x:c r="D15" s="273" t="n">
        <x:v>0</x:v>
      </x:c>
      <x:c r="E15" s="273" t="n">
        <x:v>0</x:v>
      </x:c>
      <x:c r="F15" s="273" t="n">
        <x:v>0</x:v>
      </x:c>
      <x:c r="G15" s="273" t="n">
        <x:v>0</x:v>
      </x:c>
      <x:c r="H15" s="273" t="n">
        <x:v>0</x:v>
      </x:c>
      <x:c r="I15" s="273" t="n">
        <x:v>0</x:v>
      </x:c>
      <x:c r="J15" s="12">
        <x:f>SUM(D15:I15)</x:f>
      </x:c>
      <x:c r="K15" s="0" t="s"/>
      <x:c r="L15" s="0" t="s"/>
    </x:row>
    <x:row r="16" spans="1:12" customFormat="1" ht="18" customHeight="1" x14ac:dyDescent="0.3">
      <x:c r="A16" s="110" t="s">
        <x:v>78</x:v>
      </x:c>
      <x:c r="B16" s="111" t="s"/>
      <x:c r="C16" s="112" t="s"/>
      <x:c r="D16" s="273" t="n">
        <x:v>0</x:v>
      </x:c>
      <x:c r="E16" s="273" t="n">
        <x:v>0</x:v>
      </x:c>
      <x:c r="F16" s="273" t="n">
        <x:v>0</x:v>
      </x:c>
      <x:c r="G16" s="273" t="n">
        <x:v>0</x:v>
      </x:c>
      <x:c r="H16" s="273" t="n">
        <x:v>0</x:v>
      </x:c>
      <x:c r="I16" s="273" t="n">
        <x:v>0</x:v>
      </x:c>
      <x:c r="J16" s="12">
        <x:f>SUM(D16:I16)</x:f>
      </x:c>
    </x:row>
    <x:row r="17" spans="1:12" customFormat="1" ht="18" customHeight="1" x14ac:dyDescent="0.3">
      <x:c r="A17" s="110" t="s">
        <x:v>79</x:v>
      </x:c>
      <x:c r="B17" s="111" t="s"/>
      <x:c r="C17" s="112" t="s"/>
      <x:c r="D17" s="273" t="n">
        <x:v>0</x:v>
      </x:c>
      <x:c r="E17" s="273" t="n">
        <x:v>0</x:v>
      </x:c>
      <x:c r="F17" s="273" t="n">
        <x:v>0</x:v>
      </x:c>
      <x:c r="G17" s="273" t="n">
        <x:v>0</x:v>
      </x:c>
      <x:c r="H17" s="273" t="n">
        <x:v>0</x:v>
      </x:c>
      <x:c r="I17" s="273" t="n">
        <x:v>0</x:v>
      </x:c>
      <x:c r="J17" s="12">
        <x:f>SUM(D17:I17)</x:f>
      </x:c>
    </x:row>
    <x:row r="18" spans="1:12" customFormat="1" ht="18" customHeight="1" x14ac:dyDescent="0.3">
      <x:c r="A18" s="207" t="s">
        <x:v>80</x:v>
      </x:c>
      <x:c r="B18" s="208" t="s"/>
      <x:c r="C18" s="209" t="s"/>
      <x:c r="D18" s="273" t="n">
        <x:v>0</x:v>
      </x:c>
      <x:c r="E18" s="273" t="n">
        <x:v>0</x:v>
      </x:c>
      <x:c r="F18" s="273" t="n">
        <x:v>0</x:v>
      </x:c>
      <x:c r="G18" s="273" t="n">
        <x:v>0</x:v>
      </x:c>
      <x:c r="H18" s="273" t="n">
        <x:v>0</x:v>
      </x:c>
      <x:c r="I18" s="273" t="n">
        <x:v>0</x:v>
      </x:c>
      <x:c r="J18" s="12">
        <x:f>SUM(D18:I18)</x:f>
      </x:c>
    </x:row>
    <x:row r="19" spans="1:12" customFormat="1" ht="18" customHeight="1" x14ac:dyDescent="0.3">
      <x:c r="A19" s="110" t="s">
        <x:v>81</x:v>
      </x:c>
      <x:c r="B19" s="111" t="s"/>
      <x:c r="C19" s="112" t="s"/>
      <x:c r="D19" s="273" t="n">
        <x:v>0</x:v>
      </x:c>
      <x:c r="E19" s="273" t="n">
        <x:v>0</x:v>
      </x:c>
      <x:c r="F19" s="273" t="n">
        <x:v>0</x:v>
      </x:c>
      <x:c r="G19" s="273" t="n">
        <x:v>0</x:v>
      </x:c>
      <x:c r="H19" s="273" t="n">
        <x:v>0</x:v>
      </x:c>
      <x:c r="I19" s="273" t="n">
        <x:v>0</x:v>
      </x:c>
      <x:c r="J19" s="12">
        <x:f>SUM(D19:I19)</x:f>
      </x:c>
    </x:row>
    <x:row r="20" spans="1:12" customFormat="1" ht="18" customHeight="1" x14ac:dyDescent="0.3">
      <x:c r="A20" s="110" t="s">
        <x:v>82</x:v>
      </x:c>
      <x:c r="B20" s="111" t="s"/>
      <x:c r="C20" s="112" t="s"/>
      <x:c r="D20" s="273" t="n">
        <x:v>0</x:v>
      </x:c>
      <x:c r="E20" s="273" t="n">
        <x:v>0</x:v>
      </x:c>
      <x:c r="F20" s="273" t="n">
        <x:v>0</x:v>
      </x:c>
      <x:c r="G20" s="273" t="n">
        <x:v>0</x:v>
      </x:c>
      <x:c r="H20" s="273" t="n">
        <x:v>0</x:v>
      </x:c>
      <x:c r="I20" s="273" t="n">
        <x:v>0</x:v>
      </x:c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83</x:v>
      </x:c>
      <x:c r="B22" s="14" t="s"/>
      <x:c r="C22" s="14" t="s"/>
      <x:c r="D22" s="14" t="s"/>
      <x:c r="E22" s="14" t="s"/>
      <x:c r="F22" s="15" t="s"/>
      <x:c r="I22" s="17" t="s">
        <x:v>84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85</x:v>
      </x:c>
      <x:c r="H23" s="274" t="n">
        <x:v>0</x:v>
      </x:c>
      <x:c r="I23" s="1" t="s">
        <x:v>86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87</x:v>
      </x:c>
    </x:row>
    <x:row r="26" spans="1:12" customFormat="1" ht="13.9" customHeight="1" thickBot="1" x14ac:dyDescent="0.35">
      <x:c r="G26" s="21" t="s">
        <x:v>88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89</x:v>
      </x:c>
      <x:c r="G28" s="175" t="s">
        <x:v>83</x:v>
      </x:c>
      <x:c r="H28" s="176" t="s"/>
      <x:c r="I28" s="177" t="s">
        <x:v>90</x:v>
      </x:c>
      <x:c r="J28" s="178" t="s"/>
      <x:c r="K28" s="179" t="s"/>
    </x:row>
    <x:row r="29" spans="1:12" x14ac:dyDescent="0.3">
      <x:c r="A29" s="161" t="s">
        <x:v>91</x:v>
      </x:c>
      <x:c r="B29" s="181" t="s">
        <x:v>92</x:v>
      </x:c>
      <x:c r="C29" s="181" t="s">
        <x:v>93</x:v>
      </x:c>
      <x:c r="D29" s="181" t="s"/>
      <x:c r="E29" s="183" t="s">
        <x:v>94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95</x:v>
      </x:c>
      <x:c r="D30" s="181" t="s"/>
      <x:c r="E30" s="194" t="s">
        <x:v>96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97</x:v>
      </x:c>
      <x:c r="D31" s="182" t="s"/>
      <x:c r="E31" s="194" t="s">
        <x:v>98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99</x:v>
      </x:c>
      <x:c r="B32" s="163" t="s">
        <x:v>100</x:v>
      </x:c>
      <x:c r="C32" s="164" t="s"/>
      <x:c r="D32" s="165" t="s"/>
      <x:c r="E32" s="194" t="s">
        <x:v>101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102</x:v>
      </x:c>
      <x:c r="C33" s="171" t="s"/>
      <x:c r="D33" s="172" t="s"/>
      <x:c r="E33" s="173" t="s">
        <x:v>103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104</x:v>
      </x:c>
      <x:c r="B34" s="158" t="s">
        <x:v>105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106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107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108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109</x:v>
      </x:c>
      <x:c r="J38" s="38" t="s">
        <x:v>110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111</x:v>
      </x:c>
      <x:c r="B40" s="41" t="s">
        <x:v>112</x:v>
      </x:c>
      <x:c r="C40" s="41" t="s"/>
      <x:c r="D40" s="41" t="s"/>
      <x:c r="E40" s="39" t="s"/>
      <x:c r="G40" s="2" t="s">
        <x:v>113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114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46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48</x:v>
      </x:c>
      <x:c r="B4" s="2" t="s"/>
      <x:c r="C4" s="40" t="s"/>
      <x:c r="D4" s="40" t="s"/>
      <x:c r="E4" s="40" t="s"/>
      <x:c r="G4" s="3" t="s"/>
      <x:c r="H4" s="7" t="s">
        <x:v>49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51</x:v>
      </x:c>
      <x:c r="B5" s="6" t="s"/>
      <x:c r="C5" s="201" t="s"/>
      <x:c r="D5" s="201" t="s"/>
      <x:c r="E5" s="201" t="s"/>
      <x:c r="G5" s="3" t="s"/>
      <x:c r="H5" s="7" t="s">
        <x:v>53</x:v>
      </x:c>
      <x:c r="I5" s="90" t="s"/>
      <x:c r="J5" s="5" t="s"/>
      <x:c r="K5" s="5" t="s"/>
    </x:row>
    <x:row r="6" spans="1:12" customFormat="1" ht="19.5" customHeight="1" x14ac:dyDescent="0.3">
      <x:c r="A6" s="11" t="s">
        <x:v>54</x:v>
      </x:c>
      <x:c r="G6" s="11" t="s">
        <x:v>56</x:v>
      </x:c>
    </x:row>
    <x:row r="7" spans="1:12" customFormat="1" ht="17.1" customHeight="1" x14ac:dyDescent="0.3">
      <x:c r="A7" s="6" t="s">
        <x:v>57</x:v>
      </x:c>
      <x:c r="B7" s="6" t="s"/>
      <x:c r="C7" s="201" t="s"/>
      <x:c r="D7" s="201" t="s"/>
      <x:c r="E7" s="201" t="s"/>
      <x:c r="G7" s="2" t="s">
        <x:v>59</x:v>
      </x:c>
      <x:c r="H7" s="41" t="s"/>
      <x:c r="I7" s="2" t="s"/>
      <x:c r="J7" s="2" t="s"/>
      <x:c r="K7" s="2" t="s"/>
    </x:row>
    <x:row r="8" spans="1:12" s="0" customFormat="1" ht="17.1" customHeight="1" x14ac:dyDescent="0.3">
      <x:c r="A8" s="2" t="s">
        <x:v>61</x:v>
      </x:c>
      <x:c r="B8" s="2" t="s"/>
      <x:c r="C8" s="40" t="s"/>
      <x:c r="D8" s="40" t="s"/>
      <x:c r="E8" s="40" t="s"/>
      <x:c r="F8" s="0" t="s"/>
      <x:c r="G8" s="6" t="s">
        <x:v>63</x:v>
      </x:c>
      <x:c r="H8" s="202" t="s"/>
      <x:c r="I8" s="6" t="s"/>
      <x:c r="J8" s="6" t="s"/>
      <x:c r="K8" s="6" t="s"/>
      <x:c r="L8" s="0" t="s"/>
    </x:row>
    <x:row r="9" spans="1:12" customFormat="1" ht="17.1" customHeight="1" x14ac:dyDescent="0.3">
      <x:c r="A9" s="6" t="s">
        <x:v>65</x:v>
      </x:c>
      <x:c r="B9" s="6" t="s"/>
      <x:c r="C9" s="201" t="s"/>
      <x:c r="D9" s="201" t="s"/>
      <x:c r="E9" s="201" t="s"/>
      <x:c r="G9" s="6" t="s">
        <x:v>67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69</x:v>
      </x:c>
      <x:c r="B10" s="6" t="s"/>
      <x:c r="C10" s="201" t="s"/>
      <x:c r="D10" s="201" t="s"/>
      <x:c r="E10" s="201" t="s"/>
      <x:c r="G10" s="6" t="s">
        <x:v>71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73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75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89</x:v>
      </x:c>
      <x:c r="G14" s="175" t="s">
        <x:v>83</x:v>
      </x:c>
      <x:c r="H14" s="176" t="s"/>
      <x:c r="I14" s="177" t="s">
        <x:v>90</x:v>
      </x:c>
      <x:c r="J14" s="178" t="s"/>
      <x:c r="K14" s="179" t="s"/>
    </x:row>
    <x:row r="15" spans="1:12" x14ac:dyDescent="0.3">
      <x:c r="A15" s="228" t="s">
        <x:v>115</x:v>
      </x:c>
      <x:c r="B15" s="241" t="s">
        <x:v>92</x:v>
      </x:c>
      <x:c r="C15" s="241" t="s">
        <x:v>93</x:v>
      </x:c>
      <x:c r="D15" s="241" t="s"/>
      <x:c r="E15" s="233" t="s">
        <x:v>94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95</x:v>
      </x:c>
      <x:c r="D16" s="241" t="s"/>
      <x:c r="E16" s="244" t="s">
        <x:v>96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97</x:v>
      </x:c>
      <x:c r="D17" s="242" t="s"/>
      <x:c r="E17" s="244" t="s">
        <x:v>98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116</x:v>
      </x:c>
      <x:c r="B18" s="230" t="s">
        <x:v>100</x:v>
      </x:c>
      <x:c r="C18" s="231" t="s"/>
      <x:c r="D18" s="232" t="s"/>
      <x:c r="E18" s="233" t="s">
        <x:v>101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102</x:v>
      </x:c>
      <x:c r="C19" s="236" t="s"/>
      <x:c r="D19" s="237" t="s"/>
      <x:c r="E19" s="238" t="s">
        <x:v>103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104</x:v>
      </x:c>
      <x:c r="B20" s="158" t="s">
        <x:v>105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106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117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118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119</x:v>
      </x:c>
      <x:c r="B25" s="278" t="s"/>
      <x:c r="C25" s="279" t="s"/>
      <x:c r="D25" s="279" t="s"/>
      <x:c r="E25" s="279" t="s"/>
      <x:c r="F25" s="279" t="s"/>
      <x:c r="G25" s="280" t="s"/>
      <x:c r="H25" s="118" t="s">
        <x:v>120</x:v>
      </x:c>
      <x:c r="I25" s="156" t="s">
        <x:v>121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85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122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123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124</x:v>
      </x:c>
      <x:c r="K35" s="128">
        <x:f>H35*3</x:f>
      </x:c>
    </x:row>
    <x:row r="36" spans="1:12" customFormat="1" ht="13.5" customHeight="1" x14ac:dyDescent="0.3">
      <x:c r="A36" s="226" t="s">
        <x:v>125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126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127</x:v>
      </x:c>
      <x:c r="K37" s="128">
        <x:f>(K35+K36)</x:f>
      </x:c>
    </x:row>
    <x:row r="38" spans="1:12" customFormat="1" ht="13.9" customHeight="1" thickBot="1" x14ac:dyDescent="0.35">
      <x:c r="E38" s="87" t="s">
        <x:v>128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111</x:v>
      </x:c>
      <x:c r="B44" s="41" t="s"/>
      <x:c r="C44" s="41" t="s"/>
      <x:c r="D44" s="41" t="s"/>
      <x:c r="E44" s="31" t="s"/>
      <x:c r="G44" s="2" t="s">
        <x:v>113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129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46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48</x:v>
      </x:c>
      <x:c r="B4" s="2" t="s"/>
      <x:c r="C4" s="40" t="s"/>
      <x:c r="D4" s="40" t="s"/>
      <x:c r="E4" s="40" t="s"/>
      <x:c r="F4" s="40" t="s"/>
      <x:c r="H4" s="3" t="s"/>
      <x:c r="I4" s="7" t="s">
        <x:v>49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51</x:v>
      </x:c>
      <x:c r="B5" s="6" t="s"/>
      <x:c r="C5" s="201" t="s"/>
      <x:c r="D5" s="201" t="s"/>
      <x:c r="E5" s="201" t="s"/>
      <x:c r="F5" s="201" t="s"/>
      <x:c r="H5" s="3" t="s"/>
      <x:c r="I5" s="7" t="s">
        <x:v>53</x:v>
      </x:c>
      <x:c r="J5" s="90" t="s"/>
      <x:c r="K5" s="5" t="s"/>
      <x:c r="L5" s="5" t="s"/>
    </x:row>
    <x:row r="6" spans="1:13" customFormat="1" ht="19.5" customHeight="1" x14ac:dyDescent="0.3">
      <x:c r="A6" s="11" t="s">
        <x:v>54</x:v>
      </x:c>
      <x:c r="H6" s="11" t="s">
        <x:v>56</x:v>
      </x:c>
    </x:row>
    <x:row r="7" spans="1:13" s="0" customFormat="1" ht="17.1" customHeight="1" x14ac:dyDescent="0.3">
      <x:c r="A7" s="6" t="s">
        <x:v>57</x:v>
      </x:c>
      <x:c r="B7" s="6" t="s"/>
      <x:c r="C7" s="201" t="s"/>
      <x:c r="D7" s="201" t="s"/>
      <x:c r="E7" s="201" t="s"/>
      <x:c r="F7" s="201" t="s"/>
      <x:c r="G7" s="0" t="s"/>
      <x:c r="H7" s="2" t="s">
        <x:v>59</x:v>
      </x:c>
      <x:c r="I7" s="41" t="s"/>
      <x:c r="J7" s="2" t="s"/>
      <x:c r="K7" s="2" t="s"/>
      <x:c r="L7" s="2" t="s"/>
      <x:c r="M7" s="0" t="s"/>
    </x:row>
    <x:row r="8" spans="1:13" customFormat="1" ht="17.1" customHeight="1" x14ac:dyDescent="0.3">
      <x:c r="A8" s="2" t="s">
        <x:v>61</x:v>
      </x:c>
      <x:c r="B8" s="2" t="s"/>
      <x:c r="C8" s="40" t="s"/>
      <x:c r="D8" s="40" t="s"/>
      <x:c r="E8" s="40" t="s"/>
      <x:c r="F8" s="40" t="s"/>
      <x:c r="H8" s="6" t="s">
        <x:v>63</x:v>
      </x:c>
      <x:c r="I8" s="202" t="s"/>
      <x:c r="J8" s="6" t="s"/>
      <x:c r="K8" s="6" t="s"/>
      <x:c r="L8" s="6" t="s"/>
    </x:row>
    <x:row r="9" spans="1:13" customFormat="1" ht="17.1" customHeight="1" x14ac:dyDescent="0.3">
      <x:c r="A9" s="6" t="s">
        <x:v>65</x:v>
      </x:c>
      <x:c r="B9" s="6" t="s"/>
      <x:c r="C9" s="201" t="s"/>
      <x:c r="D9" s="201" t="s"/>
      <x:c r="E9" s="201" t="s"/>
      <x:c r="F9" s="201" t="s"/>
      <x:c r="H9" s="6" t="s">
        <x:v>67</x:v>
      </x:c>
      <x:c r="I9" s="202" t="s"/>
      <x:c r="J9" s="6" t="s"/>
      <x:c r="K9" s="6" t="s"/>
      <x:c r="L9" s="6" t="s"/>
    </x:row>
    <x:row r="10" spans="1:13" customFormat="1" ht="17.1" customHeight="1" x14ac:dyDescent="0.3">
      <x:c r="A10" s="6" t="s">
        <x:v>69</x:v>
      </x:c>
      <x:c r="B10" s="6" t="s"/>
      <x:c r="C10" s="201" t="s"/>
      <x:c r="D10" s="201" t="s"/>
      <x:c r="E10" s="201" t="s"/>
      <x:c r="F10" s="201" t="s"/>
      <x:c r="H10" s="6" t="s">
        <x:v>71</x:v>
      </x:c>
      <x:c r="I10" s="202" t="s"/>
      <x:c r="J10" s="6" t="s"/>
      <x:c r="K10" s="6" t="s"/>
      <x:c r="L10" s="6" t="s"/>
    </x:row>
    <x:row r="11" spans="1:13" customFormat="1" ht="17.1" customHeight="1" x14ac:dyDescent="0.3">
      <x:c r="H11" s="6" t="s">
        <x:v>73</x:v>
      </x:c>
      <x:c r="I11" s="202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75</x:v>
      </x:c>
      <x:c r="I12" s="20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89</x:v>
      </x:c>
      <x:c r="H14" s="175" t="s">
        <x:v>83</x:v>
      </x:c>
      <x:c r="I14" s="176" t="s"/>
      <x:c r="J14" s="177" t="s">
        <x:v>90</x:v>
      </x:c>
      <x:c r="K14" s="178" t="s"/>
      <x:c r="L14" s="179" t="s"/>
    </x:row>
    <x:row r="15" spans="1:13" x14ac:dyDescent="0.3">
      <x:c r="A15" s="228" t="s">
        <x:v>115</x:v>
      </x:c>
      <x:c r="B15" s="241" t="s">
        <x:v>92</x:v>
      </x:c>
      <x:c r="C15" s="241" t="s">
        <x:v>93</x:v>
      </x:c>
      <x:c r="D15" s="241" t="s"/>
      <x:c r="E15" s="241" t="s"/>
      <x:c r="F15" s="233" t="s">
        <x:v>94</x:v>
      </x:c>
      <x:c r="G15" s="243" t="s"/>
      <x:c r="H15" s="185" t="s"/>
      <x:c r="I15" s="186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40" t="s"/>
      <x:c r="B16" s="241" t="s"/>
      <x:c r="C16" s="241" t="s">
        <x:v>95</x:v>
      </x:c>
      <x:c r="D16" s="241" t="s"/>
      <x:c r="E16" s="241" t="s"/>
      <x:c r="F16" s="244" t="s">
        <x:v>96</x:v>
      </x:c>
      <x:c r="G16" s="245" t="s"/>
      <x:c r="H16" s="168" t="s"/>
      <x:c r="I16" s="169" t="s"/>
      <x:c r="J16" s="188" t="s"/>
      <x:c r="K16" s="275" t="s"/>
      <x:c r="L16" s="127" t="s"/>
    </x:row>
    <x:row r="17" spans="1:13" customFormat="1" ht="40.5" customHeight="1" x14ac:dyDescent="0.3">
      <x:c r="A17" s="229" t="s"/>
      <x:c r="B17" s="242" t="s"/>
      <x:c r="C17" s="242" t="s">
        <x:v>97</x:v>
      </x:c>
      <x:c r="D17" s="242" t="s"/>
      <x:c r="E17" s="242" t="s"/>
      <x:c r="F17" s="244" t="s">
        <x:v>98</x:v>
      </x:c>
      <x:c r="G17" s="245" t="s"/>
      <x:c r="H17" s="196" t="s"/>
      <x:c r="I17" s="197" t="s"/>
      <x:c r="J17" s="189" t="s"/>
      <x:c r="K17" s="276" t="s"/>
      <x:c r="L17" s="193" t="s"/>
    </x:row>
    <x:row r="18" spans="1:13" customFormat="1" ht="27.75" customHeight="1" x14ac:dyDescent="0.3">
      <x:c r="A18" s="228" t="s">
        <x:v>130</x:v>
      </x:c>
      <x:c r="B18" s="230" t="s">
        <x:v>100</x:v>
      </x:c>
      <x:c r="C18" s="231" t="s"/>
      <x:c r="D18" s="231" t="s"/>
      <x:c r="E18" s="232" t="s"/>
      <x:c r="F18" s="233" t="s">
        <x:v>101</x:v>
      </x:c>
      <x:c r="G18" s="234" t="s"/>
      <x:c r="H18" s="168" t="s"/>
      <x:c r="I18" s="169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29" t="s"/>
      <x:c r="B19" s="235" t="s">
        <x:v>102</x:v>
      </x:c>
      <x:c r="C19" s="236" t="s"/>
      <x:c r="D19" s="236" t="s"/>
      <x:c r="E19" s="237" t="s"/>
      <x:c r="F19" s="238" t="s">
        <x:v>103</x:v>
      </x:c>
      <x:c r="G19" s="239" t="s"/>
      <x:c r="H19" s="168" t="s"/>
      <x:c r="I19" s="169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104</x:v>
      </x:c>
      <x:c r="B20" s="158" t="s">
        <x:v>131</x:v>
      </x:c>
      <x:c r="C20" s="159" t="s"/>
      <x:c r="D20" s="159" t="s"/>
      <x:c r="E20" s="159" t="s"/>
      <x:c r="F20" s="159" t="s"/>
      <x:c r="G20" s="159" t="s"/>
      <x:c r="H20" s="159" t="s"/>
      <x:c r="I20" s="159" t="s"/>
      <x:c r="J20" s="160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17" t="s">
        <x:v>122</x:v>
      </x:c>
      <x:c r="B23" s="218" t="s"/>
      <x:c r="C23" s="218" t="s"/>
      <x:c r="D23" s="218" t="s"/>
      <x:c r="E23" s="218" t="s"/>
      <x:c r="F23" s="218" t="s"/>
      <x:c r="G23" s="218" t="s"/>
      <x:c r="H23" s="218" t="s"/>
      <x:c r="I23" s="218" t="s"/>
      <x:c r="J23" s="218" t="s"/>
      <x:c r="K23" s="218" t="s"/>
      <x:c r="L23" s="219" t="s"/>
    </x:row>
    <x:row r="24" spans="1:13" x14ac:dyDescent="0.3">
      <x:c r="A24" s="220" t="s"/>
      <x:c r="B24" s="221" t="s"/>
      <x:c r="C24" s="221" t="s"/>
      <x:c r="D24" s="221" t="s"/>
      <x:c r="E24" s="221" t="s"/>
      <x:c r="F24" s="221" t="s"/>
      <x:c r="G24" s="221" t="s"/>
      <x:c r="H24" s="221" t="s"/>
      <x:c r="I24" s="221" t="s"/>
      <x:c r="J24" s="221" t="s"/>
      <x:c r="K24" s="221" t="s"/>
      <x:c r="L24" s="222" t="s"/>
    </x:row>
    <x:row r="25" spans="1:13" x14ac:dyDescent="0.3">
      <x:c r="A25" s="220" t="s"/>
      <x:c r="B25" s="221" t="s"/>
      <x:c r="C25" s="221" t="s"/>
      <x:c r="D25" s="221" t="s"/>
      <x:c r="E25" s="221" t="s"/>
      <x:c r="F25" s="221" t="s"/>
      <x:c r="G25" s="221" t="s"/>
      <x:c r="H25" s="221" t="s"/>
      <x:c r="I25" s="221" t="s"/>
      <x:c r="J25" s="221" t="s"/>
      <x:c r="K25" s="221" t="s"/>
      <x:c r="L25" s="222" t="s"/>
    </x:row>
    <x:row r="26" spans="1:13" customFormat="1" ht="9" customHeight="1" x14ac:dyDescent="0.3">
      <x:c r="A26" s="220" t="s"/>
      <x:c r="B26" s="221" t="s"/>
      <x:c r="C26" s="221" t="s"/>
      <x:c r="D26" s="221" t="s"/>
      <x:c r="E26" s="221" t="s"/>
      <x:c r="F26" s="221" t="s"/>
      <x:c r="G26" s="221" t="s"/>
      <x:c r="H26" s="221" t="s"/>
      <x:c r="I26" s="221" t="s"/>
      <x:c r="J26" s="221" t="s"/>
      <x:c r="K26" s="221" t="s"/>
      <x:c r="L26" s="222" t="s"/>
    </x:row>
    <x:row r="27" spans="1:13" x14ac:dyDescent="0.3">
      <x:c r="A27" s="223" t="s"/>
      <x:c r="B27" s="224" t="s"/>
      <x:c r="C27" s="224" t="s"/>
      <x:c r="D27" s="224" t="s"/>
      <x:c r="E27" s="224" t="s"/>
      <x:c r="F27" s="224" t="s"/>
      <x:c r="G27" s="224" t="s"/>
      <x:c r="H27" s="224" t="s"/>
      <x:c r="I27" s="224" t="s"/>
      <x:c r="J27" s="224" t="s"/>
      <x:c r="K27" s="224" t="s"/>
      <x:c r="L27" s="225" t="s"/>
    </x:row>
    <x:row r="29" spans="1:13" customFormat="1" ht="13.5" customHeight="1" x14ac:dyDescent="0.3">
      <x:c r="A29" s="226" t="s">
        <x:v>132</x:v>
      </x:c>
      <x:c r="B29" s="226" t="s"/>
      <x:c r="C29" s="226" t="s"/>
      <x:c r="D29" s="226" t="s"/>
      <x:c r="E29" s="226" t="s"/>
      <x:c r="F29" s="226" t="s"/>
      <x:c r="G29" s="226" t="s"/>
      <x:c r="H29" s="226" t="s"/>
      <x:c r="I29" s="283" t="s"/>
      <x:c r="J29" s="283" t="s"/>
      <x:c r="K29" s="140" t="s">
        <x:v>133</x:v>
      </x:c>
      <x:c r="L29" s="128">
        <x:f>I29*1.5</x:f>
      </x:c>
    </x:row>
    <x:row r="30" spans="1:13" customFormat="1" ht="12" customHeight="1" x14ac:dyDescent="0.3">
      <x:c r="A30" s="226" t="s">
        <x:v>134</x:v>
      </x:c>
      <x:c r="B30" s="226" t="s"/>
      <x:c r="C30" s="226" t="s"/>
      <x:c r="D30" s="226" t="s"/>
      <x:c r="E30" s="226" t="s"/>
      <x:c r="F30" s="226" t="s"/>
      <x:c r="G30" s="226" t="s"/>
      <x:c r="H30" s="226" t="s"/>
      <x:c r="I30" s="283" t="s"/>
      <x:c r="J30" s="283" t="s"/>
      <x:c r="K30" s="42" t="s">
        <x:v>133</x:v>
      </x:c>
      <x:c r="L30" s="128">
        <x:f>I30*1.5</x:f>
      </x:c>
    </x:row>
    <x:row r="31" spans="1:13" customFormat="1" ht="13.5" customHeight="1" x14ac:dyDescent="0.3">
      <x:c r="A31" s="226" t="s">
        <x:v>135</x:v>
      </x:c>
      <x:c r="B31" s="226" t="s"/>
      <x:c r="C31" s="226" t="s"/>
      <x:c r="D31" s="226" t="s"/>
      <x:c r="E31" s="226" t="s"/>
      <x:c r="F31" s="226" t="s"/>
      <x:c r="G31" s="226" t="s"/>
      <x:c r="H31" s="226" t="s"/>
      <x:c r="I31" s="283" t="s"/>
      <x:c r="J31" s="283" t="s"/>
      <x:c r="K31" s="42" t="s">
        <x:v>136</x:v>
      </x:c>
      <x:c r="L31" s="128">
        <x:f>I31*2.5</x:f>
      </x:c>
    </x:row>
    <x:row r="32" spans="1:13" customFormat="1" ht="13.5" customHeight="1" x14ac:dyDescent="0.3">
      <x:c r="A32" s="226" t="s">
        <x:v>137</x:v>
      </x:c>
      <x:c r="B32" s="226" t="s"/>
      <x:c r="C32" s="226" t="s"/>
      <x:c r="D32" s="226" t="s"/>
      <x:c r="E32" s="226" t="s"/>
      <x:c r="F32" s="226" t="s"/>
      <x:c r="G32" s="226" t="s"/>
      <x:c r="H32" s="226" t="s"/>
      <x:c r="I32" s="283" t="s"/>
      <x:c r="J32" s="283" t="s"/>
      <x:c r="K32" s="42" t="s">
        <x:v>107</x:v>
      </x:c>
      <x:c r="L32" s="128">
        <x:f>I32*2</x:f>
      </x:c>
    </x:row>
    <x:row r="33" spans="1:13" customFormat="1" ht="13.5" customHeight="1" x14ac:dyDescent="0.3">
      <x:c r="A33" s="226" t="s">
        <x:v>125</x:v>
      </x:c>
      <x:c r="B33" s="226" t="s"/>
      <x:c r="C33" s="226" t="s"/>
      <x:c r="D33" s="226" t="s"/>
      <x:c r="E33" s="226" t="s"/>
      <x:c r="F33" s="226" t="s"/>
      <x:c r="G33" s="226" t="s"/>
      <x:c r="H33" s="226" t="s"/>
      <x:c r="I33" s="128">
        <x:f>L21</x:f>
      </x:c>
      <x:c r="J33" s="128" t="s"/>
      <x:c r="K33" s="42" t="s">
        <x:v>136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127</x:v>
      </x:c>
      <x:c r="L34" s="128">
        <x:f>(L29+L30+L31+L32+L33)</x:f>
      </x:c>
    </x:row>
    <x:row r="35" spans="1:13" customFormat="1" ht="13.9" customHeight="1" thickBot="1" x14ac:dyDescent="0.35">
      <x:c r="F35" s="87" t="s">
        <x:v>138</x:v>
      </x:c>
      <x:c r="G35" s="215" t="s"/>
      <x:c r="H35" s="215" t="s"/>
      <x:c r="I35" s="215" t="s"/>
      <x:c r="J35" s="215" t="s"/>
      <x:c r="K35" s="216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111</x:v>
      </x:c>
      <x:c r="B42" s="41" t="s"/>
      <x:c r="C42" s="41" t="s"/>
      <x:c r="D42" s="41" t="s"/>
      <x:c r="E42" s="41" t="s"/>
      <x:c r="F42" s="31" t="s"/>
      <x:c r="H42" s="2" t="s">
        <x:v>113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139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46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48</x:v>
      </x:c>
      <x:c r="B4" s="2" t="s"/>
      <x:c r="C4" s="210" t="s"/>
      <x:c r="D4" s="210" t="s"/>
      <x:c r="E4" s="40" t="s"/>
      <x:c r="G4" s="3" t="s"/>
      <x:c r="H4" s="7" t="s">
        <x:v>49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51</x:v>
      </x:c>
      <x:c r="B5" s="6" t="s"/>
      <x:c r="C5" s="201" t="s"/>
      <x:c r="D5" s="201" t="s"/>
      <x:c r="E5" s="201" t="s"/>
      <x:c r="G5" s="3" t="s"/>
      <x:c r="H5" s="7" t="s">
        <x:v>53</x:v>
      </x:c>
      <x:c r="I5" s="90" t="s"/>
      <x:c r="J5" s="5" t="s"/>
      <x:c r="K5" s="5" t="s"/>
    </x:row>
    <x:row r="6" spans="1:12" customFormat="1" ht="17.25" customHeight="1" x14ac:dyDescent="0.3">
      <x:c r="A6" s="11" t="s">
        <x:v>54</x:v>
      </x:c>
      <x:c r="G6" s="11" t="s">
        <x:v>56</x:v>
      </x:c>
    </x:row>
    <x:row r="7" spans="1:12" s="0" customFormat="1" ht="17.1" customHeight="1" x14ac:dyDescent="0.3">
      <x:c r="A7" s="6" t="s">
        <x:v>57</x:v>
      </x:c>
      <x:c r="B7" s="6" t="s"/>
      <x:c r="C7" s="201" t="s"/>
      <x:c r="D7" s="201" t="s"/>
      <x:c r="E7" s="201" t="s"/>
      <x:c r="F7" s="0" t="s"/>
      <x:c r="G7" s="2" t="s">
        <x:v>59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61</x:v>
      </x:c>
      <x:c r="B8" s="2" t="s"/>
      <x:c r="C8" s="40" t="s"/>
      <x:c r="D8" s="40" t="s"/>
      <x:c r="E8" s="40" t="s"/>
      <x:c r="G8" s="6" t="s">
        <x:v>63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65</x:v>
      </x:c>
      <x:c r="B9" s="6" t="s"/>
      <x:c r="C9" s="201" t="s"/>
      <x:c r="D9" s="201" t="s"/>
      <x:c r="E9" s="201" t="s"/>
      <x:c r="G9" s="6" t="s">
        <x:v>67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69</x:v>
      </x:c>
      <x:c r="B10" s="6" t="s"/>
      <x:c r="C10" s="201" t="s"/>
      <x:c r="D10" s="201" t="s"/>
      <x:c r="E10" s="201" t="s"/>
      <x:c r="G10" s="6" t="s">
        <x:v>71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73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75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76</x:v>
      </x:c>
    </x:row>
    <x:row r="15" spans="1:12" customFormat="1" ht="18" customHeight="1" x14ac:dyDescent="0.3">
      <x:c r="A15" s="107" t="s">
        <x:v>77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78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79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207" t="s">
        <x:v>80</x:v>
      </x:c>
      <x:c r="B18" s="208" t="s"/>
      <x:c r="C18" s="209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81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82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83</x:v>
      </x:c>
      <x:c r="B22" s="14" t="s"/>
      <x:c r="C22" s="14" t="s"/>
      <x:c r="D22" s="14" t="s"/>
      <x:c r="E22" s="14" t="s"/>
      <x:c r="F22" s="15" t="s"/>
      <x:c r="I22" s="17" t="s">
        <x:v>84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85</x:v>
      </x:c>
      <x:c r="H23" s="274" t="s"/>
      <x:c r="I23" s="1" t="s">
        <x:v>86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87</x:v>
      </x:c>
    </x:row>
    <x:row r="26" spans="1:12" customFormat="1" ht="13.9" customHeight="1" thickBot="1" x14ac:dyDescent="0.35">
      <x:c r="G26" s="21" t="s">
        <x:v>88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89</x:v>
      </x:c>
      <x:c r="G28" s="175" t="s">
        <x:v>83</x:v>
      </x:c>
      <x:c r="H28" s="176" t="s"/>
      <x:c r="I28" s="177" t="s">
        <x:v>90</x:v>
      </x:c>
      <x:c r="J28" s="178" t="s"/>
      <x:c r="K28" s="179" t="s"/>
    </x:row>
    <x:row r="29" spans="1:12" x14ac:dyDescent="0.3">
      <x:c r="A29" s="161" t="s">
        <x:v>91</x:v>
      </x:c>
      <x:c r="B29" s="181" t="s">
        <x:v>92</x:v>
      </x:c>
      <x:c r="C29" s="181" t="s">
        <x:v>93</x:v>
      </x:c>
      <x:c r="D29" s="181" t="s"/>
      <x:c r="E29" s="183" t="s">
        <x:v>94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95</x:v>
      </x:c>
      <x:c r="D30" s="181" t="s"/>
      <x:c r="E30" s="194" t="s">
        <x:v>96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97</x:v>
      </x:c>
      <x:c r="D31" s="182" t="s"/>
      <x:c r="E31" s="194" t="s">
        <x:v>98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140</x:v>
      </x:c>
      <x:c r="B32" s="163" t="s">
        <x:v>100</x:v>
      </x:c>
      <x:c r="C32" s="164" t="s"/>
      <x:c r="D32" s="165" t="s"/>
      <x:c r="E32" s="194" t="s">
        <x:v>101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102</x:v>
      </x:c>
      <x:c r="C33" s="171" t="s"/>
      <x:c r="D33" s="172" t="s"/>
      <x:c r="E33" s="173" t="s">
        <x:v>103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104</x:v>
      </x:c>
      <x:c r="B34" s="158" t="s">
        <x:v>105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106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107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108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109</x:v>
      </x:c>
      <x:c r="J38" s="38" t="s">
        <x:v>110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111</x:v>
      </x:c>
      <x:c r="B40" s="41" t="s"/>
      <x:c r="C40" s="41" t="s"/>
      <x:c r="D40" s="41" t="s"/>
      <x:c r="E40" s="39" t="s"/>
      <x:c r="G40" s="2" t="s">
        <x:v>113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141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46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48</x:v>
      </x:c>
      <x:c r="B4" s="2" t="s"/>
      <x:c r="C4" s="40" t="s"/>
      <x:c r="D4" s="40" t="s"/>
      <x:c r="E4" s="40" t="s"/>
      <x:c r="G4" s="3" t="s"/>
      <x:c r="H4" s="7" t="s">
        <x:v>49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51</x:v>
      </x:c>
      <x:c r="B5" s="6" t="s"/>
      <x:c r="C5" s="201" t="s"/>
      <x:c r="D5" s="201" t="s"/>
      <x:c r="E5" s="201" t="s"/>
      <x:c r="G5" s="3" t="s"/>
      <x:c r="H5" s="7" t="s">
        <x:v>53</x:v>
      </x:c>
      <x:c r="I5" s="90" t="s"/>
      <x:c r="J5" s="5" t="s"/>
      <x:c r="K5" s="5" t="s"/>
    </x:row>
    <x:row r="6" spans="1:12" customFormat="1" ht="19.5" customHeight="1" x14ac:dyDescent="0.3">
      <x:c r="A6" s="11" t="s">
        <x:v>54</x:v>
      </x:c>
      <x:c r="G6" s="11" t="s">
        <x:v>56</x:v>
      </x:c>
    </x:row>
    <x:row r="7" spans="1:12" s="0" customFormat="1" ht="17.1" customHeight="1" x14ac:dyDescent="0.3">
      <x:c r="A7" s="6" t="s">
        <x:v>57</x:v>
      </x:c>
      <x:c r="B7" s="6" t="s"/>
      <x:c r="C7" s="201" t="s"/>
      <x:c r="D7" s="201" t="s"/>
      <x:c r="E7" s="201" t="s"/>
      <x:c r="F7" s="0" t="s"/>
      <x:c r="G7" s="2" t="s">
        <x:v>59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61</x:v>
      </x:c>
      <x:c r="B8" s="2" t="s"/>
      <x:c r="C8" s="40" t="s"/>
      <x:c r="D8" s="40" t="s"/>
      <x:c r="E8" s="40" t="s"/>
      <x:c r="G8" s="6" t="s">
        <x:v>63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65</x:v>
      </x:c>
      <x:c r="B9" s="6" t="s"/>
      <x:c r="C9" s="201" t="s"/>
      <x:c r="D9" s="201" t="s"/>
      <x:c r="E9" s="201" t="s"/>
      <x:c r="G9" s="6" t="s">
        <x:v>67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69</x:v>
      </x:c>
      <x:c r="B10" s="6" t="s"/>
      <x:c r="C10" s="201" t="s"/>
      <x:c r="D10" s="201" t="s"/>
      <x:c r="E10" s="201" t="s"/>
      <x:c r="G10" s="6" t="s">
        <x:v>71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73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75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89</x:v>
      </x:c>
      <x:c r="G14" s="175" t="s">
        <x:v>83</x:v>
      </x:c>
      <x:c r="H14" s="176" t="s"/>
      <x:c r="I14" s="177" t="s">
        <x:v>90</x:v>
      </x:c>
      <x:c r="J14" s="178" t="s"/>
      <x:c r="K14" s="179" t="s"/>
    </x:row>
    <x:row r="15" spans="1:12" x14ac:dyDescent="0.3">
      <x:c r="A15" s="228" t="s">
        <x:v>115</x:v>
      </x:c>
      <x:c r="B15" s="241" t="s">
        <x:v>92</x:v>
      </x:c>
      <x:c r="C15" s="241" t="s">
        <x:v>93</x:v>
      </x:c>
      <x:c r="D15" s="241" t="s"/>
      <x:c r="E15" s="233" t="s">
        <x:v>94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95</x:v>
      </x:c>
      <x:c r="D16" s="241" t="s"/>
      <x:c r="E16" s="244" t="s">
        <x:v>96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97</x:v>
      </x:c>
      <x:c r="D17" s="242" t="s"/>
      <x:c r="E17" s="244" t="s">
        <x:v>98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142</x:v>
      </x:c>
      <x:c r="B18" s="230" t="s">
        <x:v>100</x:v>
      </x:c>
      <x:c r="C18" s="231" t="s"/>
      <x:c r="D18" s="232" t="s"/>
      <x:c r="E18" s="233" t="s">
        <x:v>101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102</x:v>
      </x:c>
      <x:c r="C19" s="236" t="s"/>
      <x:c r="D19" s="237" t="s"/>
      <x:c r="E19" s="238" t="s">
        <x:v>103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104</x:v>
      </x:c>
      <x:c r="B20" s="158" t="s">
        <x:v>105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106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117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118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119</x:v>
      </x:c>
      <x:c r="B25" s="278" t="s"/>
      <x:c r="C25" s="279" t="s"/>
      <x:c r="D25" s="279" t="s"/>
      <x:c r="E25" s="279" t="s"/>
      <x:c r="F25" s="279" t="s"/>
      <x:c r="G25" s="280" t="s"/>
      <x:c r="H25" s="118" t="s">
        <x:v>120</x:v>
      </x:c>
      <x:c r="I25" s="11" t="s">
        <x:v>121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85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122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123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124</x:v>
      </x:c>
      <x:c r="K35" s="128">
        <x:f>H35*3</x:f>
      </x:c>
    </x:row>
    <x:row r="36" spans="1:12" customFormat="1" ht="13.5" customHeight="1" x14ac:dyDescent="0.3">
      <x:c r="A36" s="226" t="s">
        <x:v>125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126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127</x:v>
      </x:c>
      <x:c r="K37" s="128">
        <x:f>(K35+K36)</x:f>
      </x:c>
    </x:row>
    <x:row r="38" spans="1:12" customFormat="1" ht="13.9" customHeight="1" thickBot="1" x14ac:dyDescent="0.35">
      <x:c r="E38" s="87" t="s">
        <x:v>128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111</x:v>
      </x:c>
      <x:c r="B44" s="41" t="s"/>
      <x:c r="C44" s="41" t="s"/>
      <x:c r="D44" s="41" t="s"/>
      <x:c r="E44" s="31" t="s"/>
      <x:c r="G44" s="2" t="s">
        <x:v>113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workbookViewId="0">
      <x:selection activeCell="O19" sqref="O19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4" width="9.132812" style="11" customWidth="1"/>
    <x:col min="15" max="15" width="9.132812" style="0" customWidth="1"/>
    <x:col min="16" max="16384" width="9.132812" style="1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" t="s">
        <x:v>143</x:v>
      </x:c>
      <x:c r="H2" s="3" t="s"/>
      <x:c r="I2" s="7" t="s">
        <x:v>44</x:v>
      </x:c>
      <x:c r="J2" s="4" t="s"/>
      <x:c r="K2" s="5" t="s"/>
      <x:c r="L2" s="5" t="s"/>
    </x:row>
    <x:row r="3" spans="1:15" customFormat="1" ht="24" customHeight="1" thickBot="1" x14ac:dyDescent="0.35">
      <x:c r="A3" s="28" t="s">
        <x:v>144</x:v>
      </x:c>
      <x:c r="H3" s="3" t="s"/>
      <x:c r="I3" s="7" t="s">
        <x:v>46</x:v>
      </x:c>
      <x:c r="J3" s="4" t="s"/>
      <x:c r="K3" s="5" t="s"/>
      <x:c r="L3" s="5" t="s"/>
    </x:row>
    <x:row r="4" spans="1:15" customFormat="1" ht="24" customHeight="1" thickBot="1" x14ac:dyDescent="0.35">
      <x:c r="A4" s="2" t="s">
        <x:v>48</x:v>
      </x:c>
      <x:c r="B4" s="2" t="s"/>
      <x:c r="C4" s="40" t="s"/>
      <x:c r="D4" s="40" t="s"/>
      <x:c r="E4" s="40" t="s"/>
      <x:c r="F4" s="40" t="s"/>
      <x:c r="H4" s="3" t="s"/>
      <x:c r="I4" s="7" t="s">
        <x:v>49</x:v>
      </x:c>
      <x:c r="J4" s="4" t="s"/>
      <x:c r="K4" s="5" t="s"/>
      <x:c r="L4" s="5" t="s"/>
    </x:row>
    <x:row r="5" spans="1:15" customFormat="1" ht="24" customHeight="1" thickBot="1" x14ac:dyDescent="0.35">
      <x:c r="A5" s="6" t="s">
        <x:v>51</x:v>
      </x:c>
      <x:c r="B5" s="6" t="s"/>
      <x:c r="C5" s="201" t="s"/>
      <x:c r="D5" s="201" t="s"/>
      <x:c r="E5" s="201" t="s"/>
      <x:c r="F5" s="201" t="s"/>
      <x:c r="H5" s="3" t="s"/>
      <x:c r="I5" s="7" t="s">
        <x:v>53</x:v>
      </x:c>
      <x:c r="J5" s="90" t="s"/>
      <x:c r="K5" s="5" t="s"/>
      <x:c r="L5" s="5" t="s"/>
    </x:row>
    <x:row r="6" spans="1:15" customFormat="1" ht="19.5" customHeight="1" thickBot="1" x14ac:dyDescent="0.35">
      <x:c r="A6" s="6" t="s">
        <x:v>56</x:v>
      </x:c>
      <x:c r="B6" s="6" t="s"/>
      <x:c r="C6" s="201" t="s"/>
      <x:c r="D6" s="201" t="s"/>
      <x:c r="E6" s="201" t="s"/>
      <x:c r="F6" s="201" t="s"/>
      <x:c r="K6" s="88" t="s"/>
    </x:row>
    <x:row r="7" spans="1:15" customFormat="1" ht="17.1" customHeight="1" thickBot="1" x14ac:dyDescent="0.35">
      <x:c r="A7" s="6" t="s">
        <x:v>57</x:v>
      </x:c>
      <x:c r="B7" s="6" t="s"/>
      <x:c r="C7" s="6" t="s"/>
      <x:c r="D7" s="6" t="s"/>
      <x:c r="E7" s="6" t="s"/>
      <x:c r="F7" s="6" t="s"/>
      <x:c r="J7" s="87" t="s">
        <x:v>145</x:v>
      </x:c>
      <x:c r="K7" s="86" t="s"/>
      <x:c r="L7" s="85" t="s"/>
    </x:row>
    <x:row r="8" spans="1:15" customFormat="1" ht="17.1" customHeight="1" x14ac:dyDescent="0.3">
      <x:c r="A8" s="2" t="s">
        <x:v>61</x:v>
      </x:c>
      <x:c r="B8" s="2" t="s"/>
      <x:c r="C8" s="40" t="s"/>
      <x:c r="D8" s="40" t="s"/>
      <x:c r="E8" s="40" t="s"/>
      <x:c r="F8" s="40" t="s"/>
    </x:row>
    <x:row r="9" spans="1:15" customFormat="1" ht="17.1" customHeight="1" x14ac:dyDescent="0.3">
      <x:c r="A9" s="6" t="s">
        <x:v>65</x:v>
      </x:c>
      <x:c r="B9" s="6" t="s"/>
      <x:c r="C9" s="201" t="s"/>
      <x:c r="D9" s="201" t="s"/>
      <x:c r="E9" s="201" t="s"/>
      <x:c r="F9" s="201" t="s"/>
    </x:row>
    <x:row r="10" spans="1:15" customFormat="1" ht="17.1" customHeight="1" x14ac:dyDescent="0.3">
      <x:c r="A10" s="6" t="s">
        <x:v>69</x:v>
      </x:c>
      <x:c r="B10" s="6" t="s"/>
      <x:c r="C10" s="201" t="s"/>
      <x:c r="D10" s="201" t="s"/>
      <x:c r="E10" s="201" t="s"/>
      <x:c r="F10" s="201" t="s"/>
    </x:row>
    <x:row r="11" spans="1:15" customFormat="1" ht="17.25" customHeight="1" x14ac:dyDescent="0.3"/>
    <x:row r="12" spans="1:15" customFormat="1" ht="16.5" hidden="1" customHeight="1" x14ac:dyDescent="0.3"/>
    <x:row r="13" spans="1:15" customFormat="1" ht="21.75" customHeight="1" x14ac:dyDescent="0.3">
      <x:c r="A13" s="84" t="s"/>
      <x:c r="B13" s="6" t="s"/>
      <x:c r="C13" s="83" t="s"/>
      <x:c r="D13" s="82" t="s"/>
      <x:c r="E13" s="80" t="s">
        <x:v>83</x:v>
      </x:c>
      <x:c r="F13" s="79" t="s"/>
      <x:c r="G13" s="6" t="s"/>
      <x:c r="H13" s="79" t="s"/>
      <x:c r="I13" s="79" t="s"/>
      <x:c r="J13" s="6" t="s"/>
      <x:c r="K13" s="82" t="s"/>
      <x:c r="L13" s="12" t="s">
        <x:v>146</x:v>
      </x:c>
    </x:row>
    <x:row r="14" spans="1:15" customFormat="1" ht="20.1" customHeight="1" x14ac:dyDescent="0.3">
      <x:c r="A14" s="107" t="s">
        <x:v>77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5" customFormat="1" ht="20.1" customHeight="1" x14ac:dyDescent="0.3">
      <x:c r="A15" s="107" t="s">
        <x:v>78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5" customFormat="1" ht="20.1" customHeight="1" x14ac:dyDescent="0.3">
      <x:c r="A16" s="107" t="s">
        <x:v>147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5" customFormat="1" ht="20.1" customHeight="1" x14ac:dyDescent="0.3">
      <x:c r="A17" s="107" t="s">
        <x:v>80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5" customFormat="1" ht="20.1" customHeight="1" x14ac:dyDescent="0.3">
      <x:c r="A18" s="110" t="s">
        <x:v>81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5" s="0" customFormat="1" ht="20.1" customHeight="1" x14ac:dyDescent="0.3">
      <x:c r="A19" s="110" t="s">
        <x:v>148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  <x:c r="M19" s="0" t="s"/>
      <x:c r="O19" s="0" t="s"/>
    </x:row>
    <x:row r="20" spans="1:15" customFormat="1" ht="20.1" customHeight="1" x14ac:dyDescent="0.3">
      <x:c r="K20" s="76" t="s"/>
      <x:c r="L20" s="76" t="s"/>
    </x:row>
    <x:row r="21" spans="1:15" customFormat="1" ht="15.75" customHeight="1" x14ac:dyDescent="0.3">
      <x:c r="I21" s="17" t="s"/>
      <x:c r="J21" s="19" t="s"/>
      <x:c r="K21" s="17" t="s">
        <x:v>149</x:v>
      </x:c>
      <x:c r="L21" s="12">
        <x:f>SUM(L14:L19)</x:f>
      </x:c>
    </x:row>
    <x:row r="22" spans="1:15" customFormat="1" ht="18.75" customHeight="1" x14ac:dyDescent="0.3">
      <x:c r="F22" s="57" t="s"/>
      <x:c r="I22" s="17" t="s"/>
      <x:c r="J22" s="72" t="s"/>
    </x:row>
    <x:row r="23" spans="1:15" customFormat="1" ht="15.75" customHeight="1" x14ac:dyDescent="0.3">
      <x:c r="A23" s="28" t="s">
        <x:v>89</x:v>
      </x:c>
      <x:c r="G23" s="253" t="s">
        <x:v>83</x:v>
      </x:c>
      <x:c r="H23" s="254" t="s"/>
      <x:c r="I23" s="255" t="s"/>
      <x:c r="J23" s="177" t="s">
        <x:v>90</x:v>
      </x:c>
      <x:c r="K23" s="178" t="s"/>
      <x:c r="L23" s="179" t="s"/>
    </x:row>
    <x:row r="24" spans="1:15" x14ac:dyDescent="0.3">
      <x:c r="A24" s="161" t="s">
        <x:v>91</x:v>
      </x:c>
      <x:c r="B24" s="181" t="s">
        <x:v>92</x:v>
      </x:c>
      <x:c r="C24" s="181" t="s">
        <x:v>93</x:v>
      </x:c>
      <x:c r="D24" s="181" t="s"/>
      <x:c r="E24" s="183" t="s">
        <x:v>94</x:v>
      </x:c>
      <x:c r="F24" s="256" t="s"/>
      <x:c r="G24" s="257" t="s"/>
      <x:c r="H24" s="258" t="s"/>
      <x:c r="I24" s="259" t="s"/>
      <x:c r="J24" s="46" t="n">
        <x:v>0.2</x:v>
      </x:c>
      <x:c r="K24" s="275" t="s"/>
      <x:c r="L24" s="193">
        <x:f>K24*0.2</x:f>
      </x:c>
    </x:row>
    <x:row r="25" spans="1:15" customFormat="1" ht="46.5" customHeight="1" x14ac:dyDescent="0.3">
      <x:c r="A25" s="180" t="s"/>
      <x:c r="B25" s="181" t="s"/>
      <x:c r="C25" s="181" t="s">
        <x:v>95</x:v>
      </x:c>
      <x:c r="D25" s="181" t="s"/>
      <x:c r="E25" s="194" t="s">
        <x:v>96</x:v>
      </x:c>
      <x:c r="F25" s="195" t="s"/>
      <x:c r="G25" s="250" t="s"/>
      <x:c r="H25" s="251" t="s"/>
      <x:c r="I25" s="252" t="s"/>
      <x:c r="J25" s="188" t="s"/>
      <x:c r="K25" s="275" t="s"/>
      <x:c r="L25" s="56" t="s"/>
    </x:row>
    <x:row r="26" spans="1:15" customFormat="1" ht="40.5" customHeight="1" x14ac:dyDescent="0.3">
      <x:c r="A26" s="162" t="s"/>
      <x:c r="B26" s="182" t="s"/>
      <x:c r="C26" s="182" t="s">
        <x:v>150</x:v>
      </x:c>
      <x:c r="D26" s="182" t="s"/>
      <x:c r="E26" s="194" t="s">
        <x:v>98</x:v>
      </x:c>
      <x:c r="F26" s="195" t="s"/>
      <x:c r="G26" s="250" t="s"/>
      <x:c r="H26" s="251" t="s"/>
      <x:c r="I26" s="252" t="s"/>
      <x:c r="J26" s="189" t="s"/>
      <x:c r="K26" s="276" t="s"/>
      <x:c r="L26" s="261" t="s"/>
    </x:row>
    <x:row r="27" spans="1:15" customFormat="1" ht="27.75" customHeight="1" x14ac:dyDescent="0.3">
      <x:c r="A27" s="161" t="s">
        <x:v>151</x:v>
      </x:c>
      <x:c r="B27" s="163" t="s">
        <x:v>100</x:v>
      </x:c>
      <x:c r="C27" s="164" t="s"/>
      <x:c r="D27" s="165" t="s"/>
      <x:c r="E27" s="194" t="s">
        <x:v>101</x:v>
      </x:c>
      <x:c r="F27" s="195" t="s"/>
      <x:c r="G27" s="250" t="s"/>
      <x:c r="H27" s="251" t="s"/>
      <x:c r="I27" s="252" t="s"/>
      <x:c r="J27" s="46" t="n">
        <x:v>0.4</x:v>
      </x:c>
      <x:c r="K27" s="275" t="s"/>
      <x:c r="L27" s="127">
        <x:f>K27*0.4</x:f>
      </x:c>
      <x:c r="M27" s="26" t="s"/>
    </x:row>
    <x:row r="28" spans="1:15" customFormat="1" ht="61.5" customHeight="1" thickBot="1" x14ac:dyDescent="0.35">
      <x:c r="A28" s="162" t="s"/>
      <x:c r="B28" s="170" t="s">
        <x:v>102</x:v>
      </x:c>
      <x:c r="C28" s="171" t="s"/>
      <x:c r="D28" s="172" t="s"/>
      <x:c r="E28" s="173" t="s">
        <x:v>103</x:v>
      </x:c>
      <x:c r="F28" s="174" t="s"/>
      <x:c r="G28" s="250" t="s"/>
      <x:c r="H28" s="251" t="s"/>
      <x:c r="I28" s="252" t="s"/>
      <x:c r="J28" s="46" t="n">
        <x:v>0.4</x:v>
      </x:c>
      <x:c r="K28" s="275" t="s"/>
      <x:c r="L28" s="127">
        <x:f>K28*0.4</x:f>
      </x:c>
    </x:row>
    <x:row r="29" spans="1:15" customFormat="1" ht="13.5" customHeight="1" thickBot="1" x14ac:dyDescent="0.35">
      <x:c r="A29" s="48" t="s">
        <x:v>104</x:v>
      </x:c>
      <x:c r="B29" s="158" t="s">
        <x:v>105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285" t="s"/>
    </x:row>
    <x:row r="30" spans="1:15" customFormat="1" ht="18" customHeight="1" thickBot="1" x14ac:dyDescent="0.4">
      <x:c r="G30" s="1" t="s"/>
      <x:c r="I30" s="1" t="s"/>
      <x:c r="J30" s="97" t="s"/>
      <x:c r="K30" s="37" t="s">
        <x:v>106</x:v>
      </x:c>
      <x:c r="L30" s="51">
        <x:f>IFERROR(L24+L27+L28-L29,0)</x:f>
      </x:c>
    </x:row>
    <x:row r="31" spans="1:15" customFormat="1" ht="18" customHeight="1" thickBot="1" x14ac:dyDescent="0.4">
      <x:c r="G31" s="1" t="s"/>
      <x:c r="I31" s="1" t="s"/>
      <x:c r="J31" s="57" t="s"/>
      <x:c r="K31" s="58" t="s">
        <x:v>107</x:v>
      </x:c>
      <x:c r="L31" s="51">
        <x:f>(L30*2)</x:f>
      </x:c>
    </x:row>
    <x:row r="32" spans="1:15" customFormat="1" ht="18" customHeight="1" thickBot="1" x14ac:dyDescent="0.4">
      <x:c r="G32" s="1" t="s"/>
      <x:c r="I32" s="1" t="s"/>
      <x:c r="J32" s="57" t="s">
        <x:v>152</x:v>
      </x:c>
      <x:c r="K32" s="58" t="s"/>
      <x:c r="L32" s="51">
        <x:f>L21+L31</x:f>
      </x:c>
    </x:row>
    <x:row r="33" spans="1:15" s="68" customFormat="1" ht="21.75" customHeight="1" thickBot="1" x14ac:dyDescent="0.4">
      <x:c r="I33" s="71" t="s"/>
      <x:c r="J33" s="21" t="s">
        <x:v>153</x:v>
      </x:c>
      <x:c r="K33" s="69" t="s"/>
      <x:c r="L33" s="99">
        <x:f>ROUND(L32/8,3)</x:f>
      </x:c>
    </x:row>
    <x:row r="34" spans="1:15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5" customFormat="1" ht="18" customHeight="1" x14ac:dyDescent="0.3">
      <x:c r="A35" s="2" t="s">
        <x:v>111</x:v>
      </x:c>
      <x:c r="B35" s="41" t="s"/>
      <x:c r="C35" s="41" t="s"/>
      <x:c r="D35" s="41" t="s"/>
      <x:c r="E35" s="41" t="s"/>
      <x:c r="F35" s="31" t="s"/>
      <x:c r="G35" s="2" t="s">
        <x:v>113</x:v>
      </x:c>
      <x:c r="H35" s="2" t="s"/>
      <x:c r="I35" s="2" t="s"/>
      <x:c r="J35" s="2" t="s"/>
      <x:c r="K35" s="2" t="s"/>
      <x:c r="L35" s="2" t="s"/>
    </x:row>
    <x:row r="36" spans="1:15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154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46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48</x:v>
      </x:c>
      <x:c r="B4" s="2" t="s"/>
      <x:c r="C4" s="40" t="s"/>
      <x:c r="D4" s="40" t="s"/>
      <x:c r="E4" s="40" t="s"/>
      <x:c r="F4" s="40" t="s"/>
      <x:c r="H4" s="21" t="s">
        <x:v>49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51</x:v>
      </x:c>
      <x:c r="B5" s="6" t="s"/>
      <x:c r="C5" s="201" t="s"/>
      <x:c r="D5" s="201" t="s"/>
      <x:c r="E5" s="201" t="s"/>
      <x:c r="F5" s="201" t="s"/>
      <x:c r="H5" s="21" t="s">
        <x:v>53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56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57</x:v>
      </x:c>
      <x:c r="B7" s="6" t="s"/>
      <x:c r="C7" s="6" t="s"/>
      <x:c r="D7" s="6" t="s"/>
      <x:c r="E7" s="6" t="s"/>
      <x:c r="F7" s="6" t="s"/>
      <x:c r="I7" s="87" t="s">
        <x:v>145</x:v>
      </x:c>
      <x:c r="J7" s="137" t="s"/>
      <x:c r="K7" s="157" t="s"/>
      <x:c r="L7" s="135" t="s"/>
    </x:row>
    <x:row r="8" spans="1:12" customFormat="1" ht="17.1" customHeight="1" x14ac:dyDescent="0.3">
      <x:c r="A8" s="2" t="s">
        <x:v>61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65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69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89</x:v>
      </x:c>
      <x:c r="G13" s="175" t="s">
        <x:v>83</x:v>
      </x:c>
      <x:c r="H13" s="176" t="s"/>
      <x:c r="I13" s="177" t="s">
        <x:v>90</x:v>
      </x:c>
      <x:c r="J13" s="178" t="s"/>
      <x:c r="K13" s="179" t="s"/>
    </x:row>
    <x:row r="14" spans="1:12" x14ac:dyDescent="0.3">
      <x:c r="A14" s="228" t="s">
        <x:v>115</x:v>
      </x:c>
      <x:c r="B14" s="241" t="s">
        <x:v>92</x:v>
      </x:c>
      <x:c r="C14" s="241" t="s">
        <x:v>93</x:v>
      </x:c>
      <x:c r="D14" s="241" t="s"/>
      <x:c r="E14" s="233" t="s">
        <x:v>94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95</x:v>
      </x:c>
      <x:c r="D15" s="241" t="s"/>
      <x:c r="E15" s="244" t="s">
        <x:v>96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97</x:v>
      </x:c>
      <x:c r="D16" s="242" t="s"/>
      <x:c r="E16" s="244" t="s">
        <x:v>98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155</x:v>
      </x:c>
      <x:c r="B17" s="230" t="s">
        <x:v>100</x:v>
      </x:c>
      <x:c r="C17" s="231" t="s"/>
      <x:c r="D17" s="232" t="s"/>
      <x:c r="E17" s="233" t="s">
        <x:v>101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102</x:v>
      </x:c>
      <x:c r="C18" s="236" t="s"/>
      <x:c r="D18" s="237" t="s"/>
      <x:c r="E18" s="238" t="s">
        <x:v>103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104</x:v>
      </x:c>
      <x:c r="B19" s="158" t="s">
        <x:v>105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117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156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157</x:v>
      </x:c>
      <x:c r="F24" s="11" t="s">
        <x:v>158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122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159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124</x:v>
      </x:c>
      <x:c r="K32" s="128">
        <x:f>H32*3</x:f>
      </x:c>
    </x:row>
    <x:row r="33" spans="1:12" customFormat="1" ht="13.5" customHeight="1" x14ac:dyDescent="0.3">
      <x:c r="A33" s="226" t="s">
        <x:v>160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126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127</x:v>
      </x:c>
      <x:c r="K34" s="128">
        <x:f>(K32+K33)</x:f>
      </x:c>
    </x:row>
    <x:row r="35" spans="1:12" customFormat="1" ht="13.9" customHeight="1" thickBot="1" x14ac:dyDescent="0.35">
      <x:c r="E35" s="87" t="s">
        <x:v>128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111</x:v>
      </x:c>
      <x:c r="B39" s="41" t="s"/>
      <x:c r="C39" s="41" t="s"/>
      <x:c r="D39" s="41" t="s"/>
      <x:c r="E39" s="41" t="s"/>
      <x:c r="G39" s="2" t="s">
        <x:v>113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workbookViewId="0">
      <x:selection activeCell="J17" sqref="J17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161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144</x:v>
      </x:c>
      <x:c r="H3" s="3" t="s"/>
      <x:c r="I3" s="7" t="s">
        <x:v>46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48</x:v>
      </x:c>
      <x:c r="B4" s="2" t="s"/>
      <x:c r="C4" s="40" t="s"/>
      <x:c r="D4" s="40" t="s"/>
      <x:c r="E4" s="40" t="s"/>
      <x:c r="F4" s="40" t="s"/>
      <x:c r="H4" s="3" t="s"/>
      <x:c r="I4" s="7" t="s">
        <x:v>49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51</x:v>
      </x:c>
      <x:c r="B5" s="6" t="s"/>
      <x:c r="C5" s="201" t="s"/>
      <x:c r="D5" s="201" t="s"/>
      <x:c r="E5" s="201" t="s"/>
      <x:c r="F5" s="201" t="s"/>
      <x:c r="H5" s="3" t="s"/>
      <x:c r="I5" s="7" t="s">
        <x:v>53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56</x:v>
      </x:c>
      <x:c r="B6" s="6" t="s"/>
      <x:c r="C6" s="201" t="s"/>
      <x:c r="D6" s="201" t="s"/>
      <x:c r="E6" s="201" t="s"/>
      <x:c r="F6" s="201" t="s"/>
      <x:c r="K6" s="88" t="s"/>
    </x:row>
    <x:row r="7" spans="1:13" customFormat="1" ht="17.1" customHeight="1" thickBot="1" x14ac:dyDescent="0.35">
      <x:c r="A7" s="6" t="s">
        <x:v>57</x:v>
      </x:c>
      <x:c r="B7" s="6" t="s"/>
      <x:c r="C7" s="6" t="s"/>
      <x:c r="D7" s="6" t="s"/>
      <x:c r="E7" s="6" t="s"/>
      <x:c r="F7" s="6" t="s"/>
      <x:c r="J7" s="87" t="s">
        <x:v>145</x:v>
      </x:c>
      <x:c r="K7" s="86" t="s"/>
      <x:c r="L7" s="85" t="s"/>
    </x:row>
    <x:row r="8" spans="1:13" customFormat="1" ht="17.1" customHeight="1" x14ac:dyDescent="0.3">
      <x:c r="A8" s="2" t="s">
        <x:v>61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65</x:v>
      </x:c>
      <x:c r="B9" s="6" t="s"/>
      <x:c r="C9" s="201" t="s"/>
      <x:c r="D9" s="201" t="s"/>
      <x:c r="E9" s="201" t="s"/>
      <x:c r="F9" s="201" t="s"/>
    </x:row>
    <x:row r="10" spans="1:13" customFormat="1" ht="17.1" customHeight="1" x14ac:dyDescent="0.3">
      <x:c r="A10" s="6" t="s">
        <x:v>69</x:v>
      </x:c>
      <x:c r="B10" s="6" t="s"/>
      <x:c r="C10" s="201" t="s"/>
      <x:c r="D10" s="201" t="s"/>
      <x:c r="E10" s="201" t="s"/>
      <x:c r="F10" s="201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83</x:v>
      </x:c>
      <x:c r="F13" s="79" t="s"/>
      <x:c r="G13" s="6" t="s"/>
      <x:c r="H13" s="79" t="s"/>
      <x:c r="I13" s="79" t="s"/>
      <x:c r="J13" s="6" t="s"/>
      <x:c r="K13" s="82" t="s"/>
      <x:c r="L13" s="12" t="s">
        <x:v>146</x:v>
      </x:c>
    </x:row>
    <x:row r="14" spans="1:13" customFormat="1" ht="20.1" customHeight="1" x14ac:dyDescent="0.3">
      <x:c r="A14" s="107" t="s">
        <x:v>77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78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147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s="0" customFormat="1" ht="20.1" customHeight="1" x14ac:dyDescent="0.3">
      <x:c r="A17" s="107" t="s">
        <x:v>80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  <x:c r="M17" s="0" t="s"/>
    </x:row>
    <x:row r="18" spans="1:13" customFormat="1" ht="20.1" customHeight="1" x14ac:dyDescent="0.3">
      <x:c r="A18" s="110" t="s">
        <x:v>81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148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149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89</x:v>
      </x:c>
      <x:c r="G23" s="253" t="s">
        <x:v>83</x:v>
      </x:c>
      <x:c r="H23" s="254" t="s"/>
      <x:c r="I23" s="255" t="s"/>
      <x:c r="J23" s="177" t="s">
        <x:v>90</x:v>
      </x:c>
      <x:c r="K23" s="178" t="s"/>
      <x:c r="L23" s="179" t="s"/>
    </x:row>
    <x:row r="24" spans="1:13" x14ac:dyDescent="0.3">
      <x:c r="A24" s="161" t="s">
        <x:v>91</x:v>
      </x:c>
      <x:c r="B24" s="181" t="s">
        <x:v>92</x:v>
      </x:c>
      <x:c r="C24" s="181" t="s">
        <x:v>93</x:v>
      </x:c>
      <x:c r="D24" s="181" t="s"/>
      <x:c r="E24" s="183" t="s">
        <x:v>94</x:v>
      </x:c>
      <x:c r="F24" s="256" t="s"/>
      <x:c r="G24" s="257" t="s"/>
      <x:c r="H24" s="258" t="s"/>
      <x:c r="I24" s="259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80" t="s"/>
      <x:c r="B25" s="181" t="s"/>
      <x:c r="C25" s="181" t="s">
        <x:v>95</x:v>
      </x:c>
      <x:c r="D25" s="181" t="s"/>
      <x:c r="E25" s="194" t="s">
        <x:v>96</x:v>
      </x:c>
      <x:c r="F25" s="195" t="s"/>
      <x:c r="G25" s="250" t="s"/>
      <x:c r="H25" s="251" t="s"/>
      <x:c r="I25" s="252" t="s"/>
      <x:c r="J25" s="188" t="s"/>
      <x:c r="K25" s="47" t="s"/>
      <x:c r="L25" s="56" t="s"/>
    </x:row>
    <x:row r="26" spans="1:13" customFormat="1" ht="40.5" customHeight="1" x14ac:dyDescent="0.3">
      <x:c r="A26" s="162" t="s"/>
      <x:c r="B26" s="182" t="s"/>
      <x:c r="C26" s="182" t="s">
        <x:v>150</x:v>
      </x:c>
      <x:c r="D26" s="182" t="s"/>
      <x:c r="E26" s="194" t="s">
        <x:v>98</x:v>
      </x:c>
      <x:c r="F26" s="195" t="s"/>
      <x:c r="G26" s="250" t="s"/>
      <x:c r="H26" s="251" t="s"/>
      <x:c r="I26" s="252" t="s"/>
      <x:c r="J26" s="189" t="s"/>
      <x:c r="K26" s="55" t="s"/>
      <x:c r="L26" s="261" t="s"/>
    </x:row>
    <x:row r="27" spans="1:13" customFormat="1" ht="27.75" customHeight="1" x14ac:dyDescent="0.3">
      <x:c r="A27" s="161" t="s">
        <x:v>162</x:v>
      </x:c>
      <x:c r="B27" s="163" t="s">
        <x:v>100</x:v>
      </x:c>
      <x:c r="C27" s="164" t="s"/>
      <x:c r="D27" s="165" t="s"/>
      <x:c r="E27" s="194" t="s">
        <x:v>101</x:v>
      </x:c>
      <x:c r="F27" s="195" t="s"/>
      <x:c r="G27" s="250" t="s"/>
      <x:c r="H27" s="251" t="s"/>
      <x:c r="I27" s="252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62" t="s"/>
      <x:c r="B28" s="170" t="s">
        <x:v>102</x:v>
      </x:c>
      <x:c r="C28" s="171" t="s"/>
      <x:c r="D28" s="172" t="s"/>
      <x:c r="E28" s="173" t="s">
        <x:v>103</x:v>
      </x:c>
      <x:c r="F28" s="174" t="s"/>
      <x:c r="G28" s="250" t="s"/>
      <x:c r="H28" s="251" t="s"/>
      <x:c r="I28" s="252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104</x:v>
      </x:c>
      <x:c r="B29" s="158" t="s">
        <x:v>105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119" t="s"/>
    </x:row>
    <x:row r="30" spans="1:13" customFormat="1" ht="18" customHeight="1" thickBot="1" x14ac:dyDescent="0.4">
      <x:c r="G30" s="1" t="s"/>
      <x:c r="I30" s="1" t="s"/>
      <x:c r="J30" s="97" t="s"/>
      <x:c r="K30" s="37" t="s">
        <x:v>106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107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152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153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111</x:v>
      </x:c>
      <x:c r="B35" s="41" t="s"/>
      <x:c r="C35" s="41" t="s"/>
      <x:c r="D35" s="41" t="s"/>
      <x:c r="E35" s="41" t="s"/>
      <x:c r="F35" s="31" t="s"/>
      <x:c r="G35" s="2" t="s">
        <x:v>113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163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46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48</x:v>
      </x:c>
      <x:c r="B4" s="2" t="s"/>
      <x:c r="C4" s="40" t="s"/>
      <x:c r="D4" s="40" t="s"/>
      <x:c r="E4" s="40" t="s"/>
      <x:c r="F4" s="40" t="s"/>
      <x:c r="H4" s="21" t="s">
        <x:v>49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51</x:v>
      </x:c>
      <x:c r="B5" s="6" t="s"/>
      <x:c r="C5" s="201" t="s"/>
      <x:c r="D5" s="201" t="s"/>
      <x:c r="E5" s="201" t="s"/>
      <x:c r="F5" s="201" t="s"/>
      <x:c r="H5" s="21" t="s">
        <x:v>53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56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57</x:v>
      </x:c>
      <x:c r="B7" s="6" t="s"/>
      <x:c r="C7" s="6" t="s"/>
      <x:c r="D7" s="6" t="s"/>
      <x:c r="E7" s="6" t="s"/>
      <x:c r="F7" s="6" t="s"/>
      <x:c r="I7" s="87" t="s">
        <x:v>145</x:v>
      </x:c>
      <x:c r="J7" s="137" t="s"/>
      <x:c r="K7" s="138" t="s"/>
      <x:c r="L7" s="135" t="s"/>
    </x:row>
    <x:row r="8" spans="1:12" customFormat="1" ht="17.1" customHeight="1" x14ac:dyDescent="0.3">
      <x:c r="A8" s="2" t="s">
        <x:v>61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65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69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89</x:v>
      </x:c>
      <x:c r="G13" s="175" t="s">
        <x:v>83</x:v>
      </x:c>
      <x:c r="H13" s="176" t="s"/>
      <x:c r="I13" s="177" t="s">
        <x:v>90</x:v>
      </x:c>
      <x:c r="J13" s="178" t="s"/>
      <x:c r="K13" s="179" t="s"/>
    </x:row>
    <x:row r="14" spans="1:12" x14ac:dyDescent="0.3">
      <x:c r="A14" s="228" t="s">
        <x:v>115</x:v>
      </x:c>
      <x:c r="B14" s="241" t="s">
        <x:v>92</x:v>
      </x:c>
      <x:c r="C14" s="241" t="s">
        <x:v>93</x:v>
      </x:c>
      <x:c r="D14" s="241" t="s"/>
      <x:c r="E14" s="233" t="s">
        <x:v>94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95</x:v>
      </x:c>
      <x:c r="D15" s="241" t="s"/>
      <x:c r="E15" s="244" t="s">
        <x:v>96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97</x:v>
      </x:c>
      <x:c r="D16" s="242" t="s"/>
      <x:c r="E16" s="244" t="s">
        <x:v>98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164</x:v>
      </x:c>
      <x:c r="B17" s="230" t="s">
        <x:v>100</x:v>
      </x:c>
      <x:c r="C17" s="231" t="s"/>
      <x:c r="D17" s="232" t="s"/>
      <x:c r="E17" s="233" t="s">
        <x:v>101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102</x:v>
      </x:c>
      <x:c r="C18" s="236" t="s"/>
      <x:c r="D18" s="237" t="s"/>
      <x:c r="E18" s="238" t="s">
        <x:v>103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104</x:v>
      </x:c>
      <x:c r="B19" s="158" t="s">
        <x:v>105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117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156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157</x:v>
      </x:c>
      <x:c r="F24" s="11" t="s">
        <x:v>158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122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159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124</x:v>
      </x:c>
      <x:c r="K32" s="128">
        <x:f>H32*3</x:f>
      </x:c>
    </x:row>
    <x:row r="33" spans="1:12" customFormat="1" ht="13.5" customHeight="1" x14ac:dyDescent="0.3">
      <x:c r="A33" s="226" t="s">
        <x:v>160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126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127</x:v>
      </x:c>
      <x:c r="K34" s="128">
        <x:f>(K32+K33)</x:f>
      </x:c>
    </x:row>
    <x:row r="35" spans="1:12" customFormat="1" ht="13.9" customHeight="1" thickBot="1" x14ac:dyDescent="0.35">
      <x:c r="E35" s="87" t="s">
        <x:v>128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111</x:v>
      </x:c>
      <x:c r="B39" s="41" t="s"/>
      <x:c r="C39" s="41" t="s"/>
      <x:c r="D39" s="41" t="s"/>
      <x:c r="E39" s="41" t="s"/>
      <x:c r="G39" s="2" t="s">
        <x:v>113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2024-09-06T20:23:37.3104479Z</dcterms:modified>
</coreProperties>
</file>