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9" activeTab="9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<x:sst xmlns:x="http://schemas.openxmlformats.org/spreadsheetml/2006/main" count="218" uniqueCount="218">
  <x:si>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</x:si>
  <x:si>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</x:si>
  <x:si>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</x:si>
  <x:si>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</x:si>
  <x:si>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</x:si>
  <x:si>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</x:si>
  <x:si>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</x:si>
  <x:si>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</x:si>
  <x:si>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</x:si>
  <x:si>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</x:si>
  <x:si>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</x:si>
  <x:si>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</x:si>
  <x:si>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</x:si>
  <x:si>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</x:si>
  <x:si>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</x:si>
  <x:si>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</x:si>
  <x:si>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</x:si>
  <x:si>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</x:si>
  <x:si>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</x:si>
  <x:si>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</x:si>
  <x:si>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</x:si>
  <x:si>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</x:si>
  <x:si>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</x:si>
  <x:si>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</x:si>
  <x:si>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</x:si>
  <x:si>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</x:si>
  <x:si>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</x:si>
  <x:si>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</x:si>
  <x:si>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</x:si>
  <x:si>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</x:si>
  <x:si>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</x:si>
  <x:si>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</x:si>
  <x:si>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</x:si>
  <x:si>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</x:si>
  <x:si>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</x:si>
  <x:si>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</x:si>
  <x:si>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</x:si>
  <x:si>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</x:si>
  <x:si>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</x:si>
  <x:si>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</x:si>
  <x:si>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</x:si>
  <x:si>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</x:si>
  <x:si>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</x:si>
  <x:si>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</x:si>
  <x:si>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</x:si>
  <x:si>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</x:si>
  <x:si>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</x:si>
  <x:si>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</x:si>
  <x:si>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</x:si>
  <x:si>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</x:si>
  <x:si>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</x:si>
  <x:si>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</x:si>
  <x:si>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</x:si>
  <x:si>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</x:si>
  <x:si>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</x:si>
  <x:si>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</x:si>
  <x:si>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</x:si>
  <x:si>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id_30383_15_25588_2_A</x:t>
  </x:si>
  <x:si>
    <x:t>Hästpoäng</x:t>
  </x:si>
  <x:si>
    <x:t>Bord</x:t>
  </x:si>
  <x:si>
    <x:t>A</x:t>
  </x:si>
  <x:si>
    <x:t>Datum:</x:t>
  </x:si>
  <x:si>
    <x:t>Klass nr</x:t>
  </x:si>
  <x:si>
    <x:t>15</x:t>
  </x:si>
  <x:si>
    <x:t>Tävlingsplats:</x:t>
  </x:si>
  <x:si>
    <x:t>Uppsala</x:t>
  </x:si>
  <x:si>
    <x:t>Moment</x:t>
  </x:si>
  <x:si>
    <x:t>Kür</x:t>
  </x:si>
  <x:si>
    <x:t>Voltigör:</x:t>
  </x:si>
  <x:si>
    <x:t>Olga Fagerström</x:t>
  </x:si>
  <x:si>
    <x:t>Klubb:</x:t>
  </x:si>
  <x:si>
    <x:t>AG-Talli</x:t>
  </x:si>
  <x:si>
    <x:t>Arm nr</x:t>
  </x:si>
  <x:si>
    <x:t>Black 13</x:t>
  </x:si>
  <x:si>
    <x:t>Nation:</x:t>
  </x:si>
  <x:si>
    <x:t>FI</x:t>
  </x:si>
  <x:si>
    <x:t>Häst:</x:t>
  </x:si>
  <x:si>
    <x:t>Abby</x:t>
  </x:si>
  <x:si>
    <x:t>Linförare:</x:t>
  </x:si>
  <x:si>
    <x:t>Anni Järvelä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</x:si>
  <x:si>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</x:si>
  <x:si>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</x:si>
  <x:si>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</x:si>
  <x:si>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</x:si>
  <x:si>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</x:si>
  <x:si>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</x:si>
  <x:si>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</x:si>
  <x:si>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</x:si>
  <x:si>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</x:si>
  <x:si>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</x:si>
  <x:si>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</x:si>
  <x:si>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</x:si>
  <x:si>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</x:si>
  <x:si>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</x:si>
  <x:si>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</x:si>
  <x:si>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</x:si>
  <x:si>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</x:si>
  <x:si>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</x:si>
  <x:si>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</x:si>
  <x:si>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Maiju Kekkonen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</x:si>
  <x:si>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</x:si>
  <x:si>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</x:si>
  <x:si>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</x:si>
  <x:si>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</x:si>
  <x:si>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</x:si>
  <x:si>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</x:si>
  <x:si>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</x:si>
  <x:si>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</x:si>
  <x:si>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</x:si>
  <x:si>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</x:si>
  <x:si>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</x:si>
  <x:si>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</x:si>
  <x:si>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</x:si>
  <x:si>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</x:si>
  <x:si>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</x:si>
  <x:si>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</x:si>
  <x:si>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</x:si>
  <x:si>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</x:si>
  <x:si>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</x:si>
  <x:si>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</x:si>
  <x:si>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</x:si>
  <x:si>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</x:si>
  <x:si>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</x:si>
  <x:si>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</x:si>
  <x:si>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</x:si>
  <x:si>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</x:si>
  <x:si>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</x:si>
  <x:si>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</x:si>
  <x:si>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</x:si>
  <x:si>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</x:si>
  <x:si>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</x:si>
  <x:si>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</x:si>
  <x:si>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</x:si>
  <x:si>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</x:si>
  <x:si>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</x:si>
  <x:si>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</x:si>
  <x:si>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</x:si>
  <x:si>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</x:si>
  <x:si>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id_30383_15_25588_2_B</x:t>
  </x:si>
  <x:si>
    <x:t>Individuell kür 2*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</x:si>
  <x:si>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</x:si>
  <x:si>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</x:si>
  <x:si>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</x:si>
  <x:si>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</x:si>
  <x:si>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</x:si>
  <x:si>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</x:si>
  <x:si>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</x:si>
  <x:si>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</x:si>
  <x:si>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Lise C Berg</x:t>
  </x:si>
  <x:si>
    <x:t>Individuell kür 3*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</x:si>
  <x:si>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</x:si>
  <x:si>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</x:si>
  <x:si>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</x:si>
  <x:si>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</x:si>
  <x:si>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</x:si>
  <x:si>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</x:si>
  <x:si>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</x:si>
  <x:si>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</x:si>
  <x:si>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</x:si>
  <x:si>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</x:si>
  <x:si>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</x:si>
  <x:si>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</x:si>
  <x:si>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</x:si>
  <x:si>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id_30383_15_25588_2_C</x:t>
  </x:si>
  <x:si>
    <x:t>C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</x:si>
  <x:si>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</x:si>
  <x:si>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</x:si>
  <x:si>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</x:si>
  <x:si>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</x:si>
  <x:si>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</x:si>
  <x:si>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</x:si>
  <x:si>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</x:si>
  <x:si>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</x:si>
  <x:si>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</x:si>
  <x:si>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t>Monika Eriksson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</x:si>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</x:sst>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0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36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45114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00" t="s">
        <x:v>69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0" t="s">
        <x:v>71</x:v>
      </x:c>
      <x:c r="D6" s="280" t="s"/>
      <x:c r="E6" s="280" t="s"/>
      <x:c r="F6" s="280" t="s"/>
      <x:c r="J6" s="22" t="s">
        <x:v>72</x:v>
      </x:c>
      <x:c r="K6" s="31" t="s"/>
      <x:c r="L6" s="281" t="s">
        <x:v>73</x:v>
      </x:c>
    </x:row>
    <x:row r="7" spans="1:21" customFormat="1" ht="17.2" customHeight="1" x14ac:dyDescent="0.3">
      <x:c r="A7" s="2" t="s">
        <x:v>74</x:v>
      </x:c>
      <x:c r="B7" s="2" t="s"/>
      <x:c r="C7" s="300" t="s">
        <x:v>75</x:v>
      </x:c>
      <x:c r="D7" s="300" t="s"/>
      <x:c r="E7" s="300" t="s"/>
      <x:c r="F7" s="300" t="s"/>
      <x:c r="K7" s="30" t="s"/>
    </x:row>
    <x:row r="8" spans="1:21" customFormat="1" ht="17.2" customHeight="1" x14ac:dyDescent="0.3">
      <x:c r="A8" s="11" t="s">
        <x:v>76</x:v>
      </x:c>
      <x:c r="B8" s="11" t="s"/>
      <x:c r="C8" s="300" t="s">
        <x:v>77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78</x:v>
      </x:c>
      <x:c r="B9" s="11" t="s"/>
      <x:c r="C9" s="300" t="s">
        <x:v>79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80</x:v>
      </x:c>
      <x:c r="I11" s="303" t="s"/>
      <x:c r="J11" s="304" t="s">
        <x:v>81</x:v>
      </x:c>
      <x:c r="K11" s="305" t="s"/>
      <x:c r="L11" s="306" t="s"/>
    </x:row>
    <x:row r="12" spans="1:21" customFormat="1" ht="34.5" customHeight="1" x14ac:dyDescent="0.3">
      <x:c r="A12" s="246" t="s">
        <x:v>82</x:v>
      </x:c>
      <x:c r="B12" s="311" t="s">
        <x:v>83</x:v>
      </x:c>
      <x:c r="C12" s="312" t="s"/>
      <x:c r="D12" s="312" t="s"/>
      <x:c r="E12" s="312" t="s"/>
      <x:c r="F12" s="312" t="s"/>
      <x:c r="G12" s="313" t="s"/>
      <x:c r="H12" s="439" t="s"/>
      <x:c r="I12" s="440" t="s"/>
      <x:c r="J12" s="326" t="s">
        <x:v>84</x:v>
      </x:c>
      <x:c r="K12" s="441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2" t="s"/>
      <x:c r="I13" s="443" t="s"/>
      <x:c r="J13" s="327" t="s"/>
      <x:c r="K13" s="444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2" t="s"/>
      <x:c r="I14" s="443" t="s"/>
      <x:c r="J14" s="327" t="s"/>
      <x:c r="K14" s="444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2" t="s"/>
      <x:c r="I15" s="443" t="s"/>
      <x:c r="J15" s="327" t="s"/>
      <x:c r="K15" s="444" t="s"/>
      <x:c r="L15" s="333" t="s"/>
    </x:row>
    <x:row r="16" spans="1:21" customFormat="1" ht="29" customHeight="1" thickBot="1" x14ac:dyDescent="0.4">
      <x:c r="A16" s="309" t="s"/>
      <x:c r="B16" s="285" t="s">
        <x:v>85</x:v>
      </x:c>
      <x:c r="C16" s="285" t="s">
        <x:v>86</x:v>
      </x:c>
      <x:c r="D16" s="285" t="s">
        <x:v>87</x:v>
      </x:c>
      <x:c r="E16" s="285" t="s">
        <x:v>88</x:v>
      </x:c>
      <x:c r="F16" s="285" t="s">
        <x:v>89</x:v>
      </x:c>
      <x:c r="G16" s="445" t="s">
        <x:v>90</x:v>
      </x:c>
      <x:c r="H16" s="442" t="s"/>
      <x:c r="I16" s="443" t="s"/>
      <x:c r="J16" s="327" t="s"/>
      <x:c r="K16" s="444" t="s"/>
      <x:c r="L16" s="333" t="s"/>
    </x:row>
    <x:row r="17" spans="1:21" s="0" customFormat="1" ht="30" customHeight="1" thickBot="1" x14ac:dyDescent="0.35">
      <x:c r="A17" s="310" t="s"/>
      <x:c r="B17" s="446" t="s"/>
      <x:c r="C17" s="447" t="n">
        <x:v>0</x:v>
      </x:c>
      <x:c r="D17" s="447" t="s"/>
      <x:c r="E17" s="447" t="s"/>
      <x:c r="F17" s="447" t="s"/>
      <x:c r="G17" s="448" t="s"/>
      <x:c r="H17" s="449" t="s"/>
      <x:c r="I17" s="450" t="s"/>
      <x:c r="J17" s="328" t="s"/>
      <x:c r="K17" s="451" t="s"/>
      <x:c r="L17" s="334" t="s"/>
      <x:c r="M17" s="0" t="s"/>
      <x:c r="U17" s="0" t="s"/>
    </x:row>
    <x:row r="18" spans="1:21" customFormat="1" ht="47.25" customHeight="1" x14ac:dyDescent="0.3">
      <x:c r="A18" s="337" t="s">
        <x:v>91</x:v>
      </x:c>
      <x:c r="B18" s="452" t="s">
        <x:v>92</x:v>
      </x:c>
      <x:c r="C18" s="452" t="s"/>
      <x:c r="D18" s="452" t="s"/>
      <x:c r="E18" s="452" t="s"/>
      <x:c r="F18" s="452" t="s"/>
      <x:c r="G18" s="452" t="s"/>
      <x:c r="H18" s="453" t="s"/>
      <x:c r="I18" s="138" t="s"/>
      <x:c r="J18" s="349" t="s">
        <x:v>93</x:v>
      </x:c>
      <x:c r="K18" s="454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5" t="s"/>
      <x:c r="C19" s="455" t="s"/>
      <x:c r="D19" s="455" t="s"/>
      <x:c r="E19" s="455" t="s"/>
      <x:c r="F19" s="455" t="s"/>
      <x:c r="G19" s="455" t="s"/>
      <x:c r="H19" s="456" t="s"/>
      <x:c r="I19" s="457" t="s"/>
      <x:c r="J19" s="350" t="s"/>
      <x:c r="K19" s="458" t="s"/>
      <x:c r="L19" s="333" t="s"/>
    </x:row>
    <x:row r="20" spans="1:21" customFormat="1" ht="13.5" customHeight="1" thickBot="1" x14ac:dyDescent="0.35">
      <x:c r="A20" s="338" t="s"/>
      <x:c r="B20" s="459" t="s"/>
      <x:c r="C20" s="459" t="s"/>
      <x:c r="D20" s="459" t="s"/>
      <x:c r="E20" s="459" t="s"/>
      <x:c r="F20" s="459" t="s"/>
      <x:c r="G20" s="455" t="s"/>
      <x:c r="H20" s="456" t="s"/>
      <x:c r="I20" s="457" t="s"/>
      <x:c r="J20" s="350" t="s"/>
      <x:c r="K20" s="458" t="s"/>
      <x:c r="L20" s="333" t="s"/>
    </x:row>
    <x:row r="21" spans="1:21" customFormat="1" ht="28.25" customHeight="1" thickBot="1" x14ac:dyDescent="0.35">
      <x:c r="A21" s="339" t="s"/>
      <x:c r="B21" s="460" t="s">
        <x:v>94</x:v>
      </x:c>
      <x:c r="C21" s="461" t="n">
        <x:v>0</x:v>
      </x:c>
      <x:c r="D21" s="461" t="s"/>
      <x:c r="E21" s="461" t="s"/>
      <x:c r="F21" s="461" t="s"/>
      <x:c r="G21" s="461" t="s"/>
      <x:c r="H21" s="351" t="s"/>
      <x:c r="I21" s="462" t="s"/>
      <x:c r="J21" s="351" t="s"/>
      <x:c r="K21" s="463">
        <x:f>SUM(C21:G21)</x:f>
      </x:c>
      <x:c r="L21" s="354" t="s"/>
    </x:row>
    <x:row r="22" spans="1:21" customFormat="1" ht="87.5" customHeight="1" thickBot="1" x14ac:dyDescent="0.35">
      <x:c r="A22" s="337" t="s">
        <x:v>95</x:v>
      </x:c>
      <x:c r="B22" s="452" t="s">
        <x:v>96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97</x:v>
      </x:c>
      <x:c r="K22" s="464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5" t="s">
        <x:v>94</x:v>
      </x:c>
      <x:c r="C23" s="461" t="n">
        <x:v>0</x:v>
      </x:c>
      <x:c r="D23" s="461" t="n">
        <x:v>0</x:v>
      </x:c>
      <x:c r="E23" s="461" t="n">
        <x:v>0</x:v>
      </x:c>
      <x:c r="F23" s="461" t="s"/>
      <x:c r="G23" s="461" t="s"/>
      <x:c r="H23" s="359" t="s"/>
      <x:c r="I23" s="360" t="s"/>
      <x:c r="J23" s="361" t="s"/>
      <x:c r="K23" s="463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98</x:v>
      </x:c>
      <x:c r="B29" s="29" t="s"/>
      <x:c r="C29" s="295" t="s">
        <x:v>99</x:v>
      </x:c>
      <x:c r="D29" s="295" t="s"/>
      <x:c r="E29" s="295" t="s"/>
      <x:c r="H29" s="2" t="s">
        <x:v>100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101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13" customFormat="1" ht="20.1" customHeight="1" x14ac:dyDescent="0.3">
      <x:c r="A15" s="220" t="s">
        <x:v>104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6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6" t="s"/>
    </x:row>
    <x:row r="18" spans="1:13" customFormat="1" ht="20.1" customHeight="1" x14ac:dyDescent="0.3">
      <x:c r="A18" s="220" t="s">
        <x:v>107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6" t="s"/>
    </x:row>
    <x:row r="19" spans="1:13" customFormat="1" ht="20.1" customHeight="1" x14ac:dyDescent="0.3">
      <x:c r="A19" s="220" t="s">
        <x:v>108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6" t="s"/>
    </x:row>
    <x:row r="20" spans="1:13" customFormat="1" ht="20.1" customHeight="1" x14ac:dyDescent="0.3">
      <x:c r="A20" s="54" t="s">
        <x:v>109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6" t="s"/>
    </x:row>
    <x:row r="21" spans="1:13" customFormat="1" ht="20.1" customHeight="1" x14ac:dyDescent="0.3">
      <x:c r="A21" s="54" t="s">
        <x:v>110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6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13" customFormat="1" ht="18.75" customHeight="1" x14ac:dyDescent="0.3">
      <x:c r="K24" s="38" t="s">
        <x:v>112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3" s="0" customFormat="1" ht="20.1" customHeight="1" x14ac:dyDescent="0.3">
      <x:c r="A15" s="220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6" t="s"/>
      <x:c r="M15" s="0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6" t="s"/>
    </x:row>
    <x:row r="18" spans="1:13" customFormat="1" ht="20.1" customHeight="1" x14ac:dyDescent="0.3">
      <x:c r="A18" s="220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6" t="s"/>
    </x:row>
    <x:row r="19" spans="1:13" customFormat="1" ht="20.1" customHeight="1" x14ac:dyDescent="0.3">
      <x:c r="A19" s="220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6" t="s"/>
    </x:row>
    <x:row r="20" spans="1:13" customFormat="1" ht="20.1" customHeight="1" x14ac:dyDescent="0.3">
      <x:c r="A20" s="220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6" t="s"/>
    </x:row>
    <x:row r="21" spans="1:13" customFormat="1" ht="20.1" customHeight="1" x14ac:dyDescent="0.3">
      <x:c r="A21" s="220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6" t="s"/>
    </x:row>
    <x:row r="22" spans="1:13" customFormat="1" ht="20.1" customHeight="1" x14ac:dyDescent="0.3">
      <x:c r="A22" s="220" t="s">
        <x:v>119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121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0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6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6" t="s"/>
    </x:row>
    <x:row r="17" spans="1:13" customFormat="1" ht="19.5" customHeight="1" x14ac:dyDescent="0.3">
      <x:c r="A17" s="220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6" t="s"/>
    </x:row>
    <x:row r="18" spans="1:13" customFormat="1" ht="19.5" customHeight="1" x14ac:dyDescent="0.3">
      <x:c r="A18" s="220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6" t="s"/>
    </x:row>
    <x:row r="19" spans="1:13" customFormat="1" ht="19.5" customHeight="1" x14ac:dyDescent="0.3">
      <x:c r="A19" s="220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6" t="s"/>
    </x:row>
    <x:row r="20" spans="1:13" customFormat="1" ht="19.5" customHeight="1" x14ac:dyDescent="0.3">
      <x:c r="A20" s="220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6" t="s"/>
    </x:row>
    <x:row r="21" spans="1:13" customFormat="1" ht="19.5" customHeight="1" x14ac:dyDescent="0.3">
      <x:c r="A21" s="220" t="s">
        <x:v>122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6" t="s"/>
    </x:row>
    <x:row r="22" spans="1:13" customFormat="1" ht="19.5" customHeight="1" x14ac:dyDescent="0.3">
      <x:c r="A22" s="220" t="s">
        <x:v>123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6" t="s"/>
    </x:row>
    <x:row r="23" spans="1:13" customFormat="1" ht="20.1" customHeight="1" x14ac:dyDescent="0.3">
      <x:c r="A23" s="102" t="s">
        <x:v>124</x:v>
      </x:c>
      <x:c r="K23" s="37" t="s"/>
      <x:c r="L23" s="37" t="s"/>
    </x:row>
    <x:row r="24" spans="1:13" customFormat="1" ht="15.75" customHeight="1" x14ac:dyDescent="0.3">
      <x:c r="A24" s="102" t="s">
        <x:v>125</x:v>
      </x:c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99" t="s">
        <x:v>126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2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2" customFormat="1" ht="33.75" customHeight="1" x14ac:dyDescent="0.3"/>
    <x:row r="12" spans="1:12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130</x:v>
      </x:c>
    </x:row>
    <x:row r="17" spans="1:12" customFormat="1" ht="15" customHeight="1" thickBot="1" x14ac:dyDescent="0.35">
      <x:c r="H17" s="176" t="s"/>
      <x:c r="I17" s="71" t="s"/>
      <x:c r="K17" s="177" t="s">
        <x:v>131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132</x:v>
      </x:c>
    </x:row>
    <x:row r="25" spans="1:12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2" s="0" customFormat="1" ht="15" customHeight="1" x14ac:dyDescent="0.3">
      <x:c r="A26" s="0" t="s"/>
      <x:c r="B26" s="54" t="s">
        <x:v>134</x:v>
      </x:c>
      <x:c r="C26" s="25" t="s"/>
      <x:c r="D26" s="55" t="s"/>
      <x:c r="E26" s="467" t="n">
        <x:v>0</x:v>
      </x:c>
      <x:c r="F26" s="54" t="s">
        <x:v>135</x:v>
      </x:c>
      <x:c r="G26" s="55" t="s"/>
      <x:c r="H26" s="468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129</x:v>
      </x:c>
      <x:c r="E29" s="11" t="s"/>
      <x:c r="F29" s="186" t="s"/>
      <x:c r="G29" s="25" t="s"/>
      <x:c r="H29" s="25" t="s"/>
      <x:c r="I29" s="88" t="s"/>
      <x:c r="J29" s="97" t="s"/>
      <x:c r="K29" s="46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136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137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>
      <x:c r="U1" s="1" t="s">
        <x:v>138</x:v>
      </x:c>
    </x:row>
    <x:row r="2" spans="1:16140" customFormat="1" ht="22.5" customHeight="1" thickBot="1" x14ac:dyDescent="0.4">
      <x:c r="A2" s="299" t="s">
        <x:v>139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n">
        <x:v>36</x:v>
      </x:c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16140" customFormat="1" ht="24" customHeight="1" thickBot="1" x14ac:dyDescent="0.35">
      <x:c r="A4" s="2" t="s">
        <x:v>61</x:v>
      </x:c>
      <x:c r="B4" s="2" t="s"/>
      <x:c r="C4" s="254">
        <x:v>45114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0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0" customFormat="1" ht="19.5" customHeight="1" thickBot="1" x14ac:dyDescent="0.35">
      <x:c r="A6" s="11" t="s">
        <x:v>68</x:v>
      </x:c>
      <x:c r="B6" s="11" t="s"/>
      <x:c r="C6" s="256" t="s">
        <x:v>69</x:v>
      </x:c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>
        <x:v>71</x:v>
      </x:c>
      <x:c r="D7" s="256" t="s"/>
      <x:c r="E7" s="256" t="s"/>
      <x:c r="F7" s="256" t="s"/>
      <x:c r="J7" s="22" t="s">
        <x:v>72</x:v>
      </x:c>
      <x:c r="K7" s="31" t="s"/>
      <x:c r="L7" s="27" t="s">
        <x:v>73</x:v>
      </x:c>
    </x:row>
    <x:row r="8" spans="1:16140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>
        <x:v>77</x:v>
      </x:c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>
        <x:v>79</x:v>
      </x:c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9" t="s"/>
      <x:c r="H17" s="70" t="s">
        <x:v>140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141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142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143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144</x:v>
      </x:c>
      <x:c r="C21" s="54" t="s"/>
      <x:c r="D21" s="55" t="s"/>
      <x:c r="E21" s="467">
        <x:f>LEN(A$13)-LEN(SUBSTITUTE(A$13,"E",""))+LEN(A$13)-LEN(SUBSTITUTE(A$13,"L",""))</x:f>
      </x:c>
      <x:c r="F21" s="109" t="s">
        <x:v>145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146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147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129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136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>
        <x:v>148</x:v>
      </x:c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9" t="s"/>
      <x:c r="H17" s="70" t="s">
        <x:v>140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141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142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143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144</x:v>
      </x:c>
      <x:c r="C21" s="54" t="s"/>
      <x:c r="D21" s="55" t="s"/>
      <x:c r="E21" s="467">
        <x:f>LEN(A$13)-LEN(SUBSTITUTE(A$13,"E",""))+LEN(A$13)-LEN(SUBSTITUTE(A$13,"L",""))</x:f>
      </x:c>
      <x:c r="F21" s="109" t="s">
        <x:v>145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146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147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129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136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126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152</x:v>
      </x:c>
      <x:c r="B14" s="384" t="s">
        <x:v>153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154</x:v>
      </x:c>
      <x:c r="K14" s="470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155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156</x:v>
      </x:c>
      <x:c r="K15" s="471" t="s"/>
      <x:c r="L15" s="247">
        <x:f>K15*0.25</x:f>
      </x:c>
    </x:row>
    <x:row r="16" spans="1:16141" customFormat="1" ht="64.5" customHeight="1" x14ac:dyDescent="0.3">
      <x:c r="A16" s="389" t="s">
        <x:v>157</x:v>
      </x:c>
      <x:c r="B16" s="391" t="s">
        <x:v>158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2" t="s"/>
      <x:c r="L16" s="147">
        <x:f>K16*0.35</x:f>
      </x:c>
    </x:row>
    <x:row r="17" spans="1:16141" customFormat="1" ht="80.25" customHeight="1" x14ac:dyDescent="0.3">
      <x:c r="A17" s="390" t="s"/>
      <x:c r="B17" s="393" t="s">
        <x:v>160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161</x:v>
      </x:c>
      <x:c r="K17" s="47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>
      <x:c r="U1" s="1" t="s">
        <x:v>163</x:v>
      </x:c>
    </x:row>
    <x:row r="2" spans="1:16141" customFormat="1" ht="24" customHeight="1" thickBot="1" x14ac:dyDescent="0.4">
      <x:c r="A2" s="299" t="s">
        <x:v>139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n">
        <x:v>36</x:v>
      </x:c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>
        <x:v>164</x:v>
      </x:c>
    </x:row>
    <x:row r="4" spans="1:16141" customFormat="1" ht="24" customHeight="1" thickBot="1" x14ac:dyDescent="0.35">
      <x:c r="A4" s="2" t="s">
        <x:v>61</x:v>
      </x:c>
      <x:c r="B4" s="2" t="s"/>
      <x:c r="C4" s="254">
        <x:v>45114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1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1" customFormat="1" ht="19.5" customHeight="1" thickBot="1" x14ac:dyDescent="0.35">
      <x:c r="A6" s="11" t="s">
        <x:v>68</x:v>
      </x:c>
      <x:c r="B6" s="11" t="s"/>
      <x:c r="C6" s="256" t="s">
        <x:v>69</x:v>
      </x:c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>
        <x:v>71</x:v>
      </x:c>
      <x:c r="D7" s="256" t="s"/>
      <x:c r="E7" s="256" t="s"/>
      <x:c r="F7" s="256" t="s"/>
      <x:c r="J7" s="22" t="s">
        <x:v>72</x:v>
      </x:c>
      <x:c r="K7" s="31" t="s"/>
      <x:c r="L7" s="27" t="s">
        <x:v>73</x:v>
      </x:c>
    </x:row>
    <x:row r="8" spans="1:1614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>
        <x:v>77</x:v>
      </x:c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>
        <x:v>79</x:v>
      </x:c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165</x:v>
      </x:c>
      <x:c r="B14" s="384" t="s">
        <x:v>166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167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168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169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170</x:v>
      </x:c>
      <x:c r="B16" s="391" t="s">
        <x:v>171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172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173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>
        <x:v>174</x:v>
      </x:c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165</x:v>
      </x:c>
      <x:c r="B14" s="384" t="s">
        <x:v>175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167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176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169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170</x:v>
      </x:c>
      <x:c r="B16" s="391" t="s">
        <x:v>177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178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173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179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180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180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181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182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183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184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185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186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128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187</x:v>
      </x:c>
      <x:c r="B23" s="477" t="s"/>
      <x:c r="C23" s="478" t="s"/>
      <x:c r="D23" s="479" t="s">
        <x:v>146</x:v>
      </x:c>
      <x:c r="E23" s="480" t="s"/>
      <x:c r="F23" s="481" t="s"/>
      <x:c r="G23" s="482" t="s">
        <x:v>188</x:v>
      </x:c>
      <x:c r="H23" s="483">
        <x:f>IFERROR(IF(ROUND(C23/F23,3)&gt;10,10,ROUND(C23/F23,3)),10)</x:f>
      </x:c>
      <x:c r="I23" s="484" t="s">
        <x:v>189</x:v>
      </x:c>
      <x:c r="J23" s="482" t="s">
        <x:v>188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129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190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191</x:v>
      </x:c>
      <x:c r="L27" s="491">
        <x:f>SUM(L15:L25)</x:f>
      </x:c>
    </x:row>
    <x:row r="28" spans="1:18" customFormat="1" ht="18.75" customHeight="1" x14ac:dyDescent="0.3">
      <x:c r="L28" s="492" t="s">
        <x:v>192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193</x:v>
      </x:c>
      <x:c r="J30" s="44" t="s"/>
      <x:c r="K30" s="45" t="s"/>
      <x:c r="L30" s="49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194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180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195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181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182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183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184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185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186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128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187</x:v>
      </x:c>
      <x:c r="B23" s="477" t="s"/>
      <x:c r="C23" s="478" t="s"/>
      <x:c r="D23" s="479" t="s">
        <x:v>146</x:v>
      </x:c>
      <x:c r="E23" s="480" t="s"/>
      <x:c r="F23" s="481" t="s"/>
      <x:c r="G23" s="482" t="s">
        <x:v>188</x:v>
      </x:c>
      <x:c r="H23" s="483">
        <x:f>IFERROR(IF(ROUND(C23/F23,3)&gt;10,10,ROUND(C23/F23,3)),10)</x:f>
      </x:c>
      <x:c r="I23" s="484" t="s">
        <x:v>189</x:v>
      </x:c>
      <x:c r="J23" s="482" t="s">
        <x:v>188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129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190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191</x:v>
      </x:c>
      <x:c r="L27" s="491">
        <x:f>SUM(L15:L25)</x:f>
      </x:c>
    </x:row>
    <x:row r="28" spans="1:18" customFormat="1" ht="18.75" customHeight="1" x14ac:dyDescent="0.3">
      <x:c r="L28" s="492" t="s">
        <x:v>196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193</x:v>
      </x:c>
      <x:c r="J30" s="44" t="s"/>
      <x:c r="K30" s="45" t="s"/>
      <x:c r="L30" s="494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197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198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199</x:v>
      </x:c>
      <x:c r="C13" s="251" t="s">
        <x:v>200</x:v>
      </x:c>
      <x:c r="D13" s="252" t="s">
        <x:v>201</x:v>
      </x:c>
      <x:c r="E13" s="425" t="s"/>
      <x:c r="F13" s="251" t="s">
        <x:v>202</x:v>
      </x:c>
      <x:c r="G13" s="251" t="s">
        <x:v>203</x:v>
      </x:c>
      <x:c r="H13" s="252" t="s">
        <x:v>204</x:v>
      </x:c>
      <x:c r="I13" s="253" t="s">
        <x:v>40</x:v>
      </x:c>
      <x:c r="J13" s="428" t="s">
        <x:v>205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1" t="s"/>
      <x:c r="H14" s="502" t="s"/>
      <x:c r="I14" s="273">
        <x:f>SUM(B14:H14)</x:f>
      </x:c>
      <x:c r="J14" s="430">
        <x:f>I14/6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151</x:v>
      </x:c>
    </x:row>
    <x:row r="17" spans="1:16127" customFormat="1" ht="61.9" customHeight="1" thickBot="1" x14ac:dyDescent="0.35">
      <x:c r="A17" s="246" t="s">
        <x:v>206</x:v>
      </x:c>
      <x:c r="B17" s="420" t="s">
        <x:v>207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208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209</x:v>
      </x:c>
      <x:c r="B18" s="391" t="s">
        <x:v>210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211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212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213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162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214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198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199</x:v>
      </x:c>
      <x:c r="C13" s="251" t="s">
        <x:v>200</x:v>
      </x:c>
      <x:c r="D13" s="252" t="s">
        <x:v>201</x:v>
      </x:c>
      <x:c r="E13" s="425" t="s"/>
      <x:c r="F13" s="251" t="s">
        <x:v>202</x:v>
      </x:c>
      <x:c r="G13" s="251" t="s"/>
      <x:c r="H13" s="252" t="s"/>
      <x:c r="I13" s="253" t="s">
        <x:v>40</x:v>
      </x:c>
      <x:c r="J13" s="428" t="s">
        <x:v>205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7" t="s"/>
      <x:c r="H14" s="508" t="s"/>
      <x:c r="I14" s="273">
        <x:f>SUM(B14:F14)</x:f>
      </x:c>
      <x:c r="J14" s="430">
        <x:f>I14/4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151</x:v>
      </x:c>
    </x:row>
    <x:row r="17" spans="1:16127" customFormat="1" ht="61.9" customHeight="1" thickBot="1" x14ac:dyDescent="0.35">
      <x:c r="A17" s="246" t="s">
        <x:v>206</x:v>
      </x:c>
      <x:c r="B17" s="432" t="s">
        <x:v>215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208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209</x:v>
      </x:c>
      <x:c r="B18" s="391" t="s">
        <x:v>216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211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217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213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162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2023-07-06T08:53:51.8248800Z</dcterms:modified>
</coreProperties>
</file>