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5" activeTab="5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<x:sst xmlns:x="http://schemas.openxmlformats.org/spreadsheetml/2006/main" count="219" uniqueCount="219">
  <x:si>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</x:si>
  <x:si>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</x:si>
  <x:si>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</x:si>
  <x:si>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</x:si>
  <x:si>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</x:si>
  <x:si>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</x:si>
  <x:si>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</x:si>
  <x:si>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</x:si>
  <x:si>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</x:si>
  <x:si>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</x:si>
  <x:si>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</x:si>
  <x:si>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</x:si>
  <x:si>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</x:si>
  <x:si>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</x:si>
  <x:si>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</x:si>
  <x:si>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</x:si>
  <x:si>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</x:si>
  <x:si>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</x:si>
  <x:si>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</x:si>
  <x:si>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</x:si>
  <x:si>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</x:si>
  <x:si>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</x:si>
  <x:si>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</x:si>
  <x:si>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</x:si>
  <x:si>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</x:si>
  <x:si>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</x:si>
  <x:si>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</x:si>
  <x:si>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</x:si>
  <x:si>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</x:si>
  <x:si>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</x:si>
  <x:si>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</x:si>
  <x:si>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</x:si>
  <x:si>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</x:si>
  <x:si>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</x:si>
  <x:si>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</x:si>
  <x:si>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</x:si>
  <x:si>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</x:si>
  <x:si>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</x:si>
  <x:si>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</x:si>
  <x:si>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</x:si>
  <x:si>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</x:si>
  <x:si>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</x:si>
  <x:si>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</x:si>
  <x:si>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</x:si>
  <x:si>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</x:si>
  <x:si>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</x:si>
  <x:si>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</x:si>
  <x:si>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</x:si>
  <x:si>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</x:si>
  <x:si>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</x:si>
  <x:si>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</x:si>
  <x:si>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</x:si>
  <x:si>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</x:si>
  <x:si>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</x:si>
  <x:si>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</x:si>
  <x:si>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</x:si>
  <x:si>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</x:si>
  <x:si>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id_30317_6_25567_3_A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</x:si>
  <x:si>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</x:si>
  <x:si>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</x:si>
  <x:si>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</x:si>
  <x:si>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</x:si>
  <x:si>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</x:si>
  <x:si>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</x:si>
  <x:si>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</x:si>
  <x:si>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Uppsala</x:t>
  </x:si>
  <x:si>
    <x:t>Moment</x:t>
  </x:si>
  <x:si>
    <x:t>Kür</x:t>
  </x:si>
  <x:si>
    <x:t>Voltigör:</x:t>
  </x:si>
  <x:si>
    <x:t>Hilda Schwieler Vilen</x:t>
  </x:si>
  <x:si>
    <x:t>Klubb:</x:t>
  </x:si>
  <x:si>
    <x:t>Sala Voltige och Hästsportförening</x:t>
  </x:si>
  <x:si>
    <x:t>Arm nr</x:t>
  </x:si>
  <x:si>
    <x:t>Green 4</x:t>
  </x:si>
  <x:si>
    <x:t>Nation:</x:t>
  </x:si>
  <x:si>
    <x:t>SE</x:t>
  </x:si>
  <x:si>
    <x:t>Häst:</x:t>
  </x:si>
  <x:si>
    <x:t>Serenade</x:t>
  </x:si>
  <x:si>
    <x:t>Linförare:</x:t>
  </x:si>
  <x:si>
    <x:t>Sofia Fågelsbo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</x:si>
  <x:si>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</x:si>
  <x:si>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</x:si>
  <x:si>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</x:si>
  <x:si>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</x:si>
  <x:si>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</x:si>
  <x:si>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</x:si>
  <x:si>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</x:si>
  <x:si>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</x:si>
  <x:si>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</x:si>
  <x:si>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</x:si>
  <x:si>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</x:si>
  <x:si>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</x:si>
  <x:si>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</x:si>
  <x:si>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</x:si>
  <x:si>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</x:si>
  <x:si>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</x:si>
  <x:si>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</x:si>
  <x:si>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</x:si>
  <x:si>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</x:si>
  <x:si>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John Eccles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</x:si>
  <x:si>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</x:si>
  <x:si>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</x:si>
  <x:si>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</x:si>
  <x:si>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</x:si>
  <x:si>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</x:si>
  <x:si>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</x:si>
  <x:si>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</x:si>
  <x:si>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</x:si>
  <x:si>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</x:si>
  <x:si>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</x:si>
  <x:si>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</x:si>
  <x:si>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</x:si>
  <x:si>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</x:si>
  <x:si>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</x:si>
  <x:si>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</x:si>
  <x:si>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</x:si>
  <x:si>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</x:si>
  <x:si>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</x:si>
  <x:si>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</x:si>
  <x:si>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</x:si>
  <x:si>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</x:si>
  <x:si>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</x:si>
  <x:si>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</x:si>
  <x:si>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</x:si>
  <x:si>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</x:si>
  <x:si>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</x:si>
  <x:si>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id_30317_6_25567_3_D</x:t>
  </x:si>
  <x:si>
    <x:t>Individuell kür 1* Minior (CH1*)</x:t>
  </x:si>
  <x:si>
    <x:t>Teknisk bedömning</x:t>
  </x:si>
  <x:si>
    <x:t>D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</x:si>
  <x:si>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</x:si>
  <x:si>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</x:si>
  <x:si>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</x:si>
  <x:si>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</x:si>
  <x:si>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</x:si>
  <x:si>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</x:si>
  <x:si>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</x:si>
  <x:si>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</x:si>
  <x:si>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</x:si>
  <x:si>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</x:si>
  <x:si>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Maiju Kekkonen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</x:si>
  <x:si>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</x:si>
  <x:si>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</x:si>
  <x:si>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</x:si>
  <x:si>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</x:si>
  <x:si>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</x:si>
  <x:si>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</x:si>
  <x:si>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</x:si>
  <x:si>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</x:si>
  <x:si>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</x:si>
  <x:si>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</x:si>
  <x:si>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id_30317_6_25567_3_C</x:t>
  </x:si>
  <x:si>
    <x:t>Artistisk bedömning</x:t>
  </x:si>
  <x:si>
    <x:t>C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</x:si>
  <x:si>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</x:si>
  <x:si>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</x:si>
  <x:si>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</x:si>
  <x:si>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</x:si>
  <x:si>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</x:si>
  <x:si>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</x:si>
  <x:si>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</x:si>
  <x:si>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</x:si>
  <x:si>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</x:si>
  <x:si>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</x:si>
  <x:si>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</x:si>
  <x:si>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</x:si>
  <x:si>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Lise C Berg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</x:si>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</x:sst>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4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10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45115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  <x:c r="L7" s="439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40" t="s"/>
      <x:c r="I12" s="441" t="s"/>
      <x:c r="J12" s="326" t="s">
        <x:v>84</x:v>
      </x:c>
      <x:c r="K12" s="442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3" t="s"/>
      <x:c r="I13" s="444" t="s"/>
      <x:c r="J13" s="327" t="s"/>
      <x:c r="K13" s="445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3" t="s"/>
      <x:c r="I14" s="444" t="s"/>
      <x:c r="J14" s="327" t="s"/>
      <x:c r="K14" s="445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3" t="s"/>
      <x:c r="I15" s="444" t="s"/>
      <x:c r="J15" s="327" t="s"/>
      <x:c r="K15" s="445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6" t="s">
        <x:v>90</x:v>
      </x:c>
      <x:c r="H16" s="443" t="s"/>
      <x:c r="I16" s="444" t="s"/>
      <x:c r="J16" s="327" t="s"/>
      <x:c r="K16" s="445" t="s"/>
      <x:c r="L16" s="333" t="s"/>
    </x:row>
    <x:row r="17" spans="1:21" s="0" customFormat="1" ht="30" customHeight="1" thickBot="1" x14ac:dyDescent="0.35">
      <x:c r="A17" s="310" t="s"/>
      <x:c r="B17" s="447" t="s"/>
      <x:c r="C17" s="448" t="n">
        <x:v>0</x:v>
      </x:c>
      <x:c r="D17" s="448" t="s"/>
      <x:c r="E17" s="448" t="s"/>
      <x:c r="F17" s="448" t="s"/>
      <x:c r="G17" s="449" t="s"/>
      <x:c r="H17" s="450" t="s"/>
      <x:c r="I17" s="451" t="s"/>
      <x:c r="J17" s="328" t="s"/>
      <x:c r="K17" s="452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3" t="s">
        <x:v>92</x:v>
      </x:c>
      <x:c r="C18" s="453" t="s"/>
      <x:c r="D18" s="453" t="s"/>
      <x:c r="E18" s="453" t="s"/>
      <x:c r="F18" s="453" t="s"/>
      <x:c r="G18" s="453" t="s"/>
      <x:c r="H18" s="454" t="s"/>
      <x:c r="I18" s="138" t="s"/>
      <x:c r="J18" s="349" t="s">
        <x:v>93</x:v>
      </x:c>
      <x:c r="K18" s="455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6" t="s"/>
      <x:c r="C19" s="456" t="s"/>
      <x:c r="D19" s="456" t="s"/>
      <x:c r="E19" s="456" t="s"/>
      <x:c r="F19" s="456" t="s"/>
      <x:c r="G19" s="456" t="s"/>
      <x:c r="H19" s="457" t="s"/>
      <x:c r="I19" s="458" t="s"/>
      <x:c r="J19" s="350" t="s"/>
      <x:c r="K19" s="459" t="s"/>
      <x:c r="L19" s="333" t="s"/>
    </x:row>
    <x:row r="20" spans="1:21" customFormat="1" ht="13.5" customHeight="1" thickBot="1" x14ac:dyDescent="0.35">
      <x:c r="A20" s="338" t="s"/>
      <x:c r="B20" s="460" t="s"/>
      <x:c r="C20" s="460" t="s"/>
      <x:c r="D20" s="460" t="s"/>
      <x:c r="E20" s="460" t="s"/>
      <x:c r="F20" s="460" t="s"/>
      <x:c r="G20" s="456" t="s"/>
      <x:c r="H20" s="457" t="s"/>
      <x:c r="I20" s="458" t="s"/>
      <x:c r="J20" s="350" t="s"/>
      <x:c r="K20" s="459" t="s"/>
      <x:c r="L20" s="333" t="s"/>
    </x:row>
    <x:row r="21" spans="1:21" customFormat="1" ht="28.25" customHeight="1" thickBot="1" x14ac:dyDescent="0.35">
      <x:c r="A21" s="339" t="s"/>
      <x:c r="B21" s="461" t="s">
        <x:v>94</x:v>
      </x:c>
      <x:c r="C21" s="462" t="n">
        <x:v>0</x:v>
      </x:c>
      <x:c r="D21" s="462" t="s"/>
      <x:c r="E21" s="462" t="s"/>
      <x:c r="F21" s="462" t="s"/>
      <x:c r="G21" s="462" t="s"/>
      <x:c r="H21" s="351" t="s"/>
      <x:c r="I21" s="463" t="s"/>
      <x:c r="J21" s="351" t="s"/>
      <x:c r="K21" s="464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3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5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6" t="s">
        <x:v>94</x:v>
      </x:c>
      <x:c r="C23" s="462" t="n">
        <x:v>0</x:v>
      </x:c>
      <x:c r="D23" s="462" t="n">
        <x:v>0</x:v>
      </x:c>
      <x:c r="E23" s="462" t="n">
        <x:v>0</x:v>
      </x:c>
      <x:c r="F23" s="462" t="s"/>
      <x:c r="G23" s="462" t="s"/>
      <x:c r="H23" s="359" t="s"/>
      <x:c r="I23" s="360" t="s"/>
      <x:c r="J23" s="361" t="s"/>
      <x:c r="K23" s="464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7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7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7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7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7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7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7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7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7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7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7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7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7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7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7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7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7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7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7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7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7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126</x:v>
      </x:c>
    </x:row>
    <x:row r="2" spans="1:21" customFormat="1" ht="22.5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3</x:v>
      </x:c>
    </x:row>
    <x:row r="3" spans="1:21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>
        <x:v>129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45115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39" t="s"/>
    </x:row>
    <x:row r="9" spans="1:2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21" customFormat="1" ht="33.75" customHeight="1" x14ac:dyDescent="0.3"/>
    <x:row r="12" spans="1:21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L14" s="69" t="s"/>
    </x:row>
    <x:row r="15" spans="1:21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21" customFormat="1" ht="19.5" customHeight="1" thickBot="1" x14ac:dyDescent="0.4">
      <x:c r="A16" s="3" t="s">
        <x:v>132</x:v>
      </x:c>
    </x:row>
    <x:row r="17" spans="1:21" customFormat="1" ht="15" customHeight="1" thickBot="1" x14ac:dyDescent="0.35">
      <x:c r="H17" s="176" t="s"/>
      <x:c r="I17" s="71" t="s"/>
      <x:c r="K17" s="177" t="s">
        <x:v>133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134</x:v>
      </x:c>
    </x:row>
    <x:row r="25" spans="1:21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21" s="0" customFormat="1" ht="15" customHeight="1" x14ac:dyDescent="0.3">
      <x:c r="A26" s="0" t="s"/>
      <x:c r="B26" s="54" t="s">
        <x:v>136</x:v>
      </x:c>
      <x:c r="C26" s="25" t="s"/>
      <x:c r="D26" s="55" t="s"/>
      <x:c r="E26" s="468" t="n">
        <x:v>0</x:v>
      </x:c>
      <x:c r="F26" s="54" t="s">
        <x:v>137</x:v>
      </x:c>
      <x:c r="G26" s="55" t="s"/>
      <x:c r="H26" s="469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  <x:c r="U26" s="0" t="s"/>
    </x:row>
    <x:row r="27" spans="1:21" customFormat="1" ht="8.25" customHeight="1" x14ac:dyDescent="0.3">
      <x:c r="H27" s="30" t="s"/>
      <x:c r="I27" s="52" t="s"/>
      <x:c r="J27" s="85" t="s"/>
      <x:c r="K27" s="86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131</x:v>
      </x:c>
      <x:c r="E29" s="11" t="s"/>
      <x:c r="F29" s="186" t="s"/>
      <x:c r="G29" s="25" t="s"/>
      <x:c r="H29" s="25" t="s"/>
      <x:c r="I29" s="88" t="s"/>
      <x:c r="J29" s="97" t="s"/>
      <x:c r="K29" s="470" t="n">
        <x:v>0</x:v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138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98</x:v>
      </x:c>
      <x:c r="B37" s="29" t="s"/>
      <x:c r="C37" s="29" t="s">
        <x:v>140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141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142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143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144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145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146</x:v>
      </x:c>
      <x:c r="C21" s="54" t="s"/>
      <x:c r="D21" s="55" t="s"/>
      <x:c r="E21" s="468">
        <x:f>LEN(A$13)-LEN(SUBSTITUTE(A$13,"E",""))+LEN(A$13)-LEN(SUBSTITUTE(A$13,"L",""))</x:f>
      </x:c>
      <x:c r="F21" s="109" t="s">
        <x:v>147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149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142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143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144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145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146</x:v>
      </x:c>
      <x:c r="C21" s="54" t="s"/>
      <x:c r="D21" s="55" t="s"/>
      <x:c r="E21" s="468">
        <x:f>LEN(A$13)-LEN(SUBSTITUTE(A$13,"E",""))+LEN(A$13)-LEN(SUBSTITUTE(A$13,"L",""))</x:f>
      </x:c>
      <x:c r="F21" s="109" t="s">
        <x:v>147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149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151</x:v>
      </x:c>
    </x:row>
    <x:row r="2" spans="1:16141" customFormat="1" ht="24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3</x:v>
      </x:c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>
        <x:v>153</x:v>
      </x:c>
    </x:row>
    <x:row r="4" spans="1:16141" customFormat="1" ht="24" customHeight="1" thickBot="1" x14ac:dyDescent="0.35">
      <x:c r="A4" s="2" t="s">
        <x:v>61</x:v>
      </x:c>
      <x:c r="B4" s="2" t="s"/>
      <x:c r="C4" s="254">
        <x:v>45115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39" t="s"/>
    </x:row>
    <x:row r="9" spans="1:1614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154</x:v>
      </x:c>
    </x:row>
    <x:row r="14" spans="1:16141" s="0" customFormat="1" ht="59.25" customHeight="1" x14ac:dyDescent="0.3">
      <x:c r="A14" s="246" t="s">
        <x:v>155</x:v>
      </x:c>
      <x:c r="B14" s="384" t="s">
        <x:v>156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157</x:v>
      </x:c>
      <x:c r="K14" s="471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158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159</x:v>
      </x:c>
      <x:c r="K15" s="472" t="s"/>
      <x:c r="L15" s="247">
        <x:f>K15*0.25</x:f>
      </x:c>
    </x:row>
    <x:row r="16" spans="1:16141" customFormat="1" ht="64.5" customHeight="1" x14ac:dyDescent="0.3">
      <x:c r="A16" s="389" t="s">
        <x:v>160</x:v>
      </x:c>
      <x:c r="B16" s="391" t="s">
        <x:v>161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162</x:v>
      </x:c>
      <x:c r="K16" s="473" t="s"/>
      <x:c r="L16" s="147">
        <x:f>K16*0.35</x:f>
      </x:c>
    </x:row>
    <x:row r="17" spans="1:16141" customFormat="1" ht="80.25" customHeight="1" x14ac:dyDescent="0.3">
      <x:c r="A17" s="390" t="s"/>
      <x:c r="B17" s="393" t="s">
        <x:v>163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164</x:v>
      </x:c>
      <x:c r="K17" s="474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166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141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154</x:v>
      </x:c>
    </x:row>
    <x:row r="14" spans="1:16141" s="0" customFormat="1" ht="59.25" customHeight="1" x14ac:dyDescent="0.3">
      <x:c r="A14" s="246" t="s">
        <x:v>167</x:v>
      </x:c>
      <x:c r="B14" s="384" t="s">
        <x:v>168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169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170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171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172</x:v>
      </x:c>
      <x:c r="B16" s="391" t="s">
        <x:v>173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162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174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175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154</x:v>
      </x:c>
    </x:row>
    <x:row r="14" spans="1:16141" s="0" customFormat="1" ht="59.25" customHeight="1" x14ac:dyDescent="0.3">
      <x:c r="A14" s="246" t="s">
        <x:v>167</x:v>
      </x:c>
      <x:c r="B14" s="384" t="s">
        <x:v>176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169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171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172</x:v>
      </x:c>
      <x:c r="B16" s="391" t="s">
        <x:v>178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162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175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181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182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183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184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185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186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187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130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188</x:v>
      </x:c>
      <x:c r="B23" s="478" t="s"/>
      <x:c r="C23" s="479" t="s"/>
      <x:c r="D23" s="480" t="s">
        <x:v>148</x:v>
      </x:c>
      <x:c r="E23" s="481" t="s"/>
      <x:c r="F23" s="482" t="s"/>
      <x:c r="G23" s="483" t="s">
        <x:v>189</x:v>
      </x:c>
      <x:c r="H23" s="484">
        <x:f>IFERROR(IF(ROUND(C23/F23,3)&gt;10,10,ROUND(C23/F23,3)),10)</x:f>
      </x:c>
      <x:c r="I23" s="485" t="s">
        <x:v>190</x:v>
      </x:c>
      <x:c r="J23" s="483" t="s">
        <x:v>189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131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191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192</x:v>
      </x:c>
      <x:c r="L27" s="492">
        <x:f>SUM(L15:L25)</x:f>
      </x:c>
    </x:row>
    <x:row r="28" spans="1:18" customFormat="1" ht="18.75" customHeight="1" x14ac:dyDescent="0.3">
      <x:c r="L28" s="493" t="s">
        <x:v>193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194</x:v>
      </x:c>
      <x:c r="J30" s="44" t="s"/>
      <x:c r="K30" s="45" t="s"/>
      <x:c r="L30" s="49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98</x:v>
      </x:c>
      <x:c r="B34" s="49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196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182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183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184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185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186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187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130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188</x:v>
      </x:c>
      <x:c r="B23" s="478" t="s"/>
      <x:c r="C23" s="479" t="s"/>
      <x:c r="D23" s="480" t="s">
        <x:v>148</x:v>
      </x:c>
      <x:c r="E23" s="481" t="s"/>
      <x:c r="F23" s="482" t="s"/>
      <x:c r="G23" s="483" t="s">
        <x:v>189</x:v>
      </x:c>
      <x:c r="H23" s="484">
        <x:f>IFERROR(IF(ROUND(C23/F23,3)&gt;10,10,ROUND(C23/F23,3)),10)</x:f>
      </x:c>
      <x:c r="I23" s="485" t="s">
        <x:v>190</x:v>
      </x:c>
      <x:c r="J23" s="483" t="s">
        <x:v>189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131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191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192</x:v>
      </x:c>
      <x:c r="L27" s="492">
        <x:f>SUM(L15:L25)</x:f>
      </x:c>
    </x:row>
    <x:row r="28" spans="1:18" customFormat="1" ht="18.75" customHeight="1" x14ac:dyDescent="0.3">
      <x:c r="L28" s="493" t="s">
        <x:v>197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194</x:v>
      </x:c>
      <x:c r="J30" s="44" t="s"/>
      <x:c r="K30" s="45" t="s"/>
      <x:c r="L30" s="49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98</x:v>
      </x:c>
      <x:c r="B34" s="49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198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152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0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9" t="s"/>
      <x:c r="K10" s="419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199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200</x:v>
      </x:c>
      <x:c r="C13" s="251" t="s">
        <x:v>201</x:v>
      </x:c>
      <x:c r="D13" s="252" t="s">
        <x:v>202</x:v>
      </x:c>
      <x:c r="E13" s="425" t="s"/>
      <x:c r="F13" s="251" t="s">
        <x:v>203</x:v>
      </x:c>
      <x:c r="G13" s="251" t="s">
        <x:v>204</x:v>
      </x:c>
      <x:c r="H13" s="252" t="s">
        <x:v>205</x:v>
      </x:c>
      <x:c r="I13" s="253" t="s">
        <x:v>40</x:v>
      </x:c>
      <x:c r="J13" s="428" t="s">
        <x:v>206</x:v>
      </x:c>
      <x:c r="K13" s="429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2" t="s"/>
      <x:c r="H14" s="503" t="s"/>
      <x:c r="I14" s="273">
        <x:f>SUM(B14:H14)</x:f>
      </x:c>
      <x:c r="J14" s="430">
        <x:f>I14/6</x:f>
      </x:c>
      <x:c r="K14" s="431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154</x:v>
      </x:c>
    </x:row>
    <x:row r="17" spans="1:16127" customFormat="1" ht="61.9" customHeight="1" thickBot="1" x14ac:dyDescent="0.35">
      <x:c r="A17" s="246" t="s">
        <x:v>207</x:v>
      </x:c>
      <x:c r="B17" s="420" t="s">
        <x:v>208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209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210</x:v>
      </x:c>
      <x:c r="B18" s="391" t="s">
        <x:v>211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212</x:v>
      </x:c>
      <x:c r="K18" s="473" t="s"/>
      <x:c r="L18" s="147">
        <x:f>K18*0.3</x:f>
      </x:c>
    </x:row>
    <x:row r="19" spans="1:16127" customFormat="1" ht="72" customHeight="1" x14ac:dyDescent="0.3">
      <x:c r="A19" s="308" t="s"/>
      <x:c r="B19" s="393" t="s">
        <x:v>213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214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165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98</x:v>
      </x:c>
      <x:c r="B28" s="497" t="s"/>
      <x:c r="C28" s="497" t="s"/>
      <x:c r="D28" s="497" t="s"/>
      <x:c r="E28" s="497" t="s"/>
      <x:c r="F28" s="506" t="s"/>
      <x:c r="G28" s="499" t="s"/>
      <x:c r="H28" s="506" t="s">
        <x:v>114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215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152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0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9" t="s"/>
      <x:c r="K10" s="419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199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200</x:v>
      </x:c>
      <x:c r="C13" s="251" t="s">
        <x:v>201</x:v>
      </x:c>
      <x:c r="D13" s="252" t="s">
        <x:v>202</x:v>
      </x:c>
      <x:c r="E13" s="425" t="s"/>
      <x:c r="F13" s="251" t="s">
        <x:v>203</x:v>
      </x:c>
      <x:c r="G13" s="251" t="s"/>
      <x:c r="H13" s="252" t="s"/>
      <x:c r="I13" s="253" t="s">
        <x:v>40</x:v>
      </x:c>
      <x:c r="J13" s="428" t="s">
        <x:v>206</x:v>
      </x:c>
      <x:c r="K13" s="429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8" t="s"/>
      <x:c r="H14" s="509" t="s"/>
      <x:c r="I14" s="273">
        <x:f>SUM(B14:F14)</x:f>
      </x:c>
      <x:c r="J14" s="430">
        <x:f>I14/4</x:f>
      </x:c>
      <x:c r="K14" s="431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154</x:v>
      </x:c>
    </x:row>
    <x:row r="17" spans="1:16127" customFormat="1" ht="61.9" customHeight="1" thickBot="1" x14ac:dyDescent="0.35">
      <x:c r="A17" s="246" t="s">
        <x:v>207</x:v>
      </x:c>
      <x:c r="B17" s="432" t="s">
        <x:v>216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209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210</x:v>
      </x:c>
      <x:c r="B18" s="391" t="s">
        <x:v>217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212</x:v>
      </x:c>
      <x:c r="K18" s="473" t="s"/>
      <x:c r="L18" s="147">
        <x:f>K18*0.3</x:f>
      </x:c>
    </x:row>
    <x:row r="19" spans="1:16127" customFormat="1" ht="72" customHeight="1" x14ac:dyDescent="0.3">
      <x:c r="A19" s="308" t="s"/>
      <x:c r="B19" s="393" t="s">
        <x:v>218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214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165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98</x:v>
      </x:c>
      <x:c r="B28" s="497" t="s"/>
      <x:c r="C28" s="497" t="s"/>
      <x:c r="D28" s="497" t="s"/>
      <x:c r="E28" s="497" t="s"/>
      <x:c r="F28" s="506" t="s"/>
      <x:c r="G28" s="499" t="s"/>
      <x:c r="H28" s="506" t="s">
        <x:v>114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2023-07-07T18:41:29.1708429Z</dcterms:modified>
</coreProperties>
</file>