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0b7a4c7aba306e/UCB_DA/01-Excel/Homework/Instructions/"/>
    </mc:Choice>
  </mc:AlternateContent>
  <xr:revisionPtr revIDLastSave="16" documentId="8_{0BD2C0F7-86C7-4ACA-AA4D-B6C4C589E046}" xr6:coauthVersionLast="28" xr6:coauthVersionMax="28" xr10:uidLastSave="{DA911A86-6A00-430E-95AF-3C6692D222F6}"/>
  <bookViews>
    <workbookView xWindow="0" yWindow="0" windowWidth="14370" windowHeight="12780" activeTab="4" xr2:uid="{00000000-000D-0000-FFFF-FFFF00000000}"/>
  </bookViews>
  <sheets>
    <sheet name="Sheet2" sheetId="3" r:id="rId1"/>
    <sheet name="Sheet3" sheetId="4" r:id="rId2"/>
    <sheet name="Sheet4" sheetId="5" r:id="rId3"/>
    <sheet name="Bonus" sheetId="6" r:id="rId4"/>
    <sheet name="Sheet1" sheetId="1" r:id="rId5"/>
  </sheets>
  <definedNames>
    <definedName name="_xlnm._FilterDatabase" localSheetId="4" hidden="1">Sheet1!$A$1:$N$4115</definedName>
  </definedNames>
  <calcPr calcId="171027"/>
  <pivotCaches>
    <pivotCache cacheId="2" r:id="rId6"/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5" l="1"/>
  <c r="F9" i="5"/>
  <c r="F10" i="5"/>
  <c r="F11" i="5"/>
  <c r="F12" i="5"/>
  <c r="F13" i="5"/>
  <c r="F14" i="5"/>
  <c r="F15" i="5"/>
  <c r="F16" i="5"/>
  <c r="F17" i="5"/>
  <c r="F18" i="5"/>
  <c r="F19" i="5"/>
  <c r="F7" i="5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7" i="6"/>
  <c r="B13" i="6"/>
  <c r="B12" i="6"/>
  <c r="B11" i="6"/>
  <c r="B10" i="6"/>
  <c r="B9" i="6"/>
  <c r="B8" i="6"/>
  <c r="B6" i="6"/>
  <c r="B5" i="6"/>
  <c r="C2" i="6"/>
  <c r="B4" i="6"/>
  <c r="B3" i="6"/>
  <c r="B2" i="6"/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<sst xmlns="http://schemas.openxmlformats.org/spreadsheetml/2006/main" count="33048" uniqueCount="8401">
  <si>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</si>
  <si>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</si>
  <si>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</si>
  <si>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</si>
  <si>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</si>
  <si>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</si>
  <si>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</si>
  <si>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</si>
  <si>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</si>
  <si>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</si>
  <si>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</si>
  <si>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</si>
  <si>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</si>
  <si>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</si>
  <si>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</si>
  <si>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</si>
  <si>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</si>
  <si>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</si>
  <si>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</si>
  <si>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</si>
  <si>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</si>
  <si>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</si>
  <si>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</si>
  <si>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</si>
  <si>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</si>
  <si>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</si>
  <si>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</si>
  <si>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</si>
  <si>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</si>
  <si>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</si>
  <si>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</si>
  <si>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</si>
  <si>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</si>
  <si>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</si>
  <si>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</si>
  <si>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</si>
  <si>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</si>
  <si>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</si>
  <si>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</si>
  <si>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</si>
  <si>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</si>
  <si>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</si>
  <si>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</si>
  <si>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</si>
  <si>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</si>
  <si>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</si>
  <si>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</si>
  <si>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</si>
  <si>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</si>
  <si>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</si>
  <si>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</si>
  <si>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</si>
  <si>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</si>
  <si>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</si>
  <si>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</si>
  <si>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</si>
  <si>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</si>
  <si>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</si>
  <si>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</si>
  <si>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</si>
  <si>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</si>
  <si>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</si>
  <si>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</si>
  <si>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</si>
  <si>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</si>
  <si>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</si>
  <si>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</si>
  <si>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</si>
  <si>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</si>
  <si>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</si>
  <si>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</si>
  <si>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</si>
  <si>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</si>
  <si>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</si>
  <si>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</si>
  <si>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</si>
  <si>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</si>
  <si>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</si>
  <si>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</si>
  <si>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</si>
  <si>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</si>
  <si>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</si>
  <si>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</si>
  <si>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</si>
  <si>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</si>
  <si>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</si>
  <si>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</si>
  <si>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</si>
  <si>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</si>
  <si>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</si>
  <si>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</si>
  <si>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</si>
  <si>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</si>
  <si>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</si>
  <si>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</si>
  <si>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</si>
  <si>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</si>
  <si>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</si>
  <si>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</si>
  <si>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</si>
  <si>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</si>
  <si>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</si>
  <si>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</si>
  <si>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</si>
  <si>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</si>
  <si>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</si>
  <si>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</si>
  <si>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</si>
  <si>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</si>
  <si>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</si>
  <si>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</si>
  <si>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</si>
  <si>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</si>
  <si>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</si>
  <si>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</si>
  <si>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</si>
  <si>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</si>
  <si>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</si>
  <si>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</si>
  <si>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</si>
  <si>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</si>
  <si>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</si>
  <si>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</si>
  <si>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</si>
  <si>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</si>
  <si>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</si>
  <si>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</si>
  <si>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</si>
  <si>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</si>
  <si>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</si>
  <si>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</si>
  <si>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</si>
  <si>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</si>
  <si>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</si>
  <si>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</si>
  <si>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</si>
  <si>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</si>
  <si>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</si>
  <si>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</si>
  <si>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</si>
  <si>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</si>
  <si>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</si>
  <si>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</si>
  <si>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</si>
  <si>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</si>
  <si>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</si>
  <si>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</si>
  <si>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</si>
  <si>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</si>
  <si>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</si>
  <si>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</si>
  <si>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</si>
  <si>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</si>
  <si>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</si>
  <si>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</si>
  <si>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</si>
  <si>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</si>
  <si>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</si>
  <si>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</si>
  <si>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</si>
  <si>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</si>
  <si>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</si>
  <si>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</si>
  <si>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</si>
  <si>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</si>
  <si>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</si>
  <si>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</si>
  <si>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</si>
  <si>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</si>
  <si>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</si>
  <si>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</si>
  <si>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</si>
  <si>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</si>
  <si>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</si>
  <si>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</si>
  <si>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</si>
  <si>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</si>
  <si>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</si>
  <si>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</si>
  <si>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</si>
  <si>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</si>
  <si>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</si>
  <si>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</si>
  <si>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</si>
  <si>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</si>
  <si>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</si>
  <si>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</si>
  <si>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</si>
  <si>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</si>
  <si>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</si>
  <si>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</si>
  <si>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</si>
  <si>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</si>
  <si>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</si>
  <si>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</si>
  <si>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</si>
  <si>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</si>
  <si>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</si>
  <si>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</si>
  <si>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</si>
  <si>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</si>
  <si>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</si>
  <si>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</si>
  <si>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</si>
  <si>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</si>
  <si>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</si>
  <si>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</si>
  <si>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</si>
  <si>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</si>
  <si>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</si>
  <si>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</si>
  <si>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</si>
  <si>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</si>
  <si>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</si>
  <si>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</si>
  <si>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</si>
  <si>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</si>
  <si>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</si>
  <si>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</si>
  <si>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</si>
  <si>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</si>
  <si>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</si>
  <si>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</si>
  <si>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</si>
  <si>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</si>
  <si>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</si>
  <si>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</si>
  <si>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</si>
  <si>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</si>
  <si>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</si>
  <si>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</si>
  <si>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</si>
  <si>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</si>
  <si>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</si>
  <si>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</si>
  <si>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</si>
  <si>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</si>
  <si>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</si>
  <si>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</si>
  <si>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</si>
  <si>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</si>
  <si>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</si>
  <si>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</si>
  <si>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</si>
  <si>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</si>
  <si>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</si>
  <si>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</si>
  <si>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</si>
  <si>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</si>
  <si>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</si>
  <si>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</si>
  <si>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</si>
  <si>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</si>
  <si>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</si>
  <si>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</si>
  <si>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</si>
  <si>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</si>
  <si>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</si>
  <si>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</si>
  <si>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</si>
  <si>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</si>
  <si>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</si>
  <si>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</si>
  <si>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</si>
  <si>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</si>
  <si>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</si>
  <si>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</si>
  <si>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</si>
  <si>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</si>
  <si>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</si>
  <si>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</si>
  <si>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</si>
  <si>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</si>
  <si>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</si>
  <si>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</si>
  <si>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</si>
  <si>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</si>
  <si>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</si>
  <si>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</si>
  <si>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</si>
  <si>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</si>
  <si>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</si>
  <si>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</si>
  <si>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</si>
  <si>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</si>
  <si>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</si>
  <si>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</si>
  <si>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</si>
  <si>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</si>
  <si>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</si>
  <si>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</si>
  <si>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</si>
  <si>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</si>
  <si>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</si>
  <si>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</si>
  <si>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</si>
  <si>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</si>
  <si>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</si>
  <si>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</si>
  <si>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</si>
  <si>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</si>
  <si>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</si>
  <si>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</si>
  <si>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</si>
  <si>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</si>
  <si>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</si>
  <si>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</si>
  <si>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</si>
  <si>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</si>
  <si>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</si>
  <si>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</si>
  <si>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</si>
  <si>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</si>
  <si>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</si>
  <si>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</si>
  <si>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</si>
  <si>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</si>
  <si>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</si>
  <si>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</si>
  <si>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</si>
  <si>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</si>
  <si>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</si>
  <si>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</si>
  <si>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</si>
  <si>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</si>
  <si>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</si>
  <si>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</si>
  <si>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</si>
  <si>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</si>
  <si>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</si>
  <si>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</si>
  <si>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</si>
  <si>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</si>
  <si>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</si>
  <si>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</si>
  <si>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</si>
  <si>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</si>
  <si>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</si>
  <si>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</si>
  <si>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</si>
  <si>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</si>
  <si>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</si>
  <si>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</si>
  <si>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</si>
  <si>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</si>
  <si>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</si>
  <si>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</si>
  <si>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</si>
  <si>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</si>
  <si>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</si>
  <si>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</si>
  <si>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</si>
  <si>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</si>
  <si>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</si>
  <si>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</si>
  <si>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</si>
  <si>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</si>
  <si>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</si>
  <si>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</si>
  <si>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</si>
  <si>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</si>
  <si>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</si>
  <si>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</si>
  <si>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</si>
  <si>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</si>
  <si>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</si>
  <si>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</si>
  <si>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</si>
  <si>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</si>
  <si>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</si>
  <si>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</si>
  <si>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</si>
  <si>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</si>
  <si>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</si>
  <si>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</si>
  <si>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</si>
  <si>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</si>
  <si>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</si>
  <si>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</si>
  <si>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</si>
  <si>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</si>
  <si>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</si>
  <si>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</si>
  <si>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</si>
  <si>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</si>
  <si>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</si>
  <si>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</si>
  <si>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</si>
  <si>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</si>
  <si>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</si>
  <si>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</si>
  <si>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</si>
  <si>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</si>
  <si>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</si>
  <si>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</si>
  <si>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</si>
  <si>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</si>
  <si>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</si>
  <si>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</si>
  <si>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</si>
  <si>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</si>
  <si>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</si>
  <si>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</si>
  <si>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</si>
  <si>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</si>
  <si>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</si>
  <si>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</si>
  <si>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</si>
  <si>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</si>
  <si>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</si>
  <si>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</si>
  <si>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</si>
  <si>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</si>
  <si>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</si>
  <si>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</si>
  <si>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</si>
  <si>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</si>
  <si>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</si>
  <si>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</si>
  <si>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</si>
  <si>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</si>
  <si>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</si>
  <si>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</si>
  <si>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</si>
  <si>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</si>
  <si>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</si>
  <si>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</si>
  <si>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</si>
  <si>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</si>
  <si>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</si>
  <si>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</si>
  <si>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</si>
  <si>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</si>
  <si>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</si>
  <si>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</si>
  <si>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</si>
  <si>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</si>
  <si>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</si>
  <si>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</si>
  <si>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</si>
  <si>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</si>
  <si>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</si>
  <si>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</si>
  <si>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</si>
  <si>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</si>
  <si>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</si>
  <si>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</si>
  <si>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</si>
  <si>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</si>
  <si>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</si>
  <si>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</si>
  <si>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</si>
  <si>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</si>
  <si>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</si>
  <si>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</si>
  <si>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</si>
  <si>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</si>
  <si>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</si>
  <si>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</si>
  <si>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</si>
  <si>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</si>
  <si>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</si>
  <si>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</si>
  <si>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</si>
  <si>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</si>
  <si>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</si>
  <si>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</si>
  <si>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</si>
  <si>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</si>
  <si>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</si>
  <si>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</si>
  <si>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</si>
  <si>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</si>
  <si>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</si>
  <si>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</si>
  <si>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</si>
  <si>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</si>
  <si>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</si>
  <si>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</si>
  <si>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</si>
  <si>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</si>
  <si>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</si>
  <si>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</si>
  <si>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</si>
  <si>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</si>
  <si>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</si>
  <si>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</si>
  <si>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</si>
  <si>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</si>
  <si>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</si>
  <si>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</si>
  <si>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</si>
  <si>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</si>
  <si>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</si>
  <si>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</si>
  <si>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</si>
  <si>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</si>
  <si>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</si>
  <si>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</si>
  <si>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</si>
  <si>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</si>
  <si>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</si>
  <si>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</si>
  <si>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</si>
  <si>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</si>
  <si>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</si>
  <si>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</si>
  <si>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</si>
  <si>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</si>
  <si>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</si>
  <si>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</si>
  <si>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</si>
  <si>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</si>
  <si>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</si>
  <si>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</si>
  <si>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</si>
  <si>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</si>
  <si>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</si>
  <si>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</si>
  <si>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</si>
  <si>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</si>
  <si>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</si>
  <si>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</si>
  <si>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</si>
  <si>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</si>
  <si>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</si>
  <si>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</si>
  <si>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</si>
  <si>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</si>
  <si>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</si>
  <si>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</si>
  <si>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</si>
  <si>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</si>
  <si>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</si>
  <si>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</si>
  <si>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</si>
  <si>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</si>
  <si>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</si>
  <si>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</si>
  <si>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</si>
  <si>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</si>
  <si>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</si>
  <si>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</si>
  <si>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</si>
  <si>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</si>
  <si>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</si>
  <si>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</si>
  <si>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</si>
  <si>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</si>
  <si>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</si>
  <si>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</si>
  <si>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</si>
  <si>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</si>
  <si>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</si>
  <si>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</si>
  <si>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</si>
  <si>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</si>
  <si>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</si>
  <si>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</si>
  <si>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</si>
  <si>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</si>
  <si>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</si>
  <si>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</si>
  <si>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</si>
  <si>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</si>
  <si>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</si>
  <si>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</si>
  <si>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</si>
  <si>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</si>
  <si>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</si>
  <si>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</si>
  <si>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</si>
  <si>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</si>
  <si>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</si>
  <si>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</si>
  <si>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</si>
  <si>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</si>
  <si>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</si>
  <si>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</si>
  <si>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</si>
  <si>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</si>
  <si>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</si>
  <si>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</si>
  <si>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</si>
  <si>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</si>
  <si>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</si>
  <si>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</si>
  <si>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</si>
  <si>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</si>
  <si>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</si>
  <si>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</si>
  <si>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</si>
  <si>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</si>
  <si>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</si>
  <si>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</si>
  <si>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</si>
  <si>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</si>
  <si>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</si>
  <si>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</si>
  <si>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</si>
  <si>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</si>
  <si>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</si>
  <si>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</si>
  <si>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</si>
  <si>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</si>
  <si>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</si>
  <si>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</si>
  <si>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</si>
  <si>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</si>
  <si>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</si>
  <si>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</si>
  <si>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</si>
  <si>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</si>
  <si>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</si>
  <si>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</si>
  <si>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</si>
  <si>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</si>
  <si>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</si>
  <si>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</si>
  <si>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</si>
  <si>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</si>
  <si>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</si>
  <si>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</si>
  <si>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</si>
  <si>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</si>
  <si>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</si>
  <si>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</si>
  <si>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</si>
  <si>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</si>
  <si>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</si>
  <si>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</si>
  <si>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</si>
  <si>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</si>
  <si>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</si>
  <si>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</si>
  <si>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</si>
  <si>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</si>
  <si>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</si>
  <si>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</si>
  <si>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</si>
  <si>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</si>
  <si>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</si>
  <si>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</si>
  <si>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</si>
  <si>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</si>
  <si>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</si>
  <si>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</si>
  <si>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</si>
  <si>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</si>
  <si>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</si>
  <si>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</si>
  <si>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</si>
  <si>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</si>
  <si>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</si>
  <si>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</si>
  <si>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</si>
  <si>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</si>
  <si>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</si>
  <si>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</si>
  <si>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</si>
  <si>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</si>
  <si>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</si>
  <si>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</si>
  <si>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</si>
  <si>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</si>
  <si>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</si>
  <si>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</si>
  <si>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</si>
  <si>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</si>
  <si>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</si>
  <si>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</si>
  <si>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</si>
  <si>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</si>
  <si>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</si>
  <si>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</si>
  <si>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</si>
  <si>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</si>
  <si>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</si>
  <si>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</si>
  <si>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</si>
  <si>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</si>
  <si>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</si>
  <si>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</si>
  <si>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</si>
  <si>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</si>
  <si>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</si>
  <si>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</si>
  <si>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</si>
  <si>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</si>
  <si>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</si>
  <si>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</si>
  <si>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</si>
  <si>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</si>
  <si>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</si>
  <si>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</si>
  <si>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</si>
  <si>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</si>
  <si>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</si>
  <si>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</si>
  <si>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</si>
  <si>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</si>
  <si>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</si>
  <si>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</si>
  <si>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</si>
  <si>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</si>
  <si>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</si>
  <si>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</si>
  <si>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</si>
  <si>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</si>
  <si>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</si>
  <si>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</si>
  <si>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</si>
  <si>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</si>
  <si>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</si>
  <si>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</si>
  <si>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</si>
  <si>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</si>
  <si>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</si>
  <si>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</si>
  <si>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</si>
  <si>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</si>
  <si>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</si>
  <si>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</si>
  <si>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</si>
  <si>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</si>
  <si>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</si>
  <si>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</si>
  <si>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</si>
  <si>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</si>
  <si>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</si>
  <si>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</si>
  <si>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</si>
  <si>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</si>
  <si>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</si>
  <si>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</si>
  <si>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</si>
  <si>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</si>
  <si>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</si>
  <si>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</si>
  <si>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</si>
  <si>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</si>
  <si>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</si>
  <si>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</si>
  <si>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</si>
  <si>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</si>
  <si>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</si>
  <si>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</si>
  <si>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</si>
  <si>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</si>
  <si>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</si>
  <si>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</si>
  <si>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</si>
  <si>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</si>
  <si>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</si>
  <si>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</si>
  <si>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</si>
  <si>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</si>
  <si>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</si>
  <si>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</si>
  <si>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</si>
  <si>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</si>
  <si>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</si>
  <si>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</si>
  <si>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</si>
  <si>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</si>
  <si>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</si>
  <si>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</si>
  <si>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</si>
  <si>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</si>
  <si>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</si>
  <si>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</si>
  <si>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</si>
  <si>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</si>
  <si>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</si>
  <si>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</si>
  <si>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</si>
  <si>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</si>
  <si>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</si>
  <si>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</si>
  <si>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</si>
  <si>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</si>
  <si>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</si>
  <si>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</si>
  <si>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</si>
  <si>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</si>
  <si>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</si>
  <si>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</si>
  <si>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</si>
  <si>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</si>
  <si>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</si>
  <si>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</si>
  <si>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</si>
  <si>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</si>
  <si>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</si>
  <si>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</si>
  <si>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</si>
  <si>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</si>
  <si>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</si>
  <si>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</si>
  <si>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</si>
  <si>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</si>
  <si>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</si>
  <si>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</si>
  <si>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</si>
  <si>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</si>
  <si>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</si>
  <si>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</si>
  <si>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</si>
  <si>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</si>
  <si>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</si>
  <si>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</si>
  <si>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</si>
  <si>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</si>
  <si>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</si>
  <si>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</si>
  <si>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</si>
  <si>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</si>
  <si>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</si>
  <si>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</si>
  <si>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</si>
  <si>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</si>
  <si>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</si>
  <si>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</si>
  <si>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</si>
  <si>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</si>
  <si>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</si>
  <si>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</si>
  <si>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</si>
  <si>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</si>
  <si>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</si>
  <si>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</si>
  <si>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</si>
  <si>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</si>
  <si>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</si>
  <si>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</si>
  <si>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</si>
  <si>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</si>
  <si>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</si>
  <si>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</si>
  <si>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</si>
  <si>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</si>
  <si>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</si>
  <si>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</si>
  <si>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</si>
  <si>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</si>
  <si>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</si>
  <si>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</si>
  <si>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</si>
  <si>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</si>
  <si>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</si>
  <si>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</si>
  <si>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</si>
  <si>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</si>
  <si>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</si>
  <si>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</si>
  <si>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</si>
  <si>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</si>
  <si>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</si>
  <si>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</si>
  <si>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</si>
  <si>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</si>
  <si>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</si>
  <si>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</si>
  <si>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</si>
  <si>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</si>
  <si>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</si>
  <si>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</si>
  <si>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</si>
  <si>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</si>
  <si>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</si>
  <si>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</si>
  <si>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</si>
  <si>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</si>
  <si>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</si>
  <si>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</si>
  <si>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</si>
  <si>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</si>
  <si>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</si>
  <si>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</si>
  <si>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</si>
  <si>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</si>
  <si>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</si>
  <si>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</si>
  <si>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</si>
  <si>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</si>
  <si>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</si>
  <si>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</si>
  <si>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</si>
  <si>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</si>
  <si>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</si>
  <si>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</si>
  <si>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</si>
  <si>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</si>
  <si>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</si>
  <si>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</si>
  <si>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</si>
  <si>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</si>
  <si>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</si>
  <si>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</si>
  <si>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</si>
  <si>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</si>
  <si>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</si>
  <si>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</si>
  <si>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</si>
  <si>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</si>
  <si>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</si>
  <si>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</si>
  <si>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</si>
  <si>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</si>
  <si>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</si>
  <si>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</si>
  <si>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</si>
  <si>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</si>
  <si>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</si>
  <si>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</si>
  <si>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</si>
  <si>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</si>
  <si>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</si>
  <si>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</si>
  <si>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</si>
  <si>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</si>
  <si>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</si>
  <si>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</si>
  <si>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</si>
  <si>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</si>
  <si>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</si>
  <si>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</si>
  <si>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</si>
  <si>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</si>
  <si>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</si>
  <si>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</si>
  <si>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</si>
  <si>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</si>
  <si>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</si>
  <si>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</si>
  <si>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</si>
  <si>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</si>
  <si>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</si>
  <si>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</si>
  <si>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</si>
  <si>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</si>
  <si>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</si>
  <si>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</si>
  <si>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</si>
  <si>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</si>
  <si>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</si>
  <si>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</si>
  <si>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</si>
  <si>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</si>
  <si>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</si>
  <si>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</si>
  <si>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</si>
  <si>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</si>
  <si>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</si>
  <si>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</si>
  <si>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</si>
  <si>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</si>
  <si>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</si>
  <si>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</si>
  <si>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</si>
  <si>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</si>
  <si>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</si>
  <si>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</si>
  <si>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</si>
  <si>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</si>
  <si>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</si>
  <si>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</si>
  <si>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</si>
  <si>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</si>
  <si>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</si>
  <si>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</si>
  <si>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</si>
  <si>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</si>
  <si>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</si>
  <si>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</si>
  <si>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</si>
  <si>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</si>
  <si>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</si>
  <si>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</si>
  <si>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</si>
  <si>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</si>
  <si>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</si>
  <si>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</si>
  <si>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</si>
  <si>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</si>
  <si>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</si>
  <si>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</si>
  <si>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</si>
  <si>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</si>
  <si>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</si>
  <si>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</si>
  <si>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</si>
  <si>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</si>
  <si>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</si>
  <si>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</si>
  <si>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</si>
  <si>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</si>
  <si>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</si>
  <si>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</si>
  <si>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</si>
  <si>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</si>
  <si>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</si>
  <si>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</si>
  <si>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</si>
  <si>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</si>
  <si>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</si>
  <si>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</si>
  <si>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</si>
  <si>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</si>
  <si>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</si>
  <si>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</si>
  <si>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</si>
  <si>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</si>
  <si>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</si>
  <si>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</si>
  <si>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</si>
  <si>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</si>
  <si>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</si>
  <si>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</si>
  <si>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</si>
  <si>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</si>
  <si>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</si>
  <si>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</si>
  <si>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</si>
  <si>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</si>
  <si>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</si>
  <si>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</si>
  <si>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</si>
  <si>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</si>
  <si>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</si>
  <si>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</si>
  <si>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</si>
  <si>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</si>
  <si>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</si>
  <si>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</si>
  <si>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</si>
  <si>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</si>
  <si>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</si>
  <si>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</si>
  <si>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</si>
  <si>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</si>
  <si>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</si>
  <si>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</si>
  <si>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</si>
  <si>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</si>
  <si>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</si>
  <si>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</si>
  <si>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</si>
  <si>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</si>
  <si>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</si>
  <si>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</si>
  <si>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</si>
  <si>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</si>
  <si>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</si>
  <si>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</si>
  <si>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</si>
  <si>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</si>
  <si>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</si>
  <si>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</si>
  <si>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</si>
  <si>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</si>
  <si>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</si>
  <si>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</si>
  <si>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</si>
  <si>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</si>
  <si>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</si>
  <si>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</si>
  <si>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</si>
  <si>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</si>
  <si>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</si>
  <si>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</si>
  <si>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</si>
  <si>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</si>
  <si>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</si>
  <si>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</si>
  <si>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</si>
  <si>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</si>
  <si>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</si>
  <si>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</si>
  <si>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</si>
  <si>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</si>
  <si>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</si>
  <si>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</si>
  <si>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</si>
  <si>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</si>
  <si>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</si>
  <si>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</si>
  <si>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</si>
  <si>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</si>
  <si>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</si>
  <si>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</si>
  <si>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</si>
  <si>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</si>
  <si>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</si>
  <si>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</si>
  <si>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</si>
  <si>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</si>
  <si>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</si>
  <si>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</si>
  <si>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</si>
  <si>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</si>
  <si>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</si>
  <si>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</si>
  <si>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</si>
  <si>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</si>
  <si>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</si>
  <si>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</si>
  <si>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</si>
  <si>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</si>
  <si>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</si>
  <si>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</si>
  <si>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</si>
  <si>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</si>
  <si>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</si>
  <si>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</si>
  <si>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</si>
  <si>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</si>
  <si>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</si>
  <si>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</si>
  <si>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</si>
  <si>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</si>
  <si>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</si>
  <si>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</si>
  <si>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</si>
  <si>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</si>
  <si>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</si>
  <si>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</si>
  <si>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</si>
  <si>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</si>
  <si>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</si>
  <si>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</si>
  <si>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</si>
  <si>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</si>
  <si>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</si>
  <si>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</si>
  <si>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</si>
  <si>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</si>
  <si>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</si>
  <si>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</si>
  <si>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</si>
  <si>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</si>
  <si>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</si>
  <si>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</si>
  <si>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</si>
  <si>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</si>
  <si>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</si>
  <si>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</si>
  <si>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</si>
  <si>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</si>
  <si>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</si>
  <si>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</si>
  <si>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</si>
  <si>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</si>
  <si>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</si>
  <si>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</si>
  <si>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</si>
  <si>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</si>
  <si>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</si>
  <si>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</si>
  <si>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</si>
  <si>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</si>
  <si>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</si>
  <si>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</si>
  <si>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</si>
  <si>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</si>
  <si>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</si>
  <si>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</si>
  <si>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</si>
  <si>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</si>
  <si>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</si>
  <si>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</si>
  <si>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</si>
  <si>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</si>
  <si>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</si>
  <si>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</si>
  <si>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</si>
  <si>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</si>
  <si>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</si>
  <si>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</si>
  <si>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</si>
  <si>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</si>
  <si>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</si>
  <si>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</si>
  <si>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</si>
  <si>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</si>
  <si>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</si>
  <si>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</si>
  <si>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</si>
  <si>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</si>
  <si>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</si>
  <si>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</si>
  <si>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</si>
  <si>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</si>
  <si>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</si>
  <si>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</si>
  <si>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</si>
  <si>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</si>
  <si>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</si>
  <si>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</si>
  <si>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</si>
  <si>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</si>
  <si>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</si>
  <si>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</si>
  <si>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</si>
  <si>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</si>
  <si>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</si>
  <si>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</si>
  <si>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</si>
  <si>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</si>
  <si>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</si>
  <si>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</si>
  <si>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</si>
  <si>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</si>
  <si>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</si>
  <si>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</si>
  <si>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</si>
  <si>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</si>
  <si>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</si>
  <si>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</si>
  <si>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</si>
  <si>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</si>
  <si>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</si>
  <si>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</si>
  <si>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</si>
  <si>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</si>
  <si>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</si>
  <si>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</si>
  <si>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</si>
  <si>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</si>
  <si>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</si>
  <si>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</si>
  <si>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</si>
  <si>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</si>
  <si>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</si>
  <si>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</si>
  <si>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</si>
  <si>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</si>
  <si>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</si>
  <si>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</si>
  <si>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</si>
  <si>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</si>
  <si>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</si>
  <si>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</si>
  <si>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</si>
  <si>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</si>
  <si>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</si>
  <si>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</si>
  <si>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</si>
  <si>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</si>
  <si>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</si>
  <si>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</si>
  <si>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</si>
  <si>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</si>
  <si>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</si>
  <si>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</si>
  <si>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</si>
  <si>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</si>
  <si>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</si>
  <si>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</si>
  <si>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</si>
  <si>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</si>
  <si>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</si>
  <si>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</si>
  <si>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</si>
  <si>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</si>
  <si>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</si>
  <si>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</si>
  <si>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</si>
  <si>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</si>
  <si>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</si>
  <si>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</si>
  <si>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</si>
  <si>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</si>
  <si>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</si>
  <si>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</si>
  <si>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</si>
  <si>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</si>
  <si>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</si>
  <si>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</si>
  <si>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</si>
  <si>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</si>
  <si>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</si>
  <si>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</si>
  <si>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</si>
  <si>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</si>
  <si>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</si>
  <si>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</si>
  <si>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</si>
  <si>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</si>
  <si>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</si>
  <si>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</si>
  <si>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</si>
  <si>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</si>
  <si>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</si>
  <si>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</si>
  <si>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</si>
  <si>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</si>
  <si>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</si>
  <si>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</si>
  <si>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</si>
  <si>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</si>
  <si>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</si>
  <si>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</si>
  <si>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</si>
  <si>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</si>
  <si>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</si>
  <si>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</si>
  <si>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</si>
  <si>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</si>
  <si>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</si>
  <si>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</si>
  <si>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</si>
  <si>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</si>
  <si>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</si>
  <si>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</si>
  <si>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</si>
  <si>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</si>
  <si>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</si>
  <si>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</si>
  <si>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</si>
  <si>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</si>
  <si>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</si>
  <si>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</si>
  <si>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</si>
  <si>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</si>
  <si>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</si>
  <si>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</si>
  <si>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</si>
  <si>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</si>
  <si>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</si>
  <si>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</si>
  <si>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</si>
  <si>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</si>
  <si>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</si>
  <si>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</si>
  <si>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</si>
  <si>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</si>
  <si>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</si>
  <si>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</si>
  <si>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</si>
  <si>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</si>
  <si>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</si>
  <si>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</si>
  <si>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</si>
  <si>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</si>
  <si>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</si>
  <si>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</si>
  <si>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</si>
  <si>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</si>
  <si>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</si>
  <si>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</si>
  <si>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</si>
  <si>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</si>
  <si>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</si>
  <si>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</si>
  <si>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</si>
  <si>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</si>
  <si>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</si>
  <si>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</si>
  <si>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</si>
  <si>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</si>
  <si>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</si>
  <si>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</si>
  <si>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</si>
  <si>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</si>
  <si>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</si>
  <si>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</si>
  <si>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</si>
  <si>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</si>
  <si>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</si>
  <si>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</si>
  <si>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</si>
  <si>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</si>
  <si>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</si>
  <si>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</si>
  <si>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</si>
  <si>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</si>
  <si>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</si>
  <si>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</si>
  <si>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</si>
  <si>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</si>
  <si>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</si>
  <si>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</si>
  <si>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</si>
  <si>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</si>
  <si>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</si>
  <si>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</si>
  <si>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</si>
  <si>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</si>
  <si>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</si>
  <si>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</si>
  <si>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</si>
  <si>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</si>
  <si>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</si>
  <si>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</si>
  <si>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</si>
  <si>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</si>
  <si>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</si>
  <si>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</si>
  <si>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</si>
  <si>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</si>
  <si>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</si>
  <si>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</si>
  <si>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</si>
  <si>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</si>
  <si>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</si>
  <si>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</si>
  <si>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</si>
  <si>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</si>
  <si>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</si>
  <si>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</si>
  <si>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</si>
  <si>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</si>
  <si>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</si>
  <si>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</si>
  <si>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</si>
  <si>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</si>
  <si>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</si>
  <si>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</si>
  <si>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</si>
  <si>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</si>
  <si>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</si>
  <si>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</si>
  <si>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</si>
  <si>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</si>
  <si>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</si>
  <si>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</si>
  <si>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</si>
  <si>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</si>
  <si>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</si>
  <si>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</si>
  <si>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</si>
  <si>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</si>
  <si>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</si>
  <si>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</si>
  <si>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</si>
  <si>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</si>
  <si>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</si>
  <si>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</si>
  <si>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</si>
  <si>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</si>
  <si>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</si>
  <si>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</si>
  <si>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</si>
  <si>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</si>
  <si>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</si>
  <si>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</si>
  <si>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</si>
  <si>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</si>
  <si>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</si>
  <si>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</si>
  <si>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</si>
  <si>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</si>
  <si>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</si>
  <si>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</si>
  <si>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</si>
  <si>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</si>
  <si>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</si>
  <si>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</si>
  <si>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</si>
  <si>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</si>
  <si>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</si>
  <si>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</si>
  <si>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</si>
  <si>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</si>
  <si>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</si>
  <si>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</si>
  <si>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</si>
  <si>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</si>
  <si>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</si>
  <si>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</si>
  <si>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</si>
  <si>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</si>
  <si>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</si>
  <si>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</si>
  <si>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</si>
  <si>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</si>
  <si>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</si>
  <si>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</si>
  <si>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</si>
  <si>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</si>
  <si>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</si>
  <si>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</si>
  <si>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</si>
  <si>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</si>
  <si>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</si>
  <si>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</si>
  <si>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</si>
  <si>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</si>
  <si>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</si>
  <si>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</si>
  <si>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</si>
  <si>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</si>
  <si>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</si>
  <si>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</si>
  <si>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</si>
  <si>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</si>
  <si>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</si>
  <si>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</si>
  <si>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</si>
  <si>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</si>
  <si>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</si>
  <si>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</si>
  <si>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</si>
  <si>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</si>
  <si>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</si>
  <si>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</si>
  <si>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</si>
  <si>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</si>
  <si>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</si>
  <si>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</si>
  <si>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</si>
  <si>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</si>
  <si>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</si>
  <si>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</si>
  <si>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</si>
  <si>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</si>
  <si>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</si>
  <si>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</si>
  <si>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</si>
  <si>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</si>
  <si>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</si>
  <si>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</si>
  <si>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</si>
  <si>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</si>
  <si>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</si>
  <si>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</si>
  <si>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</si>
  <si>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</si>
  <si>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</si>
  <si>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</si>
  <si>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</si>
  <si>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</si>
  <si>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</si>
  <si>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</si>
  <si>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</si>
  <si>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</si>
  <si>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</si>
  <si>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</si>
  <si>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</si>
  <si>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</si>
  <si>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</si>
  <si>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</si>
  <si>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</si>
  <si>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</si>
  <si>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</si>
  <si>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</si>
  <si>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</si>
  <si>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</si>
  <si>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</si>
  <si>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</si>
  <si>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</si>
  <si>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</si>
  <si>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</si>
  <si>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</si>
  <si>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</si>
  <si>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</si>
  <si>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</si>
  <si>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</si>
  <si>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</si>
  <si>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</si>
  <si>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</si>
  <si>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</si>
  <si>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</si>
  <si>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</si>
  <si>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</si>
  <si>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</si>
  <si>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</si>
  <si>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</si>
  <si>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</si>
  <si>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</si>
  <si>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</si>
  <si>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</si>
  <si>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</si>
  <si>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</si>
  <si>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</si>
  <si>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</si>
  <si>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</si>
  <si>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</si>
  <si>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</si>
  <si>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</si>
  <si>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</si>
  <si>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</si>
  <si>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</si>
  <si>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</si>
  <si>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</si>
  <si>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</si>
  <si>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</si>
  <si>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</si>
  <si>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</si>
  <si>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</si>
  <si>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</si>
  <si>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</si>
  <si>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</si>
  <si>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</si>
  <si>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</si>
  <si>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</si>
  <si>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</si>
  <si>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</si>
  <si>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</si>
  <si>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</si>
  <si>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</si>
  <si>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</si>
  <si>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</si>
  <si>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</si>
  <si>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</si>
  <si>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</si>
  <si>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</si>
  <si>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</si>
  <si>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</si>
  <si>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</si>
  <si>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</si>
  <si>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</si>
  <si>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</si>
  <si>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</si>
  <si>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</si>
  <si>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</si>
  <si>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</si>
  <si>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</si>
  <si>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</si>
  <si>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</si>
  <si>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</si>
  <si>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</si>
  <si>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</si>
  <si>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</si>
  <si>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</si>
  <si>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</si>
  <si>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</si>
  <si>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</si>
  <si>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</si>
  <si>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</si>
  <si>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</si>
  <si>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</si>
  <si>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</si>
  <si>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</si>
  <si>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</si>
  <si>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</si>
  <si>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</si>
  <si>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</si>
  <si>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</si>
  <si>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</si>
  <si>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</si>
  <si>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</si>
  <si>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</si>
  <si>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</si>
  <si>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</si>
  <si>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</si>
  <si>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</si>
  <si>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</si>
  <si>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</si>
  <si>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</si>
  <si>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</si>
  <si>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</si>
  <si>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</si>
  <si>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</si>
  <si>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</si>
  <si>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</si>
  <si>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</si>
  <si>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</si>
  <si>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</si>
  <si>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</si>
  <si>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</si>
  <si>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</si>
  <si>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</si>
  <si>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</si>
  <si>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</si>
  <si>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</si>
  <si>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</si>
  <si>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</si>
  <si>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</si>
  <si>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</si>
  <si>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</si>
  <si>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</si>
  <si>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</si>
  <si>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</si>
  <si>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</si>
  <si>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</si>
  <si>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</si>
  <si>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</si>
  <si>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</si>
  <si>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</si>
  <si>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</si>
  <si>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</si>
  <si>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</si>
  <si>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</si>
  <si>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</si>
  <si>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</si>
  <si>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</si>
  <si>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</si>
  <si>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</si>
  <si>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</si>
  <si>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</si>
  <si>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</si>
  <si>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</si>
  <si>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</si>
  <si>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</si>
  <si>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</si>
  <si>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</si>
  <si>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</si>
  <si>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</si>
  <si>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</si>
  <si>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</si>
  <si>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</si>
  <si>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</si>
  <si>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</si>
  <si>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</si>
  <si>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</si>
  <si>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</si>
  <si>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</si>
  <si>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</si>
  <si>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</si>
  <si>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</si>
  <si>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</si>
  <si>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</si>
  <si>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</si>
  <si>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</si>
  <si>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</si>
  <si>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</si>
  <si>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</si>
  <si>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</si>
  <si>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</si>
  <si>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</si>
  <si>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</si>
  <si>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</si>
  <si>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</si>
  <si>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</si>
  <si>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</si>
  <si>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</si>
  <si>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</si>
  <si>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</si>
  <si>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</si>
  <si>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</si>
  <si>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</si>
  <si>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</si>
  <si>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</si>
  <si>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</si>
  <si>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</si>
  <si>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</si>
  <si>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</si>
  <si>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</si>
  <si>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</si>
  <si>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</si>
  <si>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</si>
  <si>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</si>
  <si>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</si>
  <si>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</si>
  <si>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</si>
  <si>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</si>
  <si>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</si>
  <si>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</si>
  <si>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</si>
  <si>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</si>
  <si>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</si>
  <si>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</si>
  <si>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</si>
  <si>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</si>
  <si>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</si>
  <si>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</si>
  <si>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</si>
  <si>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</si>
  <si>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</si>
  <si>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</si>
  <si>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</si>
  <si>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</si>
  <si>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</si>
  <si>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</si>
  <si>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</si>
  <si>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</si>
  <si>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</si>
  <si>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</si>
  <si>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</si>
  <si>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</si>
  <si>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</si>
  <si>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</si>
  <si>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</si>
  <si>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</si>
  <si>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</si>
  <si>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</si>
  <si>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</si>
  <si>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</si>
  <si>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</si>
  <si>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</si>
  <si>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</si>
  <si>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</si>
  <si>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</si>
  <si>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</si>
  <si>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</si>
  <si>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</si>
  <si>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</si>
  <si>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</si>
  <si>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</si>
  <si>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</si>
  <si>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</si>
  <si>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</si>
  <si>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</si>
  <si>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</si>
  <si>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</si>
  <si>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</si>
  <si>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</si>
  <si>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</si>
  <si>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</si>
  <si>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</si>
  <si>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</si>
  <si>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</si>
  <si>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</si>
  <si>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</si>
  <si>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</si>
  <si>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</si>
  <si>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</si>
  <si>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</si>
  <si>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</si>
  <si>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</si>
  <si>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</si>
  <si>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</si>
  <si>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</si>
  <si>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</si>
  <si>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</si>
  <si>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</si>
  <si>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</si>
  <si>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</si>
  <si>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</si>
  <si>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</si>
  <si>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</si>
  <si>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</si>
  <si>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</si>
  <si>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</si>
  <si>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</si>
  <si>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</si>
  <si>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</si>
  <si>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</si>
  <si>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</si>
  <si>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</si>
  <si>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</si>
  <si>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</si>
  <si>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</si>
  <si>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</si>
  <si>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</si>
  <si>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</si>
  <si>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</si>
  <si>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</si>
  <si>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</si>
  <si>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</si>
  <si>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</si>
  <si>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</si>
  <si>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</si>
  <si>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</si>
  <si>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</si>
  <si>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</si>
  <si>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</si>
  <si>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</si>
  <si>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</si>
  <si>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</si>
  <si>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</si>
  <si>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</si>
  <si>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</si>
  <si>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</si>
  <si>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</si>
  <si>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</si>
  <si>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</si>
  <si>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</si>
  <si>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</si>
  <si>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</si>
  <si>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</si>
  <si>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</si>
  <si>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</si>
  <si>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</si>
  <si>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</si>
  <si>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</si>
  <si>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</si>
  <si>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</si>
  <si>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</si>
  <si>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</si>
  <si>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</si>
  <si>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</si>
  <si>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</si>
  <si>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</si>
  <si>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</si>
  <si>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</si>
  <si>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</si>
  <si>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</si>
  <si>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</si>
  <si>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</si>
  <si>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</si>
  <si>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</si>
  <si>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</si>
  <si>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</si>
  <si>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</si>
  <si>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</si>
  <si>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</si>
  <si>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</si>
  <si>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</si>
  <si>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</si>
  <si>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</si>
  <si>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</si>
  <si>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</si>
  <si>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</si>
  <si>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</si>
  <si>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</si>
  <si>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</si>
  <si>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</si>
  <si>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</si>
  <si>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</si>
  <si>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</si>
  <si>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</si>
  <si>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</si>
  <si>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</si>
  <si>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</si>
  <si>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</si>
  <si>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</si>
  <si>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</si>
  <si>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</si>
  <si>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</si>
  <si>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</si>
  <si>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</si>
  <si>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</si>
  <si>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</si>
  <si>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</si>
  <si>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</si>
  <si>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</si>
  <si>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</si>
  <si>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</si>
  <si>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</si>
  <si>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</si>
  <si>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</si>
  <si>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</si>
  <si>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</si>
  <si>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</si>
  <si>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</si>
  <si>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</si>
  <si>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</si>
  <si>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</si>
  <si>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</si>
  <si>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</si>
  <si>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</si>
  <si>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</si>
  <si>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</si>
  <si>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</si>
  <si>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</si>
  <si>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</si>
  <si>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</si>
  <si>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</si>
  <si>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</si>
  <si>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</si>
  <si>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</si>
  <si>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</si>
  <si>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</si>
  <si>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</si>
  <si>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</si>
  <si>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</si>
  <si>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</si>
  <si>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</si>
  <si>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</si>
  <si>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</si>
  <si>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</si>
  <si>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</si>
  <si>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</si>
  <si>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</si>
  <si>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</si>
  <si>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</si>
  <si>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</si>
  <si>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</si>
  <si>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</si>
  <si>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</si>
  <si>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</si>
  <si>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</si>
  <si>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</si>
  <si>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</si>
  <si>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</si>
  <si>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</si>
  <si>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</si>
  <si>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</si>
  <si>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</si>
  <si>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</si>
  <si>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</si>
  <si>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</si>
  <si>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</si>
  <si>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</si>
  <si>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</si>
  <si>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</si>
  <si>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</si>
  <si>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</si>
  <si>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</si>
  <si>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</si>
  <si>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</si>
  <si>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</si>
  <si>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</si>
  <si>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</si>
  <si>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</si>
  <si>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</si>
  <si>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</si>
  <si>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</si>
  <si>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</si>
  <si>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</si>
  <si>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</si>
  <si>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</si>
  <si>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</si>
  <si>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</si>
  <si>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</si>
  <si>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</si>
  <si>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</si>
  <si>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</si>
  <si>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</si>
  <si>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</si>
  <si>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</si>
  <si>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</si>
  <si>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</si>
  <si>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</si>
  <si>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</si>
  <si>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</si>
  <si>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</si>
  <si>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</si>
  <si>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</si>
  <si>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</si>
  <si>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</si>
  <si>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</si>
  <si>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</si>
  <si>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</si>
  <si>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</si>
  <si>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</si>
  <si>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</si>
  <si>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</si>
  <si>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</si>
  <si>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</si>
  <si>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</si>
  <si>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</si>
  <si>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</si>
  <si>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</si>
  <si>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</si>
  <si>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</si>
  <si>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</si>
  <si>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</si>
  <si>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</si>
  <si>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</si>
  <si>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</si>
  <si>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</si>
  <si>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</si>
  <si>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</si>
  <si>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</si>
  <si>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</si>
  <si>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</si>
  <si>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</si>
  <si>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</si>
  <si>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</si>
  <si>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</si>
  <si>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</si>
  <si>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</si>
  <si>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</si>
  <si>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</si>
  <si>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</si>
  <si>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</si>
  <si>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</si>
  <si>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</si>
  <si>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</si>
  <si>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</si>
  <si>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</si>
  <si>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</si>
  <si>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</si>
  <si>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</si>
  <si>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</si>
  <si>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</si>
  <si>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</si>
  <si>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</si>
  <si>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</si>
  <si>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</si>
  <si>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</si>
  <si>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</si>
  <si>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</si>
  <si>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</si>
  <si>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</si>
  <si>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</si>
  <si>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</si>
  <si>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</si>
  <si>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</si>
  <si>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</si>
  <si>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</si>
  <si>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</si>
  <si>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</si>
  <si>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</si>
  <si>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</si>
  <si>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</si>
  <si>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</si>
  <si>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</si>
  <si>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</si>
  <si>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</si>
  <si>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</si>
  <si>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</si>
  <si>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</si>
  <si>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</si>
  <si>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</si>
  <si>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</si>
  <si>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</si>
  <si>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</si>
  <si>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</si>
  <si>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</si>
  <si>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</si>
  <si>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</si>
  <si>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</si>
  <si>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</si>
  <si>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</si>
  <si>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</si>
  <si>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</si>
  <si>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</si>
  <si>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</si>
  <si>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</si>
  <si>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</si>
  <si>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</si>
  <si>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</si>
  <si>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</si>
  <si>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</si>
  <si>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</si>
  <si>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</si>
  <si>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</si>
  <si>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</si>
  <si>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</si>
  <si>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</si>
  <si>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</si>
  <si>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</si>
  <si>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</si>
  <si>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</si>
  <si>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</si>
  <si>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</si>
  <si>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</si>
  <si>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</si>
  <si>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</si>
  <si>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</si>
  <si>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</si>
  <si>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</si>
  <si>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</si>
  <si>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</si>
  <si>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</si>
  <si>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</si>
  <si>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</si>
  <si>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</si>
  <si>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</si>
  <si>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</si>
  <si>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</si>
  <si>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</si>
  <si>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</si>
  <si>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</si>
  <si>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</si>
  <si>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</si>
  <si>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</si>
  <si>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</si>
  <si>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</si>
  <si>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</si>
  <si>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</si>
  <si>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</si>
  <si>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</si>
  <si>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</si>
  <si>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</si>
  <si>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</si>
  <si>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</si>
  <si>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</si>
  <si>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</si>
  <si>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</si>
  <si>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</si>
  <si>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</si>
  <si>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</si>
  <si>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</si>
  <si>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</si>
  <si>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</si>
  <si>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</si>
  <si>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</si>
  <si>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</si>
  <si>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</si>
  <si>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</si>
  <si>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</si>
  <si>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</si>
  <si>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</si>
  <si>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</si>
  <si>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</si>
  <si>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</si>
  <si>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</si>
  <si>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</si>
  <si>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</si>
  <si>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</si>
  <si>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</si>
  <si>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</si>
  <si>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</si>
  <si>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</si>
  <si>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</si>
  <si>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</si>
  <si>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</si>
  <si>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</si>
  <si>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</si>
  <si>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</si>
  <si>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</si>
  <si>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</si>
  <si>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</si>
  <si>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</si>
  <si>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</si>
  <si>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</si>
  <si>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</si>
  <si>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</si>
  <si>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</si>
  <si>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</si>
  <si>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</si>
  <si>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</si>
  <si>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</si>
  <si>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</si>
  <si>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</si>
  <si>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</si>
  <si>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</si>
  <si>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</si>
  <si>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</si>
  <si>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</si>
  <si>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</si>
  <si>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</si>
  <si>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</si>
  <si>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</si>
  <si>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</si>
  <si>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</si>
  <si>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</si>
  <si>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</si>
  <si>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</si>
  <si>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</si>
  <si>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</si>
  <si>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</si>
  <si>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</si>
  <si>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</si>
  <si>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</si>
  <si>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</si>
  <si>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</si>
  <si>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</si>
  <si>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</si>
  <si>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</si>
  <si>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</si>
  <si>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</si>
  <si>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</si>
  <si>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</si>
  <si>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</si>
  <si>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</si>
  <si>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</si>
  <si>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</si>
  <si>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</si>
  <si>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</si>
  <si>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</si>
  <si>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</si>
  <si>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</si>
  <si>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</si>
  <si>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</si>
  <si>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</si>
  <si>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</si>
  <si>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</si>
  <si>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</si>
  <si>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</si>
  <si>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</si>
  <si>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</si>
  <si>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</si>
  <si>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</si>
  <si>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</si>
  <si>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</si>
  <si>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</si>
  <si>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</si>
  <si>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</si>
  <si>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</si>
  <si>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</si>
  <si>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</si>
  <si>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</si>
  <si>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</si>
  <si>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</si>
  <si>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</si>
  <si>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</si>
  <si>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</si>
  <si>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</si>
  <si>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</si>
  <si>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</si>
  <si>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</si>
  <si>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</si>
  <si>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</si>
  <si>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</si>
  <si>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</si>
  <si>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</si>
  <si>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</si>
  <si>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</si>
  <si>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</si>
  <si>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</si>
  <si>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</si>
  <si>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</si>
  <si>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</si>
  <si>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</si>
  <si>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</si>
  <si>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</si>
  <si>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</si>
  <si>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</si>
  <si>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</si>
  <si>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</si>
  <si>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</si>
  <si>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</si>
  <si>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</si>
  <si>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</si>
  <si>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</si>
  <si>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</si>
  <si>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</si>
  <si>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</si>
  <si>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</si>
  <si>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</si>
  <si>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</si>
  <si>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</si>
  <si>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</si>
  <si>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</si>
  <si>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</si>
  <si>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</si>
  <si>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</si>
  <si>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</si>
  <si>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</si>
  <si>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</si>
  <si>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</si>
  <si>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</si>
  <si>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</si>
  <si>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</si>
  <si>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</si>
  <si>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</si>
  <si>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</si>
  <si>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</si>
  <si>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</si>
  <si>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</si>
  <si>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</si>
  <si>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</si>
  <si>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</si>
  <si>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</si>
  <si>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</si>
  <si>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</si>
  <si>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</si>
  <si>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</si>
  <si>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</si>
  <si>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</si>
  <si>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</si>
  <si>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</si>
  <si>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</si>
  <si>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</si>
  <si>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</si>
  <si>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</si>
  <si>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</si>
  <si>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</si>
  <si>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</si>
  <si>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</si>
  <si>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</si>
  <si>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</si>
  <si>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</si>
  <si>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</si>
  <si>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</si>
  <si>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</si>
  <si>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</si>
  <si>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</si>
  <si>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</si>
  <si>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</si>
  <si>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</si>
  <si>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</si>
  <si>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</si>
  <si>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</si>
  <si>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</si>
  <si>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</si>
  <si>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</si>
  <si>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</si>
  <si>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</si>
  <si>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</si>
  <si>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</si>
  <si>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</si>
  <si>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</si>
  <si>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</si>
  <si>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</si>
  <si>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</si>
  <si>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</si>
  <si>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</si>
  <si>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</si>
  <si>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</si>
  <si>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</si>
  <si>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</si>
  <si>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</si>
  <si>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</si>
  <si>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</si>
  <si>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</si>
  <si>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</si>
  <si>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</si>
  <si>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</si>
  <si>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</si>
  <si>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</si>
  <si>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</si>
  <si>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</si>
  <si>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</si>
  <si>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</si>
  <si>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</si>
  <si>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</si>
  <si>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</si>
  <si>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</si>
  <si>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</si>
  <si>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</si>
  <si>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</si>
  <si>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</si>
  <si>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</si>
  <si>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</si>
  <si>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</si>
  <si>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</si>
  <si>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</si>
  <si>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</si>
  <si>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</si>
  <si>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</si>
  <si>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</si>
  <si>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</si>
  <si>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</si>
  <si>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</si>
  <si>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</si>
  <si>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</si>
  <si>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</si>
  <si>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</si>
  <si>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</si>
  <si>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</si>
  <si>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</si>
  <si>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</si>
  <si>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</si>
  <si>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</si>
  <si>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</si>
  <si>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</si>
  <si>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</si>
  <si>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</si>
  <si>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</si>
  <si>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</si>
  <si>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</si>
  <si>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</si>
  <si>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</si>
  <si>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</si>
  <si>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</si>
  <si>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</si>
  <si>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</si>
  <si>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</si>
  <si>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</si>
  <si>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</si>
  <si>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</si>
  <si>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</si>
  <si>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</si>
  <si>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</si>
  <si>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</si>
  <si>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</si>
  <si>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</si>
  <si>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</si>
  <si>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</si>
  <si>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</si>
  <si>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</si>
  <si>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</si>
  <si>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</si>
  <si>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</si>
  <si>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</si>
  <si>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</si>
  <si>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</si>
  <si>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</si>
  <si>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</si>
  <si>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</si>
  <si>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</si>
  <si>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</si>
  <si>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</si>
  <si>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</si>
  <si>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</si>
  <si>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</si>
  <si>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</si>
  <si>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</si>
  <si>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</si>
  <si>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</si>
  <si>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</si>
  <si>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</si>
  <si>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</si>
  <si>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</si>
  <si>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</si>
  <si>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</si>
  <si>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</si>
  <si>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</si>
  <si>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</si>
  <si>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</si>
  <si>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</si>
  <si>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</si>
  <si>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</si>
  <si>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</si>
  <si>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</si>
  <si>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</si>
  <si>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</si>
  <si>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</si>
  <si>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</si>
  <si>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</si>
  <si>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</si>
  <si>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</si>
  <si>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</si>
  <si>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</si>
  <si>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</si>
  <si>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</si>
  <si>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</si>
  <si>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</si>
  <si>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</si>
  <si>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</si>
  <si>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</si>
  <si>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</si>
  <si>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</si>
  <si>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</si>
  <si>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</si>
  <si>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</si>
  <si>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</si>
  <si>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</si>
  <si>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</si>
  <si>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</si>
  <si>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</si>
  <si>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</si>
  <si>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</si>
  <si>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</si>
  <si>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</si>
  <si>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</si>
  <si>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</si>
  <si>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</si>
  <si>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</si>
  <si>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</si>
  <si>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</si>
  <si>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</si>
  <si>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</si>
  <si>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</si>
  <si>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</si>
  <si>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</si>
  <si>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</si>
  <si>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</si>
  <si>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</si>
  <si>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</si>
  <si>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</si>
  <si>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</si>
  <si>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</si>
  <si>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</si>
  <si>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</si>
  <si>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</si>
  <si>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</si>
  <si>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</si>
  <si>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</si>
  <si>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</si>
  <si>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</si>
  <si>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</si>
  <si>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</si>
  <si>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</si>
  <si>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</si>
  <si>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</si>
  <si>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</si>
  <si>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</si>
  <si>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</si>
  <si>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</si>
  <si>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</si>
  <si>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</si>
  <si>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</si>
  <si>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</si>
  <si>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</si>
  <si>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</si>
  <si>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</si>
  <si>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</si>
  <si>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</si>
  <si>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</si>
  <si>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</si>
  <si>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</si>
  <si>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</si>
  <si>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</si>
  <si>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</si>
  <si>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</si>
  <si>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</si>
  <si>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</si>
  <si>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</si>
  <si>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</si>
  <si>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</si>
  <si>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</si>
  <si>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</si>
  <si>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</si>
  <si>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</si>
  <si>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</si>
  <si>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</si>
  <si>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</si>
  <si>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</si>
  <si>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</si>
  <si>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</si>
  <si>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</si>
  <si>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</si>
  <si>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</si>
  <si>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</si>
  <si>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</si>
  <si>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</si>
  <si>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</si>
  <si>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</si>
  <si>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</si>
  <si>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</si>
  <si>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</si>
  <si>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</si>
  <si>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</si>
  <si>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</si>
  <si>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</si>
  <si>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</si>
  <si>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</si>
  <si>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</si>
  <si>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</si>
  <si>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</si>
  <si>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</si>
  <si>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</si>
  <si>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</si>
  <si>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</si>
  <si>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</si>
  <si>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</si>
  <si>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</si>
  <si>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</si>
  <si>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</si>
  <si>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</si>
  <si>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</si>
  <si>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</si>
  <si>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</si>
  <si>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</si>
  <si>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</si>
  <si>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</si>
  <si>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</si>
  <si>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</si>
  <si>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</si>
  <si>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</si>
  <si>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</si>
  <si>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</si>
  <si>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</si>
  <si>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</si>
  <si>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</si>
  <si>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</si>
  <si>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</si>
  <si>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</si>
  <si>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</si>
  <si>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</si>
  <si>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</si>
  <si>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</si>
  <si>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</si>
  <si>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</si>
  <si>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</si>
  <si>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</si>
  <si>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</si>
  <si>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</si>
  <si>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</si>
  <si>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</si>
  <si>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</si>
  <si>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</si>
  <si>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</si>
  <si>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</si>
  <si>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</si>
  <si>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</si>
  <si>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</si>
  <si>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</si>
  <si>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</si>
  <si>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</si>
  <si>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</si>
  <si>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</si>
  <si>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</si>
  <si>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</si>
  <si>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</si>
  <si>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</si>
  <si>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</si>
  <si>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</si>
  <si>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</si>
  <si>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</si>
  <si>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</si>
  <si>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</si>
  <si>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</si>
  <si>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</si>
  <si>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</si>
  <si>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</si>
  <si>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</si>
  <si>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</si>
  <si>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</si>
  <si>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</si>
  <si>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</si>
  <si>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</si>
  <si>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</si>
  <si>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</si>
  <si>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</si>
  <si>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</si>
  <si>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</si>
  <si>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</si>
  <si>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</si>
  <si>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</si>
  <si>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</si>
  <si>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</si>
  <si>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</si>
  <si>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</si>
  <si>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</si>
  <si>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</si>
  <si>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</si>
  <si>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</si>
  <si>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</si>
  <si>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</si>
  <si>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</si>
  <si>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</si>
  <si>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</si>
  <si>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</si>
  <si>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</si>
  <si>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</si>
  <si>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</si>
  <si>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</si>
  <si>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</si>
  <si>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</si>
  <si>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</si>
  <si>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</si>
  <si>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</si>
  <si>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</si>
  <si>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</si>
  <si>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</si>
  <si>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</si>
  <si>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</si>
  <si>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</si>
  <si>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</si>
  <si>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</si>
  <si>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</si>
  <si>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</si>
  <si>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</si>
  <si>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</si>
  <si>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</si>
  <si>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</si>
  <si>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</si>
  <si>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</si>
  <si>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</si>
  <si>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</si>
  <si>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</si>
  <si>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</si>
  <si>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</si>
  <si>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</si>
  <si>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</si>
  <si>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</si>
  <si>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</si>
  <si>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</si>
  <si>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</si>
  <si>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</si>
  <si>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</si>
  <si>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</si>
  <si>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</si>
  <si>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</si>
  <si>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</si>
  <si>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</si>
  <si>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</si>
  <si>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</si>
  <si>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</si>
  <si>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</si>
  <si>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</si>
  <si>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</si>
  <si>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</si>
  <si>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</si>
  <si>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</si>
  <si>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</si>
  <si>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</si>
  <si>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</si>
  <si>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</si>
  <si>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</si>
  <si>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</si>
  <si>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</si>
  <si>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</si>
  <si>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</si>
  <si>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</si>
  <si>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</si>
  <si>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</si>
  <si>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</si>
  <si>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</si>
  <si>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</si>
  <si>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</si>
  <si>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</si>
  <si>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</si>
  <si>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</si>
  <si>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</si>
  <si>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</si>
  <si>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</si>
  <si>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</si>
  <si>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</si>
  <si>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</si>
  <si>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</si>
  <si>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</si>
  <si>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</si>
  <si>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</si>
  <si>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</si>
  <si>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</si>
  <si>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</si>
  <si>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</si>
  <si>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</si>
  <si>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</si>
  <si>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</si>
  <si>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</si>
  <si>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</si>
  <si>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</si>
  <si>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</si>
  <si>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</si>
  <si>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</si>
  <si>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</si>
  <si>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</si>
  <si>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</si>
  <si>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</si>
  <si>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</si>
  <si>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</si>
  <si>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</si>
  <si>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</si>
  <si>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</si>
  <si>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</si>
  <si>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</si>
  <si>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</si>
  <si>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</si>
  <si>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</si>
  <si>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</si>
  <si>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</si>
  <si>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</si>
  <si>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</si>
  <si>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</si>
  <si>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</si>
  <si>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</si>
  <si>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</si>
  <si>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</si>
  <si>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</si>
  <si>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</si>
  <si>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</si>
  <si>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</si>
  <si>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</si>
  <si>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</si>
  <si>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</si>
  <si>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</si>
  <si>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</si>
  <si>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</si>
  <si>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</si>
  <si>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</si>
  <si>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</si>
  <si>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</si>
  <si>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</si>
  <si>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</si>
  <si>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</si>
  <si>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</si>
  <si>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</si>
  <si>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</si>
  <si>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</si>
  <si>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</si>
  <si>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</si>
  <si>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</si>
  <si>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</si>
  <si>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</si>
  <si>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</si>
  <si>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</si>
  <si>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</si>
  <si>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</si>
  <si>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</si>
  <si>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</si>
  <si>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</si>
  <si>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</si>
  <si>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</si>
  <si>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</si>
  <si>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</si>
  <si>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</si>
  <si>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</si>
  <si>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</si>
  <si>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</si>
  <si>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</si>
  <si>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</si>
  <si>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</si>
  <si>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</si>
  <si>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</si>
  <si>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</si>
  <si>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</si>
  <si>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</si>
  <si>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</si>
  <si>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</si>
  <si>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</si>
  <si>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</si>
  <si>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</si>
  <si>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</si>
  <si>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</si>
  <si>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</si>
  <si>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</si>
  <si>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</si>
  <si>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</si>
  <si>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</si>
  <si>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</si>
  <si>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</si>
  <si>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</si>
  <si>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</si>
  <si>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</si>
  <si>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</si>
  <si>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</si>
  <si>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</si>
  <si>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</si>
  <si>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</si>
  <si>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</si>
  <si>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</si>
  <si>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</si>
  <si>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</si>
  <si>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</si>
  <si>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</si>
  <si>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</si>
  <si>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</si>
  <si>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</si>
  <si>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</si>
  <si>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</si>
  <si>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</si>
  <si>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</si>
  <si>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</si>
  <si>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</si>
  <si>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</si>
  <si>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</si>
  <si>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</si>
  <si>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</si>
  <si>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</si>
  <si>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</si>
  <si>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</si>
  <si>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</si>
  <si>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</si>
  <si>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</si>
  <si>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</si>
  <si>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</si>
  <si>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</si>
  <si>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</si>
  <si>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</si>
  <si>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</si>
  <si>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</si>
  <si>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</si>
  <si>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</si>
  <si>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</si>
  <si>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</si>
  <si>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</si>
  <si>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</si>
  <si>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</si>
  <si>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</si>
  <si>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</si>
  <si>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</si>
  <si>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</si>
  <si>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</si>
  <si>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</si>
  <si>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</si>
  <si>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</si>
  <si>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</si>
  <si>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</si>
  <si>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</si>
  <si>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</si>
  <si>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</si>
  <si>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</si>
  <si>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</si>
  <si>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</si>
  <si>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</si>
  <si>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</si>
  <si>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</si>
  <si>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</si>
  <si>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</si>
  <si>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</si>
  <si>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</si>
  <si>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</si>
  <si>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</si>
  <si>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</si>
  <si>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</si>
  <si>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</si>
  <si>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</si>
  <si>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</si>
  <si>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</si>
  <si>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</si>
  <si>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</si>
  <si>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</si>
  <si>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</si>
  <si>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</si>
  <si>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</si>
  <si>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</si>
  <si>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</si>
  <si>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</si>
  <si>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</si>
  <si>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</si>
  <si>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</si>
  <si>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</si>
  <si>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</si>
  <si>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</si>
  <si>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</si>
  <si>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</si>
  <si>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</si>
  <si>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</si>
  <si>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</si>
  <si>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</si>
  <si>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</si>
  <si>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</si>
  <si>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</si>
  <si>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</si>
  <si>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</si>
  <si>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</si>
  <si>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</si>
  <si>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</si>
  <si>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</si>
  <si>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</si>
  <si>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</si>
  <si>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</si>
  <si>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</si>
  <si>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</si>
  <si>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</si>
  <si>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</si>
  <si>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</si>
  <si>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</si>
  <si>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</si>
  <si>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</si>
  <si>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</si>
  <si>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</si>
  <si>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</si>
  <si>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</si>
  <si>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</si>
  <si>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</si>
  <si>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</si>
  <si>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</si>
  <si>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</si>
  <si>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</si>
  <si>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</si>
  <si>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</si>
  <si>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</si>
  <si>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</si>
  <si>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</si>
  <si>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</si>
  <si>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</si>
  <si>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</si>
  <si>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</si>
  <si>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</si>
  <si>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</si>
  <si>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</si>
  <si>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</si>
  <si>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</si>
  <si>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</si>
  <si>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</si>
  <si>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</si>
  <si>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</si>
  <si>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</si>
  <si>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</si>
  <si>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</si>
  <si>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</si>
  <si>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</si>
  <si>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</si>
  <si>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</si>
  <si>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</si>
  <si>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</si>
  <si>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</si>
  <si>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</si>
  <si>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</si>
  <si>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</si>
  <si>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</si>
  <si>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</si>
  <si>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</si>
  <si>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</si>
  <si>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</si>
  <si>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</si>
  <si>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</si>
  <si>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</si>
  <si>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</si>
  <si>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</si>
  <si>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</si>
  <si>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</si>
  <si>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</si>
  <si>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</si>
  <si>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</si>
  <si>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</si>
  <si>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</si>
  <si>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</si>
  <si>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</si>
  <si>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</si>
  <si>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</si>
  <si>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</si>
  <si>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</si>
  <si>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</si>
  <si>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</si>
  <si>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</si>
  <si>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</si>
  <si>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</si>
  <si>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</si>
  <si>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</si>
  <si>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</si>
  <si>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</si>
  <si>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</si>
  <si>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</si>
  <si>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</si>
  <si>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</si>
  <si>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</si>
  <si>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</si>
  <si>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</si>
  <si>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</si>
  <si>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</si>
  <si>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</si>
  <si>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</si>
  <si>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</si>
  <si>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</si>
  <si>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</si>
  <si>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</si>
  <si>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</si>
  <si>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</si>
  <si>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</si>
  <si>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</si>
  <si>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</si>
  <si>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</si>
  <si>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</si>
  <si>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</si>
  <si>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</si>
  <si>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</si>
  <si>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</si>
  <si>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</si>
  <si>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</si>
  <si>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</si>
  <si>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</si>
  <si>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</si>
  <si>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</si>
  <si>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</si>
  <si>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</si>
  <si>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</si>
  <si>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</si>
  <si>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</si>
  <si>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</si>
  <si>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</si>
  <si>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</si>
  <si>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</si>
  <si>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</si>
  <si>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</si>
  <si>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</si>
  <si>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</si>
  <si>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</si>
  <si>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</si>
  <si>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</si>
  <si>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</si>
  <si>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</si>
  <si>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</si>
  <si>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</si>
  <si>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</si>
  <si>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</si>
  <si>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</si>
  <si>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</si>
  <si>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</si>
  <si>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</si>
  <si>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</si>
  <si>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</si>
  <si>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</si>
  <si>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</si>
  <si>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</si>
  <si>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</si>
  <si>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</si>
  <si>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</si>
  <si>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</si>
  <si>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</si>
  <si>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</si>
  <si>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</si>
  <si>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</si>
  <si>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</si>
  <si>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</si>
  <si>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</si>
  <si>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</si>
  <si>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</si>
  <si>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</si>
  <si>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</si>
  <si>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</si>
  <si>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</si>
  <si>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</si>
  <si>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</si>
  <si>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</si>
  <si>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</si>
  <si>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</si>
  <si>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</si>
  <si>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</si>
  <si>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</si>
  <si>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</si>
  <si>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</si>
  <si>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</si>
  <si>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</si>
  <si>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</si>
  <si>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</si>
  <si>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</si>
  <si>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</si>
  <si>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</si>
  <si>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</si>
  <si>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</si>
  <si>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</si>
  <si>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</si>
  <si>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</si>
  <si>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</si>
  <si>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</si>
  <si>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</si>
  <si>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</si>
  <si>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</si>
  <si>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</si>
  <si>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</si>
  <si>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</si>
  <si>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</si>
  <si>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</si>
  <si>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</si>
  <si>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</si>
  <si>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</si>
  <si>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</si>
  <si>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</si>
  <si>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</si>
  <si>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</si>
  <si>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</si>
  <si>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</si>
  <si>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</si>
  <si>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</si>
  <si>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</si>
  <si>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</si>
  <si>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</si>
  <si>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</si>
  <si>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</si>
  <si>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</si>
  <si>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</si>
  <si>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</si>
  <si>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</si>
  <si>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</si>
  <si>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</si>
  <si>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</si>
  <si>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</si>
  <si>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</si>
  <si>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</si>
  <si>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</si>
  <si>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</si>
  <si>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</si>
  <si>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</si>
  <si>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</si>
  <si>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</si>
  <si>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</si>
  <si>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</si>
  <si>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</si>
  <si>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</si>
  <si>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</si>
  <si>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</si>
  <si>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</si>
  <si>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</si>
  <si>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</si>
  <si>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</si>
  <si>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</si>
  <si>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</si>
  <si>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</si>
  <si>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</si>
  <si>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</si>
  <si>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</si>
  <si>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</si>
  <si>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</si>
  <si>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</si>
  <si>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</si>
  <si>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</si>
  <si>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</si>
  <si>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</si>
  <si>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</si>
  <si>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</si>
  <si>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</si>
  <si>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</si>
  <si>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</si>
  <si>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</si>
  <si>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</si>
  <si>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</si>
  <si>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</si>
  <si>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</si>
  <si>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</si>
  <si>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</si>
  <si>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</si>
  <si>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</si>
  <si>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</si>
  <si>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</si>
  <si>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</si>
  <si>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</si>
  <si>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</si>
  <si>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</si>
  <si>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</si>
  <si>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</si>
  <si>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</si>
  <si>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</si>
  <si>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</si>
  <si>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</si>
  <si>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</si>
  <si>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</si>
  <si>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</si>
  <si>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</si>
  <si>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</si>
  <si>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</si>
  <si>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</si>
  <si>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</si>
  <si>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</si>
  <si>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</si>
  <si>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</si>
  <si>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</si>
  <si>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</si>
  <si>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</si>
  <si>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</si>
  <si>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</si>
  <si>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</si>
  <si>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</si>
  <si>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</si>
  <si>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</si>
  <si>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</si>
  <si>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</si>
  <si>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</si>
  <si>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</si>
  <si>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</si>
  <si>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</si>
  <si>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</si>
  <si>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</si>
  <si>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</si>
  <si>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</si>
  <si>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</si>
  <si>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</si>
  <si>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</si>
  <si>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</si>
  <si>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</si>
  <si>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</si>
  <si>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</si>
  <si>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</si>
  <si>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</si>
  <si>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</si>
  <si>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</si>
  <si>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</si>
  <si>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</si>
  <si>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</si>
  <si>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</si>
  <si>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</si>
  <si>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</si>
  <si>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</si>
  <si>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</si>
  <si>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</si>
  <si>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</si>
  <si>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</si>
  <si>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</si>
  <si>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</si>
  <si>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</si>
  <si>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</si>
  <si>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</si>
  <si>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</si>
  <si>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</si>
  <si>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</si>
  <si>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</si>
  <si>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</si>
  <si>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</si>
  <si>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</si>
  <si>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</si>
  <si>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</si>
  <si>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</si>
  <si>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</si>
  <si>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</si>
  <si>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</si>
  <si>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</si>
  <si>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</si>
  <si>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</si>
  <si>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</si>
  <si>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</si>
  <si>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</si>
  <si>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</si>
  <si>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</si>
  <si>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</si>
  <si>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</si>
  <si>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</si>
  <si>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</si>
  <si>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</si>
  <si>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</si>
  <si>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</si>
  <si>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</si>
  <si>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</si>
  <si>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</si>
  <si>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</si>
  <si>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</si>
  <si>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</si>
  <si>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</si>
  <si>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</si>
  <si>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</si>
  <si>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</si>
  <si>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</si>
  <si>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</si>
  <si>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</si>
  <si>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</si>
  <si>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</si>
  <si>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</si>
  <si>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</si>
  <si>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</si>
  <si>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</si>
  <si>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</si>
  <si>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</si>
  <si>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</si>
  <si>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</si>
  <si>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</si>
  <si>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</si>
  <si>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</si>
  <si>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</si>
  <si>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</si>
  <si>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</si>
  <si>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</si>
  <si>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</si>
  <si>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</si>
  <si>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</si>
  <si>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</si>
  <si>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</si>
  <si>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</si>
  <si>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</si>
  <si>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</si>
  <si>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</si>
  <si>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</si>
  <si>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</si>
  <si>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</si>
  <si>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</si>
  <si>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</si>
  <si>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</si>
  <si>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</si>
  <si>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</si>
  <si>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</si>
  <si>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</si>
  <si>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</si>
  <si>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</si>
  <si>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</si>
  <si>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</si>
  <si>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</si>
  <si>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</si>
  <si>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</si>
  <si>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</si>
  <si>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</si>
  <si>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</si>
  <si>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</si>
  <si>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</si>
  <si>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</si>
  <si>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</si>
  <si>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</si>
  <si>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</si>
  <si>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</si>
  <si>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</si>
  <si>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</si>
  <si>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</si>
  <si>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</si>
  <si>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</si>
  <si>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</si>
  <si>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</si>
  <si>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</si>
  <si>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</si>
  <si>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</si>
  <si>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</si>
  <si>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</si>
  <si>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</si>
  <si>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</si>
  <si>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</si>
  <si>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</si>
  <si>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</si>
  <si>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</si>
  <si>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</si>
  <si>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</si>
  <si>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</si>
  <si>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</si>
  <si>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</si>
  <si>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</si>
  <si>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</si>
  <si>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</si>
  <si>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</si>
  <si>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</si>
  <si>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</si>
  <si>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</si>
  <si>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</si>
  <si>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</si>
  <si>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</si>
  <si>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</si>
  <si>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</si>
  <si>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</si>
  <si>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</si>
  <si>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</si>
  <si>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</si>
  <si>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</si>
  <si>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</si>
  <si>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</si>
  <si>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</si>
  <si>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</si>
  <si>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</si>
  <si>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</si>
  <si>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</si>
  <si>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</si>
  <si>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</si>
  <si>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</si>
  <si>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</si>
  <si>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</si>
  <si>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</si>
  <si>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</si>
  <si>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</si>
  <si>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</si>
  <si>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</si>
  <si>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</si>
  <si>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</si>
  <si>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</si>
  <si>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</si>
  <si>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</si>
  <si>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</si>
  <si>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</si>
  <si>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</si>
  <si>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</si>
  <si>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</si>
  <si>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</si>
  <si>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</si>
  <si>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</si>
  <si>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</si>
  <si>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</si>
  <si>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</si>
  <si>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</si>
  <si>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</si>
  <si>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</si>
  <si>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</si>
  <si>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</si>
  <si>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</si>
  <si>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</si>
  <si>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</si>
  <si>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</si>
  <si>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</si>
  <si>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</si>
  <si>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</si>
  <si>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</si>
  <si>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</si>
  <si>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</si>
  <si>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</si>
  <si>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</si>
  <si>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</si>
  <si>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</si>
  <si>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</si>
  <si>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</si>
  <si>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</si>
  <si>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</si>
  <si>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</si>
  <si>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</si>
  <si>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</si>
  <si>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</si>
  <si>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</si>
  <si>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</si>
  <si>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</si>
  <si>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</si>
  <si>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</si>
  <si>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</si>
  <si>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</si>
  <si>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</si>
  <si>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</si>
  <si>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</si>
  <si>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</si>
  <si>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</si>
  <si>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</si>
  <si>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</si>
  <si>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</si>
  <si>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</si>
  <si>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</si>
  <si>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</si>
  <si>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</si>
  <si>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</si>
  <si>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</si>
  <si>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</si>
  <si>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</si>
  <si>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</si>
  <si>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</si>
  <si>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</si>
  <si>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</si>
  <si>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</si>
  <si>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</si>
  <si>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</si>
  <si>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</si>
  <si>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</si>
  <si>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</si>
  <si>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</si>
  <si>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</si>
  <si>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</si>
  <si>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</si>
  <si>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</si>
  <si>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</si>
  <si>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</si>
  <si>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</si>
  <si>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</si>
  <si>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</si>
  <si>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</si>
  <si>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</si>
  <si>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</si>
  <si>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</si>
  <si>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</si>
  <si>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</si>
  <si>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</si>
  <si>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</si>
  <si>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</si>
  <si>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</si>
  <si>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</si>
  <si>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</si>
  <si>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</si>
  <si>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</si>
  <si>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</si>
  <si>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</si>
  <si>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</si>
  <si>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</si>
  <si>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</si>
  <si>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</si>
  <si>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</si>
  <si>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</si>
  <si>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</si>
  <si>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</si>
  <si>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</si>
  <si>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</si>
  <si>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</si>
  <si>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</si>
  <si>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</si>
  <si>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</si>
  <si>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</si>
  <si>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</si>
  <si>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</si>
  <si>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</si>
  <si>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</si>
  <si>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</si>
  <si>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</si>
  <si>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</si>
  <si>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</si>
  <si>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</si>
  <si>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</si>
  <si>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</si>
  <si>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</si>
  <si>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</si>
  <si>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</si>
  <si>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</si>
  <si>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</si>
  <si>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</si>
  <si>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</si>
  <si>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</si>
  <si>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</si>
  <si>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</si>
  <si>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</si>
  <si>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</si>
  <si>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</si>
  <si>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</si>
  <si>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</si>
  <si>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</si>
  <si>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</si>
  <si>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</si>
  <si>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</si>
  <si>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</si>
  <si>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</si>
  <si>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</si>
  <si>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</si>
  <si>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</si>
  <si>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</si>
  <si>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</si>
  <si>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</si>
  <si>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</si>
  <si>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</si>
  <si>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</si>
  <si>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</si>
  <si>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</si>
  <si>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</si>
  <si>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</si>
  <si>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</si>
  <si>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</si>
  <si>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</si>
  <si>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</si>
  <si>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</si>
  <si>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</si>
  <si>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</si>
  <si>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</si>
  <si>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</si>
  <si>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</si>
  <si>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</si>
  <si>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</si>
  <si>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</si>
  <si>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</si>
  <si>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</si>
  <si>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</si>
  <si>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</si>
  <si>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</si>
  <si>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</si>
  <si>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</si>
  <si>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</si>
  <si>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</si>
  <si>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</si>
  <si>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</si>
  <si>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</si>
  <si>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</si>
  <si>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</si>
  <si>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</si>
  <si>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</si>
  <si>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</si>
  <si>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</si>
  <si>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</si>
  <si>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</si>
  <si>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</si>
  <si>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</si>
  <si>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</si>
  <si>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</si>
  <si>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</si>
  <si>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</si>
  <si>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</si>
  <si>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</si>
  <si>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</si>
  <si>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</si>
  <si>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</si>
  <si>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</si>
  <si>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</si>
  <si>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</si>
  <si>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</si>
  <si>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</si>
  <si>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</si>
  <si>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</si>
  <si>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</si>
  <si>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</si>
  <si>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</si>
  <si>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</si>
  <si>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</si>
  <si>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</si>
  <si>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</si>
  <si>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</si>
  <si>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</si>
  <si>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</si>
  <si>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</si>
  <si>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</si>
  <si>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</si>
  <si>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</si>
  <si>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</si>
  <si>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</si>
  <si>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</si>
  <si>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</si>
  <si>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</si>
  <si>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</si>
  <si>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</si>
  <si>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</si>
  <si>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</si>
  <si>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</si>
  <si>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</si>
  <si>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</si>
  <si>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</si>
  <si>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</si>
  <si>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</si>
  <si>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</si>
  <si>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</si>
  <si>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</si>
  <si>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</si>
  <si>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</si>
  <si>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</si>
  <si>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</si>
  <si>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</si>
  <si>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</si>
  <si>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</si>
  <si>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</si>
  <si>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</si>
  <si>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</si>
  <si>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</si>
  <si>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</si>
  <si>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</si>
  <si>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</si>
  <si>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</si>
  <si>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</si>
  <si>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</si>
  <si>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</si>
  <si>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</si>
  <si>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</si>
  <si>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</si>
  <si>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</si>
  <si>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</si>
  <si>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</si>
  <si>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</si>
  <si>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</si>
  <si>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</si>
  <si>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</si>
  <si>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</si>
  <si>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</si>
  <si>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</si>
  <si>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</si>
  <si>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</si>
  <si>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</si>
  <si>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</si>
  <si>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</si>
  <si>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</si>
  <si>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</si>
  <si>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</si>
  <si>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</si>
  <si>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</si>
  <si>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</si>
  <si>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</si>
  <si>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</si>
  <si>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</si>
  <si>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</si>
  <si>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</si>
  <si>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</si>
  <si>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</si>
  <si>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</si>
  <si>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</si>
  <si>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</si>
  <si>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</si>
  <si>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</si>
  <si>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</si>
  <si>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</si>
  <si>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</si>
  <si>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</si>
  <si>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</si>
  <si>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</si>
  <si>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</si>
  <si>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</si>
  <si>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</si>
  <si>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</si>
  <si>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</si>
  <si>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</si>
  <si>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</si>
  <si>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</si>
  <si>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</si>
  <si>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</si>
  <si>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</si>
  <si>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</si>
  <si>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</si>
  <si>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</si>
  <si>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</si>
  <si>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</si>
  <si>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</si>
  <si>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</si>
  <si>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</si>
  <si>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</si>
  <si>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</si>
  <si>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</si>
  <si>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</si>
  <si>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</si>
  <si>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</si>
  <si>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</si>
  <si>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</si>
  <si>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</si>
  <si>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</si>
  <si>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</si>
  <si>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</si>
  <si>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</si>
  <si>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</si>
  <si>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</si>
  <si>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</si>
  <si>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</si>
  <si>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</si>
  <si>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</si>
  <si>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</si>
  <si>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</si>
  <si>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</si>
  <si>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</si>
  <si>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</si>
  <si>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</si>
  <si>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</si>
  <si>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</si>
  <si>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</si>
  <si>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</si>
  <si>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</si>
  <si>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</si>
  <si>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</si>
  <si>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</si>
  <si>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</si>
  <si>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</si>
  <si>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</si>
  <si>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</si>
  <si>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</si>
  <si>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</si>
  <si>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</si>
  <si>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</si>
  <si>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</si>
  <si>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</si>
  <si>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</si>
  <si>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</si>
  <si>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</si>
  <si>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</si>
  <si>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</si>
  <si>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</si>
  <si>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</si>
  <si>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</si>
  <si>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</si>
  <si>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</si>
  <si>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</si>
  <si>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</si>
  <si>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</si>
  <si>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</si>
  <si>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</si>
  <si>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</si>
  <si>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</si>
  <si>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</si>
  <si>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</si>
  <si>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</si>
  <si>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</si>
  <si>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</si>
  <si>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</si>
  <si>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</si>
  <si>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</si>
  <si>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</si>
  <si>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</si>
  <si>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</si>
  <si>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</si>
  <si>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</si>
  <si>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</si>
  <si>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</si>
  <si>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</si>
  <si>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</si>
  <si>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</si>
  <si>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</si>
  <si>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</si>
  <si>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</si>
  <si>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</si>
  <si>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</si>
  <si>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</si>
  <si>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</si>
  <si>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</si>
  <si>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</si>
  <si>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</si>
  <si>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</si>
  <si>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</si>
  <si>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</si>
  <si>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</si>
  <si>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</si>
  <si>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</si>
  <si>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</si>
  <si>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</si>
  <si>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</si>
  <si>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</si>
  <si>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</si>
  <si>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</si>
  <si>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</si>
  <si>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</si>
  <si>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</si>
  <si>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</si>
  <si>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</si>
  <si>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</si>
  <si>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</si>
  <si>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</si>
  <si>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</si>
  <si>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</si>
  <si>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</si>
  <si>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</si>
  <si>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</si>
  <si>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</si>
  <si>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</si>
  <si>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</si>
  <si>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</si>
  <si>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</si>
  <si>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</si>
  <si>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</si>
  <si>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</si>
  <si>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</si>
  <si>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</si>
  <si>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</si>
  <si>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</si>
  <si>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</si>
  <si>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</si>
  <si>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</si>
  <si>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</si>
  <si>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</si>
  <si>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</si>
  <si>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</si>
  <si>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</si>
  <si>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</si>
  <si>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</si>
  <si>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</si>
  <si>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</si>
  <si>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</si>
  <si>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</si>
  <si>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</si>
  <si>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</si>
  <si>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</si>
  <si>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</si>
  <si>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</si>
  <si>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</si>
  <si>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</si>
  <si>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</si>
  <si>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</si>
  <si>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</si>
  <si>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</si>
  <si>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</si>
  <si>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</si>
  <si>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</si>
  <si>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</si>
  <si>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</si>
  <si>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</si>
  <si>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</si>
  <si>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</si>
  <si>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</si>
  <si>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</si>
  <si>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</si>
  <si>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</si>
  <si>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</si>
  <si>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</si>
  <si>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</si>
  <si>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</si>
  <si>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</si>
  <si>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</si>
  <si>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</si>
  <si>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</si>
  <si>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</si>
  <si>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</si>
  <si>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</si>
  <si>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</si>
  <si>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</si>
  <si>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</si>
  <si>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</si>
  <si>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</si>
  <si>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</si>
  <si>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</si>
  <si>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</si>
  <si>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</si>
  <si>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</si>
  <si>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</si>
  <si>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</si>
  <si>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</si>
  <si>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</si>
  <si>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</si>
  <si>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</si>
  <si>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</si>
  <si>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</si>
  <si>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</si>
  <si>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</si>
  <si>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</si>
  <si>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</si>
  <si>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</si>
  <si>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</si>
  <si>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</si>
  <si>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</si>
  <si>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</si>
  <si>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</si>
  <si>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</si>
  <si>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</si>
  <si>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</si>
  <si>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</si>
  <si>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</si>
  <si>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</si>
  <si>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</si>
  <si>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</si>
  <si>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</si>
  <si>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</si>
  <si>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</si>
  <si>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</si>
  <si>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</si>
  <si>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</si>
  <si>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</si>
  <si>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</si>
  <si>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</si>
  <si>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</si>
  <si>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</si>
  <si>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</si>
  <si>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</si>
  <si>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</si>
  <si>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</si>
  <si>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</si>
  <si>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</si>
  <si>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</si>
  <si>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</si>
  <si>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</si>
  <si>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</si>
  <si>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</si>
  <si>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</si>
  <si>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</si>
  <si>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</si>
  <si>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</si>
  <si>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</si>
  <si>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</si>
  <si>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</si>
  <si>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</si>
  <si>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</si>
  <si>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</si>
  <si>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</si>
  <si>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</si>
  <si>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</si>
  <si>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</si>
  <si>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</si>
  <si>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</si>
  <si>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</si>
  <si>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</si>
  <si>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</si>
  <si>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</si>
  <si>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</si>
  <si>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</si>
  <si>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</si>
  <si>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</si>
  <si>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</si>
  <si>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</si>
  <si>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</si>
  <si>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</si>
  <si>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</si>
  <si>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</si>
  <si>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</si>
  <si>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</si>
  <si>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</si>
  <si>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</si>
  <si>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</si>
  <si>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</si>
  <si>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</si>
  <si>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</si>
  <si>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</si>
  <si>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</si>
  <si>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</si>
  <si>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</si>
  <si>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</si>
  <si>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</si>
  <si>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</si>
  <si>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</si>
  <si>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</si>
  <si>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</si>
  <si>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</si>
  <si>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</si>
  <si>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</si>
  <si>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</si>
  <si>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</si>
  <si>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</si>
  <si>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</si>
  <si>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</si>
  <si>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</si>
  <si>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</si>
  <si>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</si>
  <si>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</si>
  <si>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</si>
  <si>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</si>
  <si>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</si>
  <si>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</si>
  <si>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</si>
  <si>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</si>
  <si>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</si>
  <si>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</si>
  <si>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</si>
  <si>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</si>
  <si>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</si>
  <si>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</si>
  <si>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</si>
  <si>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</si>
  <si>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</si>
  <si>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</si>
  <si>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</si>
  <si>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</si>
  <si>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</si>
  <si>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</si>
  <si>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</si>
  <si>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</si>
  <si>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</si>
  <si>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</si>
  <si>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</si>
  <si>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</si>
  <si>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</si>
  <si>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</si>
  <si>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</si>
  <si>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</si>
  <si>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</si>
  <si>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</si>
  <si>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</si>
  <si>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</si>
  <si>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</si>
  <si>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</si>
  <si>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</si>
  <si>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</si>
  <si>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</si>
  <si>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</si>
  <si>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</si>
  <si>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</si>
  <si>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</si>
  <si>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</si>
  <si>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</si>
  <si>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</si>
  <si>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</si>
  <si>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</si>
  <si>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</si>
  <si>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</si>
  <si>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</si>
  <si>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</si>
  <si>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</si>
  <si>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</si>
  <si>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</si>
  <si>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</si>
  <si>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</si>
  <si>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</si>
  <si>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</si>
  <si>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</si>
  <si>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</si>
  <si>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</si>
  <si>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</si>
  <si>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</si>
  <si>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</si>
  <si>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</si>
  <si>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</si>
  <si>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</si>
  <si>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</si>
  <si>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</si>
  <si>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</si>
  <si>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</si>
  <si>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</si>
  <si>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</si>
  <si>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</si>
  <si>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</si>
  <si>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</si>
  <si>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</si>
  <si>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</si>
  <si>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</si>
  <si>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</si>
  <si>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</si>
  <si>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</si>
  <si>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</si>
  <si>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</si>
  <si>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</si>
  <si>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</si>
  <si>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</si>
  <si>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</si>
  <si>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</si>
  <si>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</si>
  <si>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</si>
  <si>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</si>
  <si>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</si>
  <si>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</si>
  <si>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</si>
  <si>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</si>
  <si>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</si>
  <si>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</si>
  <si>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</si>
  <si>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</si>
  <si>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</si>
  <si>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</si>
  <si>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</si>
  <si>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</si>
  <si>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</si>
  <si>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</si>
  <si>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</si>
  <si>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</si>
  <si>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</si>
  <si>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</si>
  <si>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</si>
  <si>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</si>
  <si>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</si>
  <si>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</si>
  <si>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</si>
  <si>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</si>
  <si>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</si>
  <si>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</si>
  <si>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</si>
  <si>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</si>
  <si>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</si>
  <si>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</si>
  <si>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</si>
  <si>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</si>
  <si>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</si>
  <si>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</si>
  <si>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</si>
  <si>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</si>
  <si>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</si>
  <si>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</si>
  <si>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</si>
  <si>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</si>
  <si>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</si>
  <si>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</si>
  <si>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</si>
  <si>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</si>
  <si>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</si>
  <si>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</si>
  <si>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</si>
  <si>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</si>
  <si>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</si>
  <si>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</si>
  <si>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</si>
  <si>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</si>
  <si>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</si>
  <si>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</si>
  <si>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</si>
  <si>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</si>
  <si>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</si>
  <si>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</si>
  <si>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</si>
  <si>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</si>
  <si>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</si>
  <si>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</si>
  <si>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</si>
  <si>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</si>
  <si>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</si>
  <si>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</si>
  <si>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</si>
  <si>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</si>
  <si>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</si>
  <si>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</si>
  <si>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</si>
  <si>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</si>
  <si>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</si>
  <si>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</si>
  <si>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</si>
  <si>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</si>
  <si>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</si>
  <si>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</si>
  <si>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</si>
  <si>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</si>
  <si>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</si>
  <si>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</si>
  <si>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</si>
  <si>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</si>
  <si>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</si>
  <si>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</si>
  <si>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</si>
  <si>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</si>
  <si>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</si>
  <si>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</si>
  <si>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</si>
  <si>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</si>
  <si>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</si>
  <si>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</si>
  <si>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</si>
  <si>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</si>
  <si>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</si>
  <si>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</si>
  <si>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</si>
  <si>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</si>
  <si>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</si>
  <si>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</si>
  <si>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</si>
  <si>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</si>
  <si>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</si>
  <si>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</si>
  <si>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</si>
  <si>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</si>
  <si>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</si>
  <si>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</si>
  <si>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</si>
  <si>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</si>
  <si>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</si>
  <si>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</si>
  <si>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</si>
  <si>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</si>
  <si>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</si>
  <si>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</si>
  <si>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</si>
  <si>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</si>
  <si>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</si>
  <si>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</si>
  <si>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</si>
  <si>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</si>
  <si>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</si>
  <si>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</si>
  <si>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</si>
  <si>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</si>
  <si>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</si>
  <si>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</si>
  <si>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</si>
  <si>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</si>
  <si>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</si>
  <si>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</si>
  <si>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</si>
  <si>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</si>
  <si>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</si>
  <si>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</si>
  <si>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</si>
  <si>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</si>
  <si>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</si>
  <si>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</si>
  <si>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</si>
  <si>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</si>
  <si>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</si>
  <si>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</si>
  <si>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</si>
  <si>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</si>
  <si>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</si>
  <si>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</si>
  <si>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</si>
  <si>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</si>
  <si>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</si>
  <si>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</si>
  <si>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</si>
  <si>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</si>
  <si>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</si>
  <si>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</si>
  <si>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</si>
  <si>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</si>
  <si>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</si>
  <si>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</si>
  <si>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</si>
  <si>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</si>
  <si>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</si>
  <si>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</si>
  <si>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</si>
  <si>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</si>
  <si>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</si>
  <si>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</si>
  <si>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</si>
  <si>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</si>
  <si>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</si>
  <si>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</si>
  <si>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</si>
  <si>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</si>
  <si>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</si>
  <si>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</si>
  <si>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</si>
  <si>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</si>
  <si>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</si>
  <si>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</si>
  <si>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</si>
  <si>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</si>
  <si>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</si>
  <si>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</si>
  <si>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</si>
  <si>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</si>
  <si>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</si>
  <si>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</si>
  <si>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</si>
  <si>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</si>
  <si>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</si>
  <si>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</si>
  <si>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</si>
  <si>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</si>
  <si>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</si>
  <si>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</si>
  <si>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</si>
  <si>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</si>
  <si>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</si>
  <si>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</si>
  <si>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</si>
  <si>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</si>
  <si>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</si>
  <si>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</si>
  <si>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</si>
  <si>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</si>
  <si>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</si>
  <si>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</si>
  <si>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</si>
  <si>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</si>
  <si>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</si>
  <si>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</si>
  <si>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</si>
  <si>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</si>
  <si>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</si>
  <si>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</si>
  <si>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</si>
  <si>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</si>
  <si>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</si>
  <si>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</si>
  <si>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</si>
  <si>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</si>
  <si>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</si>
  <si>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</si>
  <si>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</si>
  <si>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</si>
  <si>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</si>
  <si>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</si>
  <si>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</si>
  <si>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</si>
  <si>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</si>
  <si>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</si>
  <si>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</si>
  <si>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</si>
  <si>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</si>
  <si>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</si>
  <si>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</si>
  <si>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</si>
  <si>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</si>
  <si>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</si>
  <si>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</si>
  <si>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</si>
  <si>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</si>
  <si>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</si>
  <si>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</si>
  <si>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</si>
  <si>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</si>
  <si>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</si>
  <si>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</si>
  <si>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</si>
  <si>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</si>
  <si>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</si>
  <si>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</si>
  <si>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</si>
  <si>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</si>
  <si>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</si>
  <si>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</si>
  <si>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</si>
  <si>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</si>
  <si>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</si>
  <si>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</si>
  <si>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</si>
  <si>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</si>
  <si>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</si>
  <si>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</si>
  <si>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</si>
  <si>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</si>
  <si>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</si>
  <si>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</si>
  <si>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</si>
  <si>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</si>
  <si>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</si>
  <si>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</si>
  <si>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</si>
  <si>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</si>
  <si>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</si>
  <si>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</si>
  <si>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</si>
  <si>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</si>
  <si>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</si>
  <si>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</si>
  <si>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</si>
  <si>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</si>
  <si>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</si>
  <si>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</si>
  <si>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</si>
  <si>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</si>
  <si>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</si>
  <si>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</si>
  <si>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</si>
  <si>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</si>
  <si>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</si>
  <si>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</si>
  <si>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</si>
  <si>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</si>
  <si>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</si>
  <si>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</si>
  <si>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</si>
  <si>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</si>
  <si>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</si>
  <si>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</si>
  <si>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</si>
  <si>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</si>
  <si>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</si>
  <si>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</si>
  <si>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</si>
  <si>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</si>
  <si>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</si>
  <si>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</si>
  <si>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</si>
  <si>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</si>
  <si>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</si>
  <si>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</si>
  <si>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</si>
  <si>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</si>
  <si>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</si>
  <si>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</si>
  <si>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</si>
  <si>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</si>
  <si>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</si>
  <si>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</si>
  <si>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</si>
  <si>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</si>
  <si>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</si>
  <si>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</si>
  <si>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</si>
  <si>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</si>
  <si>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</si>
  <si>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</si>
  <si>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</si>
  <si>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</si>
  <si>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</si>
  <si>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</si>
  <si>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</si>
  <si>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</si>
  <si>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</si>
  <si>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</si>
  <si>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</si>
  <si>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</si>
  <si>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</si>
  <si>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</si>
  <si>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</si>
  <si>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</si>
  <si>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</si>
  <si>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</si>
  <si>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</si>
  <si>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</si>
  <si>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</si>
  <si>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</si>
  <si>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</si>
  <si>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</si>
  <si>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</si>
  <si>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</si>
  <si>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</si>
  <si>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</si>
  <si>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</si>
  <si>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</si>
  <si>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</si>
  <si>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</si>
  <si>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</si>
  <si>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</si>
  <si>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</si>
  <si>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</si>
  <si>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</si>
  <si>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</si>
  <si>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</si>
  <si>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</si>
  <si>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</si>
  <si>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</si>
  <si>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</si>
  <si>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</si>
  <si>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</si>
  <si>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</si>
  <si>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</si>
  <si>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</si>
  <si>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</si>
  <si>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</si>
  <si>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</si>
  <si>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</si>
  <si>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</si>
  <si>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</si>
  <si>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</si>
  <si>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</si>
  <si>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</si>
  <si>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</si>
  <si>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</si>
  <si>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</si>
  <si>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</si>
  <si>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</si>
  <si>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</si>
  <si>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</si>
  <si>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</si>
  <si>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</si>
  <si>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</si>
  <si>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</si>
  <si>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</si>
  <si>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</si>
  <si>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</si>
  <si>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</si>
  <si>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</si>
  <si>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</si>
  <si>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</si>
  <si>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</si>
  <si>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</si>
  <si>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</si>
  <si>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</si>
  <si>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</si>
  <si>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</si>
  <si>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</si>
  <si>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</si>
  <si>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</si>
  <si>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</si>
  <si>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</si>
  <si>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</si>
  <si>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</si>
  <si>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</si>
  <si>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</si>
  <si>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</si>
  <si>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</si>
  <si>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</si>
  <si>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</si>
  <si>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</si>
  <si>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</si>
  <si>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</si>
  <si>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</si>
  <si>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</si>
  <si>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</si>
  <si>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</si>
  <si>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</si>
  <si>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</si>
  <si>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</si>
  <si>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</si>
  <si>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</si>
  <si>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</si>
  <si>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</si>
  <si>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</si>
  <si>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</si>
  <si>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</si>
  <si>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</si>
  <si>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</si>
  <si>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</si>
  <si>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</si>
  <si>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</si>
  <si>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</si>
  <si>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</si>
  <si>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</si>
  <si>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</si>
  <si>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</si>
  <si>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</si>
  <si>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</si>
  <si>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</si>
  <si>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</si>
  <si>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</si>
  <si>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</si>
  <si>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</si>
  <si>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</si>
  <si>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</si>
  <si>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</si>
  <si>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</si>
  <si>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</si>
  <si>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</si>
  <si>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</si>
  <si>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</si>
  <si>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</si>
  <si>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</si>
  <si>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</si>
  <si>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</si>
  <si>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</si>
  <si>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</si>
  <si>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</si>
  <si>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</si>
  <si>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</si>
  <si>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</si>
  <si>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</si>
  <si>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</si>
  <si>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</si>
  <si>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</si>
  <si>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</si>
  <si>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</si>
  <si>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</si>
  <si>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</si>
  <si>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</si>
  <si>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</si>
  <si>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</si>
  <si>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</si>
  <si>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</si>
  <si>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</si>
  <si>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</si>
  <si>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</si>
  <si>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</si>
  <si>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</si>
  <si>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</si>
  <si>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</si>
  <si>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</si>
  <si>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</si>
  <si>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</si>
  <si>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</si>
  <si>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</si>
  <si>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</si>
  <si>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</si>
  <si>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</si>
  <si>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</si>
  <si>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</si>
  <si>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</si>
  <si>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</si>
  <si>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</si>
  <si>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</si>
  <si>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</si>
  <si>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</si>
  <si>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</si>
  <si>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</si>
  <si>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</si>
  <si>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</si>
  <si>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</si>
  <si>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</si>
  <si>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</si>
  <si>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</si>
  <si>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</si>
  <si>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</si>
  <si>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</si>
  <si>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</si>
  <si>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</si>
  <si>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</si>
  <si>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</si>
  <si>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</si>
  <si>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</si>
  <si>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</si>
  <si>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</si>
  <si>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</si>
  <si>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</si>
  <si>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</si>
  <si>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</si>
  <si>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</si>
  <si>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</si>
  <si>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</si>
  <si>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</si>
  <si>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</si>
  <si>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</si>
  <si>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</si>
  <si>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</si>
  <si>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</si>
  <si>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</si>
  <si>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</si>
  <si>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</si>
  <si>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</si>
  <si>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</si>
  <si>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</si>
  <si>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</si>
  <si>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</si>
  <si>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</si>
  <si>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</si>
  <si>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</si>
  <si>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</si>
  <si>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</si>
  <si>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</si>
  <si>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</si>
  <si>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</si>
  <si>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</si>
  <si>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</si>
  <si>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</si>
  <si>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</si>
  <si>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</si>
  <si>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</si>
  <si>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</si>
  <si>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</si>
  <si>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</si>
  <si>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</si>
  <si>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</si>
  <si>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</si>
  <si>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</si>
  <si>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</si>
  <si>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</si>
  <si>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</si>
  <si>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</si>
  <si>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</si>
  <si>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</si>
  <si>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</si>
  <si>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</si>
  <si>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</si>
  <si>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</si>
  <si>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</si>
  <si>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</si>
  <si>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</si>
  <si>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</si>
  <si>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</si>
  <si>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</si>
  <si>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</si>
  <si>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</si>
  <si>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</si>
  <si>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</si>
  <si>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</si>
  <si>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</si>
  <si>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</si>
  <si>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</si>
  <si>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</si>
  <si>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</si>
  <si>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</si>
  <si>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</si>
  <si>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</si>
  <si>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</si>
  <si>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</si>
  <si>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</si>
  <si>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</si>
  <si>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</si>
  <si>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</si>
  <si>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</si>
  <si>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</si>
  <si>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</si>
  <si>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</si>
  <si>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</si>
  <si>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</si>
  <si>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</si>
  <si>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</si>
  <si>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</si>
  <si>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</si>
  <si>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</si>
  <si>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</si>
  <si>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</si>
  <si>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</si>
  <si>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</si>
  <si>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</si>
  <si>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</si>
  <si>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</si>
  <si>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</si>
  <si>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</si>
  <si>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</si>
  <si>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</si>
  <si>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</si>
  <si>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</si>
  <si>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</si>
  <si>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</si>
  <si>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</si>
  <si>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</si>
  <si>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</si>
  <si>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</si>
  <si>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</si>
  <si>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</si>
  <si>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</si>
  <si>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</si>
  <si>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</si>
  <si>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</si>
  <si>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</si>
  <si>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</si>
  <si>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</si>
  <si>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</si>
  <si>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</si>
  <si>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</si>
  <si>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</si>
  <si>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</si>
  <si>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</si>
  <si>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</si>
  <si>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</si>
  <si>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</si>
  <si>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</si>
  <si>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</si>
  <si>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</si>
  <si>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</si>
  <si>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</si>
  <si>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</si>
  <si>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</si>
  <si>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</si>
  <si>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</si>
  <si>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</si>
  <si>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</si>
  <si>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</si>
  <si>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</si>
  <si>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</si>
  <si>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</si>
  <si>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</si>
  <si>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</si>
  <si>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</si>
  <si>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</si>
  <si>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</si>
  <si>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</si>
  <si>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</si>
  <si>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</si>
  <si>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</si>
  <si>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</si>
  <si>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</si>
  <si>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</si>
  <si>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</si>
  <si>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</si>
  <si>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</si>
  <si>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</si>
  <si>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</si>
  <si>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</si>
  <si>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</si>
  <si>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</si>
  <si>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</si>
  <si>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</si>
  <si>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</si>
  <si>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</si>
  <si>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</si>
  <si>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</si>
  <si>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</si>
  <si>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</si>
  <si>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</si>
  <si>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</si>
  <si>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</si>
  <si>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</si>
  <si>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</si>
  <si>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</si>
  <si>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</si>
  <si>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</si>
  <si>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</si>
  <si>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</si>
  <si>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</si>
  <si>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</si>
  <si>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</si>
  <si>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</si>
  <si>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</si>
  <si>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</si>
  <si>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</si>
  <si>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</si>
  <si>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</si>
  <si>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</si>
  <si>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</si>
  <si>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</si>
  <si>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</si>
  <si>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</si>
  <si>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</si>
  <si>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</si>
  <si>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</si>
  <si>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</si>
  <si>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</si>
  <si>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</si>
  <si>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</si>
  <si>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</si>
  <si>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</si>
  <si>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</si>
  <si>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</si>
  <si>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</si>
  <si>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</si>
  <si>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</si>
  <si>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</si>
  <si>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</si>
  <si>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</si>
  <si>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</si>
  <si>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</si>
  <si>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</si>
  <si>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</si>
  <si>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</si>
  <si>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</si>
  <si>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</si>
  <si>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</si>
  <si>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</si>
  <si>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</si>
  <si>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</si>
  <si>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</si>
  <si>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</si>
  <si>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</si>
  <si>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</si>
  <si>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</si>
  <si>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</si>
  <si>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</si>
  <si>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</si>
  <si>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</si>
  <si>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</si>
  <si>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</si>
  <si>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</si>
  <si>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</si>
  <si>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</si>
  <si>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</si>
  <si>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</si>
  <si>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</si>
  <si>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</si>
  <si>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</si>
  <si>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</si>
  <si>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</si>
  <si>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</si>
  <si>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</si>
  <si>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</si>
  <si>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</si>
  <si>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</si>
  <si>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</si>
  <si>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</si>
  <si>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</si>
  <si>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</si>
  <si>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</si>
  <si>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</si>
  <si>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</si>
  <si>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</si>
  <si>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</si>
  <si>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</si>
  <si>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</si>
  <si>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</si>
  <si>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</si>
  <si>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</si>
  <si>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</si>
  <si>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</si>
  <si>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</si>
  <si>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</si>
  <si>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</si>
  <si>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</si>
  <si>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</si>
  <si>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</si>
  <si>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</si>
  <si>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</si>
  <si>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</si>
  <si>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</si>
  <si>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</si>
  <si>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</si>
  <si>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</si>
  <si>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</si>
  <si>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</si>
  <si>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</si>
  <si>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</si>
  <si>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</si>
  <si>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</si>
  <si>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</si>
  <si>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</si>
  <si>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</si>
  <si>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</si>
  <si>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</si>
  <si>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</si>
  <si>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</si>
  <si>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</si>
  <si>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</si>
  <si>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</si>
  <si>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</si>
  <si>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</si>
  <si>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</si>
  <si>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</si>
  <si>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</si>
  <si>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</si>
  <si>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</si>
  <si>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</si>
  <si>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</si>
  <si>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</si>
  <si>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</si>
  <si>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</si>
  <si>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</si>
  <si>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</si>
  <si>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</si>
  <si>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</si>
  <si>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</si>
  <si>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</si>
  <si>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</si>
  <si>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</si>
  <si>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</si>
  <si>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</si>
  <si>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</si>
  <si>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</si>
  <si>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</si>
  <si>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</si>
  <si>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</si>
  <si>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</si>
  <si>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</si>
  <si>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</si>
  <si>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</si>
  <si>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</si>
  <si>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</si>
  <si>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</si>
  <si>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</si>
  <si>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</si>
  <si>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</si>
  <si>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</si>
  <si>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</si>
  <si>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</si>
  <si>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</si>
  <si>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</si>
  <si>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</si>
  <si>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</si>
  <si>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</si>
  <si>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</si>
  <si>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</si>
  <si>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</si>
  <si>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</si>
  <si>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</si>
  <si>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</si>
  <si>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</si>
  <si>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</si>
  <si>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</si>
  <si>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</si>
  <si>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</si>
  <si>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</si>
  <si>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</si>
  <si>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</si>
  <si>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</si>
  <si>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</si>
  <si>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</si>
  <si>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</si>
  <si>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</si>
  <si>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</si>
  <si>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</si>
  <si>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</si>
  <si>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</si>
  <si>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</si>
  <si>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</si>
  <si>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</si>
  <si>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</si>
  <si>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</si>
  <si>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</si>
  <si>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</si>
  <si>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</si>
  <si>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</si>
  <si>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</si>
  <si>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</si>
  <si>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</si>
  <si>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</si>
  <si>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</si>
  <si>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</si>
  <si>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</si>
  <si>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</si>
  <si>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</si>
  <si>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</si>
  <si>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</si>
  <si>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</si>
  <si>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</si>
  <si>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</si>
  <si>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</si>
  <si>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</si>
  <si>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</si>
  <si>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</si>
  <si>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</si>
  <si>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</si>
  <si>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</si>
  <si>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</si>
  <si>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</si>
  <si>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</si>
  <si>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</si>
  <si>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</si>
  <si>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</si>
  <si>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</si>
  <si>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</si>
  <si>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</si>
  <si>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</si>
  <si>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</si>
  <si>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</si>
  <si>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</si>
  <si>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</si>
  <si>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</si>
  <si>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</si>
  <si>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</si>
  <si>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</si>
  <si>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</si>
  <si>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</si>
  <si>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</si>
  <si>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</si>
  <si>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</si>
  <si>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</si>
  <si>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</si>
  <si>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</si>
  <si>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</si>
  <si>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</si>
  <si>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</si>
  <si>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</si>
  <si>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</si>
  <si>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</si>
  <si>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</si>
  <si>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</si>
  <si>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</si>
  <si>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</si>
  <si>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</si>
  <si>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</si>
  <si>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</si>
  <si>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</si>
  <si>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</si>
  <si>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</si>
  <si>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</si>
  <si>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</si>
  <si>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</si>
  <si>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</si>
  <si>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</si>
  <si>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</si>
  <si>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</si>
  <si>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</si>
  <si>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</si>
  <si>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</si>
  <si>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</si>
  <si>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</si>
  <si>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</si>
  <si>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</si>
  <si>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</si>
  <si>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</si>
  <si>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</si>
  <si>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</si>
  <si>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</si>
  <si>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</si>
  <si>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</si>
  <si>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</si>
  <si>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</si>
  <si>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</si>
  <si>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</si>
  <si>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</si>
  <si>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</si>
  <si>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</si>
  <si>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</si>
  <si>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</si>
  <si>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</si>
  <si>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</si>
  <si>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</si>
  <si>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</si>
  <si>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</si>
  <si>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</si>
  <si>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</si>
  <si>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</si>
  <si>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</si>
  <si>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</si>
  <si>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</si>
  <si>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</si>
  <si>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</si>
  <si>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</si>
  <si>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</si>
  <si>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</si>
  <si>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</si>
  <si>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</si>
  <si>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</si>
  <si>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</si>
  <si>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</si>
  <si>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</si>
  <si>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</si>
  <si>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</si>
  <si>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</si>
  <si>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</si>
  <si>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</si>
  <si>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</si>
  <si>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</si>
  <si>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</si>
  <si>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</si>
  <si>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</si>
  <si>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</si>
  <si>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</si>
  <si>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</si>
  <si>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</si>
  <si>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</si>
  <si>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</si>
  <si>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</si>
  <si>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</si>
  <si>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</si>
  <si>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</si>
  <si>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</si>
  <si>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</si>
  <si>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</si>
  <si>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</si>
  <si>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</si>
  <si>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</si>
  <si>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</si>
  <si>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</si>
  <si>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</si>
  <si>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</si>
  <si>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</si>
  <si>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</si>
  <si>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</si>
  <si>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</si>
  <si>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</si>
  <si>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</si>
  <si>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</si>
  <si>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</si>
  <si>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</si>
  <si>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</si>
  <si>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</si>
  <si>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</si>
  <si>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</si>
  <si>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</si>
  <si>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</si>
  <si>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</si>
  <si>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</si>
  <si>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</si>
  <si>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</si>
  <si>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</si>
  <si>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</si>
  <si>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</si>
  <si>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</si>
  <si>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</si>
  <si>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</si>
  <si>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</si>
  <si>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</si>
  <si>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</si>
  <si>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</si>
  <si>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</si>
  <si>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</si>
  <si>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</si>
  <si>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</si>
  <si>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</si>
  <si>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</si>
  <si>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</si>
  <si>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</si>
  <si>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</si>
  <si>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</si>
  <si>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</si>
  <si>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</si>
  <si>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</si>
  <si>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</si>
  <si>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</si>
  <si>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</si>
  <si>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</si>
  <si>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</si>
  <si>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</si>
  <si>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</si>
  <si>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</si>
  <si>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</si>
  <si>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</si>
  <si>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</si>
  <si>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</si>
  <si>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</si>
  <si>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</si>
  <si>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</si>
  <si>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</si>
  <si>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</si>
  <si>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</si>
  <si>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</si>
  <si>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</si>
  <si>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</si>
  <si>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</si>
  <si>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</si>
  <si>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</si>
  <si>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</si>
  <si>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</si>
  <si>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</si>
  <si>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</si>
  <si>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</si>
  <si>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</si>
  <si>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</si>
  <si>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</si>
  <si>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</si>
  <si>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</si>
  <si>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</si>
  <si>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</si>
  <si>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</si>
  <si>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</si>
  <si>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</si>
  <si>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</si>
  <si>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</si>
  <si>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</si>
  <si>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</si>
  <si>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</si>
  <si>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</si>
  <si>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</si>
  <si>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</si>
  <si>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</si>
  <si>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</si>
  <si>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</si>
  <si>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</si>
  <si>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</si>
  <si>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</si>
  <si>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</si>
  <si>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</si>
  <si>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</si>
  <si>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</si>
  <si>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</si>
  <si>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</si>
  <si>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</si>
  <si>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</si>
  <si>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</si>
  <si>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</si>
  <si>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</si>
  <si>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</si>
  <si>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</si>
  <si>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</si>
  <si>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</si>
  <si>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</si>
  <si>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</si>
  <si>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</si>
  <si>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</si>
  <si>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</si>
  <si>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</si>
  <si>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</si>
  <si>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</si>
  <si>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</si>
  <si>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</si>
  <si>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</si>
  <si>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</si>
  <si>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</si>
  <si>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</si>
  <si>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</si>
  <si>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</si>
  <si>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</si>
  <si>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</si>
  <si>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</si>
  <si>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</si>
  <si>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</si>
  <si>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</si>
  <si>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</si>
  <si>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</si>
  <si>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</si>
  <si>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</si>
  <si>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</si>
  <si>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</si>
  <si>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</si>
  <si>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</si>
  <si>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</si>
  <si>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</si>
  <si>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</si>
  <si>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</si>
  <si>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</si>
  <si>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</si>
  <si>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</si>
  <si>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</si>
  <si>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</si>
  <si>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</si>
  <si>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</si>
  <si>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</si>
  <si>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</si>
  <si>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</si>
  <si>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</si>
  <si>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</si>
  <si>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</si>
  <si>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</si>
  <si>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</si>
  <si>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</si>
  <si>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</si>
  <si>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</si>
  <si>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</si>
  <si>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</si>
  <si>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</si>
  <si>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</si>
  <si>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</si>
  <si>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</si>
  <si>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</si>
  <si>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</si>
  <si>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</si>
  <si>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</si>
  <si>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</si>
  <si>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</si>
  <si>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</si>
  <si>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</si>
  <si>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</si>
  <si>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</si>
  <si>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</si>
  <si>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</si>
  <si>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</si>
  <si>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</si>
  <si>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</si>
  <si>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</si>
  <si>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</si>
  <si>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</si>
  <si>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</si>
  <si>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</si>
  <si>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</si>
  <si>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</si>
  <si>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</si>
  <si>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</si>
  <si>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</si>
  <si>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</si>
  <si>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</si>
  <si>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</si>
  <si>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</si>
  <si>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</si>
  <si>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</si>
  <si>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</si>
  <si>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</si>
  <si>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</si>
  <si>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</si>
  <si>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</si>
  <si>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</si>
  <si>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</si>
  <si>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</si>
  <si>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</si>
  <si>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</si>
  <si>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</si>
  <si>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</si>
  <si>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</si>
  <si>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</si>
  <si>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</si>
  <si>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</si>
  <si>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</si>
  <si>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</si>
  <si>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</si>
  <si>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</si>
  <si>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</si>
  <si>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</si>
  <si>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</si>
  <si>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</si>
  <si>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</si>
  <si>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</si>
  <si>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</si>
  <si>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</si>
  <si>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</si>
  <si>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</si>
  <si>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</si>
  <si>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</si>
  <si>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</si>
  <si>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</si>
  <si>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</si>
  <si>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</si>
  <si>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</si>
  <si>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</si>
  <si>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</si>
  <si>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</si>
  <si>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</si>
  <si>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</si>
  <si>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</si>
  <si>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</si>
  <si>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</si>
  <si>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</si>
  <si>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</si>
  <si>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</si>
  <si>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</si>
  <si>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</si>
  <si>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</si>
  <si>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</si>
  <si>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</si>
  <si>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</si>
  <si>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</si>
  <si>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</si>
  <si>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</si>
  <si>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</si>
  <si>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</si>
  <si>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</si>
  <si>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</si>
  <si>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</si>
  <si>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</si>
  <si>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</si>
  <si>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</si>
  <si>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</si>
  <si>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</si>
  <si>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</si>
  <si>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</si>
  <si>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</si>
  <si>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</si>
  <si>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</si>
  <si>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</si>
  <si>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</si>
  <si>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</si>
  <si>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</si>
  <si>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</si>
  <si>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</si>
  <si>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</si>
  <si>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</si>
  <si>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</si>
  <si>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</si>
  <si>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</si>
  <si>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</si>
  <si>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</si>
  <si>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</si>
  <si>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</si>
  <si>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</si>
  <si>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</si>
  <si>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</si>
  <si>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</si>
  <si>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</si>
  <si>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</si>
  <si>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</si>
  <si>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</si>
  <si>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</si>
  <si>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</si>
  <si>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</si>
  <si>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</si>
  <si>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</si>
  <si>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</si>
  <si>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</si>
  <si>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</si>
  <si>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</si>
  <si>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</si>
  <si>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</si>
  <si>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</si>
  <si>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</si>
  <si>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</si>
  <si>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</si>
  <si>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</si>
  <si>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</si>
  <si>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</si>
  <si>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</si>
  <si>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</si>
  <si>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</si>
  <si>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</si>
  <si>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</si>
  <si>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</si>
  <si>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</si>
  <si>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</si>
  <si>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</si>
  <si>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</si>
  <si>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</si>
  <si>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</si>
  <si>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</si>
  <si>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</si>
  <si>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</si>
  <si>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</si>
  <si>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</si>
  <si>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</si>
  <si>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</si>
  <si>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</si>
  <si>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</si>
  <si>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</si>
  <si>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</si>
  <si>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</si>
  <si>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</si>
  <si>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</si>
  <si>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</si>
  <si>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</si>
  <si>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</si>
  <si>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</si>
  <si>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</si>
  <si>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</si>
  <si>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</si>
  <si>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</si>
  <si>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</si>
  <si>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</si>
  <si>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</si>
  <si>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</si>
  <si>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</si>
  <si>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</si>
  <si>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</si>
  <si>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</si>
  <si>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</si>
  <si>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</si>
  <si>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</si>
  <si>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</si>
  <si>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</si>
  <si>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</si>
  <si>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</si>
  <si>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</si>
  <si>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</si>
  <si>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</si>
  <si>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</si>
  <si>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</si>
  <si>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</si>
  <si>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</si>
  <si>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</si>
  <si>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</si>
  <si>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</si>
  <si>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</si>
  <si>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</si>
  <si>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</si>
  <si>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</si>
  <si>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</si>
  <si>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</si>
  <si>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</si>
  <si>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</si>
  <si>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</si>
  <si>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</si>
  <si>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</si>
  <si>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</si>
  <si>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</si>
  <si>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</si>
  <si>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</si>
  <si>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</si>
  <si>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</si>
  <si>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</si>
  <si>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</si>
  <si>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</si>
  <si>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</si>
  <si>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</si>
  <si>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</si>
  <si>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</si>
  <si>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</si>
  <si>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</si>
  <si>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</si>
  <si>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</si>
  <si>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</si>
  <si>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</si>
  <si>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</si>
  <si>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</si>
  <si>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</si>
  <si>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</si>
  <si>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</si>
  <si>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</si>
  <si>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</si>
  <si>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</si>
  <si>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</si>
  <si>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</si>
  <si>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</si>
  <si>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</si>
  <si>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</si>
  <si>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</si>
  <si>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</si>
  <si>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</si>
  <si>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</si>
  <si>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</si>
  <si>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</si>
  <si>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</si>
  <si>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</si>
  <si>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</si>
  <si>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</si>
  <si>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</si>
  <si>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</si>
  <si>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</si>
  <si>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</si>
  <si>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</si>
  <si>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</si>
  <si>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</si>
  <si>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</si>
  <si>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</si>
  <si>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</si>
  <si>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</si>
  <si>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</si>
  <si>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</si>
  <si>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</si>
  <si>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</si>
  <si>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</si>
  <si>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</si>
  <si>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</si>
  <si>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</si>
  <si>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</si>
  <si>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</si>
  <si>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</si>
  <si>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</si>
  <si>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</si>
  <si>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</si>
  <si>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</si>
  <si>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</si>
  <si>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</si>
  <si>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</si>
  <si>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</si>
  <si>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</si>
  <si>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</si>
  <si>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</si>
  <si>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</si>
  <si>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</si>
  <si>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</si>
  <si>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</si>
  <si>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</si>
  <si>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</si>
  <si>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</si>
  <si>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</si>
  <si>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</si>
  <si>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</si>
  <si>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</si>
  <si>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</si>
  <si>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</si>
  <si>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</si>
  <si>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</si>
  <si>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</si>
  <si>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</si>
  <si>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</si>
  <si>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</si>
  <si>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</si>
  <si>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</si>
  <si>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</si>
  <si>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</si>
  <si>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</si>
  <si>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</si>
  <si>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</si>
  <si>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</si>
  <si>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</si>
  <si>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</si>
  <si>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</si>
  <si>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</si>
  <si>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</si>
  <si>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</si>
  <si>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</si>
  <si>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</si>
  <si>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</si>
  <si>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</si>
  <si>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</si>
  <si>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</si>
  <si>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</si>
  <si>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</si>
  <si>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</si>
  <si>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</si>
  <si>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</si>
  <si>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</si>
  <si>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</si>
  <si>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</si>
  <si>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</si>
  <si>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</si>
  <si>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</si>
  <si>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</si>
  <si>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</si>
  <si>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</si>
  <si>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</si>
  <si>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</si>
  <si>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</si>
  <si>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</si>
  <si>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</si>
  <si>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</si>
  <si>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</si>
  <si>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</si>
  <si>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</si>
  <si>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</si>
  <si>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</si>
  <si>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</si>
  <si>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</si>
  <si>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</si>
  <si>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</si>
  <si>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</si>
  <si>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</si>
  <si>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</si>
  <si>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</si>
  <si>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</si>
  <si>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</si>
  <si>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</si>
  <si>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</si>
  <si>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</si>
  <si>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</si>
  <si>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</si>
  <si>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</si>
  <si>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</si>
  <si>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</si>
  <si>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</si>
  <si>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</si>
  <si>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</si>
  <si>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</si>
  <si>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</si>
  <si>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</si>
  <si>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</si>
  <si>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</si>
  <si>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</si>
  <si>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</si>
  <si>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</si>
  <si>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</si>
  <si>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</si>
  <si>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</si>
  <si>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</si>
  <si>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</si>
  <si>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</si>
  <si>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</si>
  <si>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</si>
  <si>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</si>
  <si>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</si>
  <si>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</si>
  <si>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</si>
  <si>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</si>
  <si>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</si>
  <si>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</si>
  <si>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</si>
  <si>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</si>
  <si>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</si>
  <si>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</si>
  <si>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</si>
  <si>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</si>
  <si>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</si>
  <si>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</si>
  <si>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</si>
  <si>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</si>
  <si>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</si>
  <si>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</si>
  <si>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</si>
  <si>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</si>
  <si>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</si>
  <si>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</si>
  <si>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</si>
  <si>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</si>
  <si>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</si>
  <si>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</si>
  <si>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</si>
  <si>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</si>
  <si>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</si>
  <si>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</si>
  <si>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</si>
  <si>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</si>
  <si>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</si>
  <si>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</si>
  <si>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</si>
  <si>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</si>
  <si>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</si>
  <si>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</si>
  <si>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</si>
  <si>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</si>
  <si>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</si>
  <si>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</si>
  <si>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</si>
  <si>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</si>
  <si>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</si>
  <si>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</si>
  <si>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</si>
  <si>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</si>
  <si>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</si>
  <si>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</si>
  <si>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</si>
  <si>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</si>
  <si>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</si>
  <si>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</si>
  <si>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</si>
  <si>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</si>
  <si>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</si>
  <si>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</si>
  <si>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</si>
  <si>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</si>
  <si>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</si>
  <si>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</si>
  <si>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</si>
  <si>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</si>
  <si>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</si>
  <si>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</si>
  <si>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</si>
  <si>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</si>
  <si>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</si>
  <si>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</si>
  <si>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</si>
  <si>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</si>
  <si>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</si>
  <si>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</si>
  <si>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</si>
  <si>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</si>
  <si>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</si>
  <si>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</si>
  <si>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</si>
  <si>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</si>
  <si>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</si>
  <si>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</si>
  <si>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</si>
  <si>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</si>
  <si>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</si>
  <si>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</si>
  <si>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</si>
  <si>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</si>
  <si>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</si>
  <si>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</si>
  <si>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</si>
  <si>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</si>
  <si>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</si>
  <si>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</si>
  <si>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</si>
  <si>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</si>
  <si>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</si>
  <si>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</si>
  <si>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</si>
  <si>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</si>
  <si>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</si>
  <si>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</si>
  <si>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</si>
  <si>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</si>
  <si>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</si>
  <si>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</si>
  <si>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</si>
  <si>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</si>
  <si>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</si>
  <si>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</si>
  <si>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</si>
  <si>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</si>
  <si>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</si>
  <si>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</si>
  <si>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</si>
  <si>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</si>
  <si>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</si>
  <si>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</si>
  <si>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</si>
  <si>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</si>
  <si>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</si>
  <si>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</si>
  <si>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</si>
  <si>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</si>
  <si>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</si>
  <si>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</si>
  <si>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</si>
  <si>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</si>
  <si>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</si>
  <si>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</si>
  <si>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</si>
  <si>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</si>
  <si>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</si>
  <si>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</si>
  <si>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</si>
  <si>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</si>
  <si>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</si>
  <si>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</si>
  <si>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</si>
  <si>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</si>
  <si>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</si>
  <si>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</si>
  <si>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</si>
  <si>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</si>
  <si>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</si>
  <si>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</si>
  <si>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</si>
  <si>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</si>
  <si>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</si>
  <si>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</si>
  <si>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</si>
  <si>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</si>
  <si>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</si>
  <si>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</si>
  <si>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</si>
  <si>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</si>
  <si>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</si>
  <si>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</si>
  <si>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</si>
  <si>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</si>
  <si>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</si>
  <si>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</si>
  <si>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</si>
  <si>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</si>
  <si>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</si>
  <si>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</si>
  <si>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</si>
  <si>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</si>
  <si>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</si>
  <si>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</si>
  <si>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</si>
  <si>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</si>
  <si>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</si>
  <si>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</si>
  <si>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</si>
  <si>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</si>
  <si>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</si>
  <si>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</si>
  <si>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</si>
  <si>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</si>
  <si>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</si>
  <si>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</si>
  <si>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</si>
  <si>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</si>
  <si>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</si>
  <si>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</si>
  <si>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</si>
  <si>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</si>
  <si>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</si>
  <si>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</si>
  <si>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</si>
  <si>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</si>
  <si>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</si>
  <si>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</si>
  <si>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</si>
  <si>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</si>
  <si>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</si>
  <si>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</si>
  <si>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</si>
  <si>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</si>
  <si>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</si>
  <si>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</si>
  <si>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</si>
  <si>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</si>
  <si>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</si>
  <si>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</si>
  <si>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</si>
  <si>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</si>
  <si>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</si>
  <si>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</si>
  <si>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</si>
  <si>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</si>
  <si>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</si>
  <si>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</si>
  <si>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</si>
  <si>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</si>
  <si>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</si>
  <si>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</si>
  <si>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</si>
  <si>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</si>
  <si>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</si>
  <si>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</si>
  <si>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</si>
  <si>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</si>
  <si>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</si>
  <si>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</si>
  <si>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</si>
  <si>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</si>
  <si>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</si>
  <si>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</si>
  <si>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</si>
  <si>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</si>
  <si>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</si>
  <si>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</si>
  <si>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</si>
  <si>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</si>
  <si>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</si>
  <si>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</si>
  <si>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</si>
  <si>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</si>
  <si>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</si>
  <si>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</si>
  <si>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</si>
  <si>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</si>
  <si>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</si>
  <si>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</si>
  <si>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</si>
  <si>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</si>
  <si>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</si>
  <si>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</si>
  <si>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</si>
  <si>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</si>
  <si>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</si>
  <si>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</si>
  <si>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</si>
  <si>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</si>
  <si>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</si>
  <si>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</si>
  <si>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</si>
  <si>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</si>
  <si>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</si>
  <si>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</si>
  <si>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</si>
  <si>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</si>
  <si>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</si>
  <si>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</si>
  <si>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</si>
  <si>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</si>
  <si>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</si>
  <si>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</si>
  <si>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</si>
  <si>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</si>
  <si>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</si>
  <si>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</si>
  <si>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</si>
  <si>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</si>
  <si>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</si>
  <si>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</si>
  <si>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</si>
  <si>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</si>
  <si>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</si>
  <si>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</si>
  <si>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</si>
  <si>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</si>
  <si>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</si>
  <si>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</si>
  <si>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</si>
  <si>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</si>
  <si>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</si>
  <si>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</si>
  <si>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</si>
  <si>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</si>
  <si>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</si>
  <si>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</si>
  <si>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</si>
  <si>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</si>
  <si>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</si>
  <si>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</si>
  <si>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</si>
  <si>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</si>
  <si>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</si>
  <si>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</si>
  <si>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</si>
  <si>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</si>
  <si>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</si>
  <si>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</si>
  <si>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</si>
  <si>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</si>
  <si>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</si>
  <si>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</si>
  <si>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</si>
  <si>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</si>
  <si>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</si>
  <si>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</si>
  <si>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</si>
  <si>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</si>
  <si>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</si>
  <si>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</si>
  <si>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</si>
  <si>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</si>
  <si>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</si>
  <si>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</si>
  <si>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</si>
  <si>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</si>
  <si>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</si>
  <si>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</si>
  <si>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</si>
  <si>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</si>
  <si>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</si>
  <si>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</si>
  <si>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</si>
  <si>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</si>
  <si>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</si>
  <si>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</si>
  <si>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</si>
  <si>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</si>
  <si>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</si>
  <si>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</si>
  <si>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</si>
  <si>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</si>
  <si>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</si>
  <si>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</si>
  <si>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</si>
  <si>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</si>
  <si>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</si>
  <si>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</si>
  <si>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</si>
  <si>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</si>
  <si>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</si>
  <si>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</si>
  <si>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</si>
  <si>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</si>
  <si>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</si>
  <si>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</si>
  <si>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</si>
  <si>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</si>
  <si>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</si>
  <si>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</si>
  <si>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</si>
  <si>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</si>
  <si>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</si>
  <si>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</si>
  <si>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</si>
  <si>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</si>
  <si>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</si>
  <si>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</si>
  <si>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</si>
  <si>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</si>
  <si>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</si>
  <si>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</si>
  <si>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</si>
  <si>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</si>
  <si>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</si>
  <si>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</si>
  <si>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</si>
  <si>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</si>
  <si>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</si>
  <si>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</si>
  <si>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</si>
  <si>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</si>
  <si>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</si>
  <si>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</si>
  <si>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</si>
  <si>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</si>
  <si>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</si>
  <si>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</si>
  <si>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</si>
  <si>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</si>
  <si>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</si>
  <si>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</si>
  <si>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</si>
  <si>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</si>
  <si>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</si>
  <si>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</si>
  <si>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</si>
  <si>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</si>
  <si>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</si>
  <si>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</si>
  <si>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</si>
  <si>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</si>
  <si>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</si>
  <si>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</si>
  <si>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</si>
  <si>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</si>
  <si>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</si>
  <si>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</si>
  <si>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</si>
  <si>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</si>
  <si>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</si>
  <si>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</si>
  <si>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</si>
  <si>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</si>
  <si>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</si>
  <si>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</si>
  <si>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</si>
  <si>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</si>
  <si>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</si>
  <si>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</si>
  <si>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</si>
  <si>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</si>
  <si>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</si>
  <si>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</si>
  <si>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</si>
  <si>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</si>
  <si>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</si>
  <si>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</si>
  <si>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</si>
  <si>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</si>
  <si>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</si>
  <si>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</si>
  <si>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</si>
  <si>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</si>
  <si>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</si>
  <si>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</si>
  <si>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</si>
  <si>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</si>
  <si>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</si>
  <si>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</si>
  <si>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</si>
  <si>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</si>
  <si>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</si>
  <si>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</si>
  <si>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</si>
  <si>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</si>
  <si>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</si>
  <si>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</si>
  <si>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</si>
  <si>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</si>
  <si>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</si>
  <si>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</si>
  <si>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</si>
  <si>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</si>
  <si>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</si>
  <si>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</si>
  <si>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</si>
  <si>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</si>
  <si>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</si>
  <si>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</si>
  <si>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</si>
  <si>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</si>
  <si>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</si>
  <si>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</si>
  <si>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</si>
  <si>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</si>
  <si>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</si>
  <si>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</si>
  <si>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</si>
  <si>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</si>
  <si>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</si>
  <si>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</si>
  <si>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</si>
  <si>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</si>
  <si>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</si>
  <si>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</si>
  <si>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</si>
  <si>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</si>
  <si>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</si>
  <si>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</si>
  <si>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</si>
  <si>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</si>
  <si>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</si>
  <si>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</si>
  <si>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</si>
  <si>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</si>
  <si>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</si>
  <si>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</si>
  <si>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</si>
  <si>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</si>
  <si>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</si>
  <si>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</si>
  <si>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</si>
  <si>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</si>
  <si>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</si>
  <si>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</si>
  <si>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</si>
  <si>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</si>
  <si>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</si>
  <si>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</si>
  <si>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</si>
  <si>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</si>
  <si>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</si>
  <si>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</si>
  <si>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</si>
  <si>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</si>
  <si>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</si>
  <si>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</si>
  <si>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</si>
  <si>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</si>
  <si>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</si>
  <si>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</si>
  <si>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</si>
  <si>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</si>
  <si>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</si>
  <si>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</si>
  <si>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</si>
  <si>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</si>
  <si>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</si>
  <si>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</si>
  <si>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</si>
  <si>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</si>
  <si>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</si>
  <si>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</si>
  <si>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</si>
  <si>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</si>
  <si>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</si>
  <si>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</si>
  <si>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</si>
  <si>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</si>
  <si>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</si>
  <si>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</si>
  <si>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</si>
  <si>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</si>
  <si>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</si>
  <si>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</si>
  <si>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</si>
  <si>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</si>
  <si>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</si>
  <si>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</si>
  <si>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</si>
  <si>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</si>
  <si>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</si>
  <si>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</si>
  <si>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</si>
  <si>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</si>
  <si>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</si>
  <si>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</si>
  <si>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</si>
  <si>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</si>
  <si>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</si>
  <si>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</si>
  <si>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</si>
  <si>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</si>
  <si>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</si>
  <si>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</si>
  <si>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</si>
  <si>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</si>
  <si>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</si>
  <si>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</si>
  <si>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</si>
  <si>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</si>
  <si>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</si>
  <si>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</si>
  <si>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</si>
  <si>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</si>
  <si>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</si>
  <si>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</si>
  <si>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</si>
  <si>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</si>
  <si>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</si>
  <si>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</si>
  <si>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</si>
  <si>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</si>
  <si>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</si>
  <si>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</si>
  <si>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</si>
  <si>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</si>
  <si>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</si>
  <si>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</si>
  <si>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</si>
  <si>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</si>
  <si>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</si>
  <si>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</si>
  <si>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</si>
  <si>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</si>
  <si>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</si>
  <si>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</si>
  <si>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</si>
  <si>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</si>
  <si>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</si>
  <si>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</si>
  <si>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</si>
  <si>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</si>
  <si>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</si>
  <si>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</si>
  <si>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</si>
  <si>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</si>
  <si>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</si>
  <si>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</si>
  <si>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</si>
  <si>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</si>
  <si>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</si>
  <si>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</si>
  <si>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</si>
  <si>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</si>
  <si>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</si>
  <si>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</si>
  <si>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</si>
  <si>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</si>
  <si>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</si>
  <si>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</si>
  <si>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</si>
  <si>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</si>
  <si>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</si>
  <si>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</si>
  <si>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</si>
  <si>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</si>
  <si>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</si>
  <si>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</si>
  <si>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</si>
  <si>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</si>
  <si>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</si>
  <si>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</si>
  <si>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</si>
  <si>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</si>
  <si>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</si>
  <si>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</si>
  <si>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</si>
  <si>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</si>
  <si>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</si>
  <si>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</si>
  <si>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</si>
  <si>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</si>
  <si>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</si>
  <si>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</si>
  <si>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</si>
  <si>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</si>
  <si>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</si>
  <si>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</si>
  <si>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</si>
  <si>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</si>
  <si>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</si>
  <si>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</si>
  <si>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</si>
  <si>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</si>
  <si>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</si>
  <si>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</si>
  <si>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</si>
  <si>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</si>
  <si>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</si>
  <si>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</si>
  <si>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</si>
  <si>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</si>
  <si>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</si>
  <si>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</si>
  <si>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</si>
  <si>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</si>
  <si>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</si>
  <si>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</si>
  <si>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</si>
  <si>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</si>
  <si>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</si>
  <si>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</si>
  <si>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</si>
  <si>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</si>
  <si>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</si>
  <si>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</si>
  <si>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</si>
  <si>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</si>
  <si>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</si>
  <si>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</si>
  <si>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</si>
  <si>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</si>
  <si>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</si>
  <si>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</si>
  <si>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</si>
  <si>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</si>
  <si>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</si>
  <si>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</si>
  <si>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</si>
  <si>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</si>
  <si>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</si>
  <si>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</si>
  <si>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</si>
  <si>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</si>
  <si>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</si>
  <si>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</si>
  <si>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</si>
  <si>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</si>
  <si>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</si>
  <si>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</si>
  <si>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</si>
  <si>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</si>
  <si>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</si>
  <si>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</si>
  <si>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</si>
  <si>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</si>
  <si>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</si>
  <si>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</si>
  <si>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</si>
  <si>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</si>
  <si>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</si>
  <si>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</si>
  <si>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</si>
  <si>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</si>
  <si>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</si>
  <si>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</si>
  <si>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</si>
  <si>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</si>
  <si>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</si>
  <si>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</si>
  <si>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</si>
  <si>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</si>
  <si>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</si>
  <si>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</si>
  <si>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</si>
  <si>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</si>
  <si>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</si>
  <si>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</si>
  <si>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</si>
  <si>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</si>
  <si>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</si>
  <si>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</si>
  <si>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</si>
  <si>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</si>
  <si>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</si>
  <si>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</si>
  <si>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</si>
  <si>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</si>
  <si>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</si>
  <si>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</si>
  <si>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</si>
  <si>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</si>
  <si>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</si>
  <si>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</si>
  <si>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</si>
  <si>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</si>
  <si>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</si>
  <si>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</si>
  <si>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</si>
  <si>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</si>
  <si>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</si>
  <si>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</si>
  <si>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</si>
  <si>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</si>
  <si>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</si>
  <si>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</si>
  <si>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</si>
  <si>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</si>
  <si>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</si>
  <si>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</si>
  <si>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</si>
  <si>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</si>
  <si>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</si>
  <si>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</si>
  <si>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</si>
  <si>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</si>
  <si>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</si>
  <si>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</si>
  <si>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</si>
  <si>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</si>
  <si>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</si>
  <si>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</si>
  <si>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</si>
  <si>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</si>
  <si>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</si>
  <si>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</si>
  <si>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</si>
  <si>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</si>
  <si>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</si>
  <si>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</si>
  <si>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</si>
  <si>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</si>
  <si>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</si>
  <si>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</si>
  <si>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</si>
  <si>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</si>
  <si>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</si>
  <si>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</si>
  <si>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</si>
  <si>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</si>
  <si>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</si>
  <si>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</si>
  <si>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</si>
  <si>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</si>
  <si>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</si>
  <si>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</si>
  <si>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</si>
  <si>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</si>
  <si>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</si>
  <si>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</si>
  <si>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</si>
  <si>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</si>
  <si>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</si>
  <si>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</si>
  <si>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</si>
  <si>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</si>
  <si>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</si>
  <si>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</si>
  <si>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</si>
  <si>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</si>
  <si>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</si>
  <si>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</si>
  <si>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</si>
  <si>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</si>
  <si>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</si>
  <si>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</si>
  <si>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</si>
  <si>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</si>
  <si>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</si>
  <si>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</si>
  <si>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</si>
  <si>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</si>
  <si>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</si>
  <si>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</si>
  <si>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</si>
  <si>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</si>
  <si>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</si>
  <si>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</si>
  <si>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</si>
  <si>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</si>
  <si>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</si>
  <si>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</si>
  <si>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</si>
  <si>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</si>
  <si>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</si>
  <si>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</si>
  <si>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</si>
  <si>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</si>
  <si>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</si>
  <si>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</si>
  <si>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</si>
  <si>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</si>
  <si>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</si>
  <si>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</si>
  <si>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</si>
  <si>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</si>
  <si>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</si>
  <si>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</si>
  <si>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</si>
  <si>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</si>
  <si>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</si>
  <si>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</si>
  <si>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</si>
  <si>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</si>
  <si>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</si>
  <si>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</si>
  <si>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</si>
  <si>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</si>
  <si>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</si>
  <si>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</si>
  <si>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</si>
  <si>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</si>
  <si>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</si>
  <si>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</si>
  <si>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</si>
  <si>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</si>
  <si>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</si>
  <si>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</si>
  <si>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</si>
  <si>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</si>
  <si>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</si>
  <si>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</si>
  <si>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</si>
  <si>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</si>
  <si>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</si>
  <si>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</si>
  <si>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</si>
  <si>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</si>
  <si>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</si>
  <si>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</si>
  <si>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</si>
  <si>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</si>
  <si>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</si>
  <si>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</si>
  <si>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</si>
  <si>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</si>
  <si>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</si>
  <si>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</si>
  <si>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</si>
  <si>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</si>
  <si>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</si>
  <si>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</si>
  <si>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</si>
  <si>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</si>
  <si>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</si>
  <si>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</si>
  <si>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</si>
  <si>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</si>
  <si>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</si>
  <si>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</si>
  <si>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</si>
  <si>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</si>
  <si>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</si>
  <si>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</si>
  <si>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</si>
  <si>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</si>
  <si>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</si>
  <si>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</si>
  <si>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</si>
  <si>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</si>
  <si>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</si>
  <si>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</si>
  <si>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</si>
  <si>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</si>
  <si>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</si>
  <si>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</si>
  <si>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</si>
  <si>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</si>
  <si>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</si>
  <si>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</si>
  <si>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</si>
  <si>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</si>
  <si>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</si>
  <si>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</si>
  <si>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</si>
  <si>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</si>
  <si>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</si>
  <si>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</si>
  <si>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</si>
  <si>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</si>
  <si>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</si>
  <si>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</si>
  <si>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</si>
  <si>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</si>
  <si>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</si>
  <si>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</si>
  <si>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</si>
  <si>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</si>
  <si>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</si>
  <si>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</si>
  <si>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</si>
  <si>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</si>
  <si>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</si>
  <si>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</si>
  <si>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</si>
  <si>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</si>
  <si>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</si>
  <si>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</si>
  <si>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</si>
  <si>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</si>
  <si>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</si>
  <si>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</si>
  <si>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</si>
  <si>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</si>
  <si>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</si>
  <si>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</si>
  <si>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</si>
  <si>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</si>
  <si>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</si>
  <si>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</si>
  <si>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</si>
  <si>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</si>
  <si>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</si>
  <si>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</si>
  <si>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</si>
  <si>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</si>
  <si>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</si>
  <si>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</si>
  <si>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</si>
  <si>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</si>
  <si>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</si>
  <si>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</si>
  <si>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</si>
  <si>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</si>
  <si>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</si>
  <si>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</si>
  <si>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</si>
  <si>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</si>
  <si>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</si>
  <si>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</si>
  <si>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</si>
  <si>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</si>
  <si>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</si>
  <si>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</si>
  <si>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</si>
  <si>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</si>
  <si>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</si>
  <si>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</si>
  <si>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</si>
  <si>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</si>
  <si>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</si>
  <si>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</si>
  <si>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</si>
  <si>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</si>
  <si>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</si>
  <si>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</si>
  <si>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</si>
  <si>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</si>
  <si>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</si>
  <si>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</si>
  <si>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</si>
  <si>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</si>
  <si>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</si>
  <si>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</si>
  <si>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</si>
  <si>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</si>
  <si>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</si>
  <si>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</si>
  <si>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</si>
  <si>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</si>
  <si>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</si>
  <si>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</si>
  <si>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</si>
  <si>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</si>
  <si>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</si>
  <si>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</si>
  <si>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</si>
  <si>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</si>
  <si>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</si>
  <si>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</si>
  <si>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</si>
  <si>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</si>
  <si>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</si>
  <si>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</si>
  <si>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</si>
  <si>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</si>
  <si>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</si>
  <si>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</si>
  <si>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</si>
  <si>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</si>
  <si>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</si>
  <si>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</si>
  <si>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</si>
  <si>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</si>
  <si>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</si>
  <si>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</si>
  <si>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</si>
  <si>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</si>
  <si>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</si>
  <si>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</si>
  <si>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</si>
  <si>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</si>
  <si>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</si>
  <si>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</si>
  <si>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</si>
  <si>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</si>
  <si>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</si>
  <si>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</si>
  <si>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</si>
  <si>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</si>
  <si>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</si>
  <si>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</si>
  <si>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</si>
  <si>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</si>
  <si>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</si>
  <si>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</si>
  <si>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</si>
  <si>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</si>
  <si>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</si>
  <si>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</si>
  <si>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</si>
  <si>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</si>
  <si>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</si>
  <si>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</si>
  <si>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</si>
  <si>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</si>
  <si>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</si>
  <si>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</si>
  <si>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</si>
  <si>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</si>
  <si>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</si>
  <si>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</si>
  <si>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</si>
  <si>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</si>
  <si>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</si>
  <si>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</si>
  <si>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</si>
  <si>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</si>
  <si>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</si>
  <si>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</si>
  <si>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</si>
  <si>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</si>
  <si>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</si>
  <si>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</si>
  <si>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</si>
  <si>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</si>
  <si>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</si>
  <si>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</si>
  <si>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</si>
  <si>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</si>
  <si>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</si>
  <si>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</si>
  <si>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</si>
  <si>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</si>
  <si>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</si>
  <si>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</si>
  <si>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</si>
  <si>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</si>
  <si>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</si>
  <si>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</si>
  <si>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</si>
  <si>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</si>
  <si>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</si>
  <si>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</si>
  <si>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</si>
  <si>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</si>
  <si>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</si>
  <si>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</si>
  <si>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</si>
  <si>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</si>
  <si>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</si>
  <si>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</si>
  <si>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</si>
  <si>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</si>
  <si>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</si>
  <si>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</si>
  <si>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</si>
  <si>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</si>
  <si>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</si>
  <si>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</si>
  <si>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</si>
  <si>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</si>
  <si>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</si>
  <si>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</si>
  <si>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</si>
  <si>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</si>
  <si>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</si>
  <si>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</si>
  <si>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</si>
  <si>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</si>
  <si>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</si>
  <si>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</si>
  <si>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</si>
  <si>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</si>
  <si>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</si>
  <si>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</si>
  <si>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</si>
  <si>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</si>
  <si>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</si>
  <si>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</si>
  <si>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</si>
  <si>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</si>
  <si>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</si>
  <si>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</si>
  <si>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</si>
  <si>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</si>
  <si>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</si>
  <si>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</si>
  <si>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</si>
  <si>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</si>
  <si>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</si>
  <si>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</si>
  <si>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</si>
  <si>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</si>
  <si>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</si>
  <si>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</si>
  <si>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</si>
  <si>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</si>
  <si>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</si>
  <si>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</si>
  <si>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</si>
  <si>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</si>
  <si>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</si>
  <si>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</si>
  <si>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</si>
  <si>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</si>
  <si>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</si>
  <si>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</si>
  <si>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</si>
  <si>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</si>
  <si>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</si>
  <si>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</si>
  <si>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</si>
  <si>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</si>
  <si>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</si>
  <si>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</si>
  <si>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</si>
  <si>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</si>
  <si>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</si>
  <si>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</si>
  <si>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</si>
  <si>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</si>
  <si>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</si>
  <si>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</si>
  <si>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</si>
  <si>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</si>
  <si>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</si>
  <si>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</si>
  <si>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</si>
  <si>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</si>
  <si>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</si>
  <si>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</si>
  <si>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</si>
  <si>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</si>
  <si>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</si>
  <si>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</si>
  <si>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</si>
  <si>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</si>
  <si>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</si>
  <si>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</si>
  <si>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</si>
  <si>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</si>
  <si>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</si>
  <si>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</si>
  <si>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</si>
  <si>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</si>
  <si>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</si>
  <si>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</si>
  <si>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</si>
  <si>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</si>
  <si>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</si>
  <si>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</si>
  <si>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</si>
  <si>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</si>
  <si>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</si>
  <si>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</si>
  <si>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</si>
  <si>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</si>
  <si>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</si>
  <si>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</si>
  <si>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</si>
  <si>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</si>
  <si>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</si>
  <si>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</si>
  <si>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</si>
  <si>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</si>
  <si>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</si>
  <si>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</si>
  <si>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</si>
  <si>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</si>
  <si>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</si>
  <si>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</si>
  <si>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</si>
  <si>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</si>
  <si>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</si>
  <si>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</si>
  <si>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</si>
  <si>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</si>
  <si>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</si>
  <si>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</si>
  <si>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</si>
  <si>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</si>
  <si>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</si>
  <si>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</si>
  <si>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</si>
  <si>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</si>
  <si>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</si>
  <si>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</si>
  <si>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</si>
  <si>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</si>
  <si>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</si>
  <si>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</si>
  <si>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</si>
  <si>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</si>
  <si>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</si>
  <si>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</si>
  <si>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</si>
  <si>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</si>
  <si>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</si>
  <si>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</si>
  <si>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</si>
  <si>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</si>
  <si>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</si>
  <si>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</si>
  <si>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</si>
  <si>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</si>
  <si>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</si>
  <si>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</si>
  <si>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</si>
  <si>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</si>
  <si>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</si>
  <si>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</si>
  <si>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</si>
  <si>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</si>
  <si>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</si>
  <si>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</si>
  <si>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</si>
  <si>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</si>
  <si>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</si>
  <si>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</si>
  <si>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</si>
  <si>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</si>
  <si>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</si>
  <si>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</si>
  <si>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</si>
  <si>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</si>
  <si>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</si>
  <si>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</si>
  <si>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</si>
  <si>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</si>
  <si>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</si>
  <si>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</si>
  <si>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</si>
  <si>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</si>
  <si>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</si>
  <si>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</si>
  <si>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</si>
  <si>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</si>
  <si>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</si>
  <si>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</si>
  <si>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</si>
  <si>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</si>
  <si>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</si>
  <si>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</si>
  <si>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</si>
  <si>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</si>
  <si>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</si>
  <si>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</si>
  <si>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</si>
  <si>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</si>
  <si>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</si>
  <si>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</si>
  <si>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</si>
  <si>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</si>
  <si>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</si>
  <si>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</si>
  <si>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</si>
  <si>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</si>
  <si>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</si>
  <si>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</si>
  <si>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</si>
  <si>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</si>
  <si>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</si>
  <si>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</si>
  <si>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</si>
  <si>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</si>
  <si>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</si>
  <si>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</si>
  <si>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</si>
  <si>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</si>
  <si>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</si>
  <si>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</si>
  <si>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</si>
  <si>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</si>
  <si>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</si>
  <si>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</si>
  <si>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</si>
  <si>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</si>
  <si>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</si>
  <si>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</si>
  <si>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</si>
  <si>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</si>
  <si>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</si>
  <si>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</si>
  <si>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</si>
  <si>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</si>
  <si>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</si>
  <si>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</si>
  <si>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</si>
  <si>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</si>
  <si>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</si>
  <si>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</si>
  <si>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</si>
  <si>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</si>
  <si>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</si>
  <si>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</si>
  <si>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</si>
  <si>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</si>
  <si>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</si>
  <si>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</si>
  <si>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</si>
  <si>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</si>
  <si>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</si>
  <si>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</si>
  <si>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</si>
  <si>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</si>
  <si>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</si>
  <si>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</si>
  <si>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</si>
  <si>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</si>
  <si>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</si>
  <si>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</si>
  <si>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</si>
  <si>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</si>
  <si>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</si>
  <si>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</si>
  <si>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</si>
  <si>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</si>
  <si>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</si>
  <si>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</si>
  <si>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</si>
  <si>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</si>
  <si>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</si>
  <si>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</si>
  <si>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</si>
  <si>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</si>
  <si>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</si>
  <si>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</si>
  <si>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</si>
  <si>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</si>
  <si>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</si>
  <si>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</si>
  <si>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</si>
  <si>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</si>
  <si>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</si>
  <si>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</si>
  <si>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</si>
  <si>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</si>
  <si>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</si>
  <si>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</si>
  <si>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</si>
  <si>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</si>
  <si>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</si>
  <si>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</si>
  <si>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</si>
  <si>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</si>
  <si>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</si>
  <si>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</si>
  <si>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</si>
  <si>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</si>
  <si>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</si>
  <si>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</si>
  <si>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</si>
  <si>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</si>
  <si>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</si>
  <si>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</si>
  <si>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</si>
  <si>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</si>
  <si>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</si>
  <si>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</si>
  <si>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</si>
  <si>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</si>
  <si>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</si>
  <si>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</si>
  <si>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</si>
  <si>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</si>
  <si>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</si>
  <si>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</si>
  <si>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</si>
  <si>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</si>
  <si>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</si>
  <si>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</si>
  <si>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</si>
  <si>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</si>
  <si>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</si>
  <si>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</si>
  <si>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</si>
  <si>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</si>
  <si>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</si>
  <si>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</si>
  <si>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</si>
  <si>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</si>
  <si>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</si>
  <si>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</si>
  <si>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</si>
  <si>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</si>
  <si>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</si>
  <si>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</si>
  <si>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</si>
  <si>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</si>
  <si>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</si>
  <si>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</si>
  <si>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</si>
  <si>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</si>
  <si>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</si>
  <si>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</si>
  <si>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</si>
  <si>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</si>
  <si>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</si>
  <si>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</si>
  <si>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</si>
  <si>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</si>
  <si>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</si>
  <si>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</si>
  <si>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</si>
  <si>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</si>
  <si>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</si>
  <si>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</si>
  <si>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</si>
  <si>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</si>
  <si>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</si>
  <si>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</si>
  <si>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</si>
  <si>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</si>
  <si>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</si>
  <si>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</si>
  <si>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</si>
  <si>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</si>
  <si>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</si>
  <si>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</si>
  <si>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</si>
  <si>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</si>
  <si>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</si>
  <si>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</si>
  <si>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</si>
  <si>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</si>
  <si>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</si>
  <si>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</si>
  <si>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</si>
  <si>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</si>
  <si>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</si>
  <si>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</si>
  <si>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</si>
  <si>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</si>
  <si>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</si>
  <si>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</si>
  <si>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</si>
  <si>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</si>
  <si>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</si>
  <si>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</si>
  <si>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</si>
  <si>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</si>
  <si>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</si>
  <si>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</si>
  <si>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</si>
  <si>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</si>
  <si>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</si>
  <si>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</si>
  <si>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</si>
  <si>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</si>
  <si>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</si>
  <si>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</si>
  <si>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</si>
  <si>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</si>
  <si>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</si>
  <si>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</si>
  <si>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</si>
  <si>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</si>
  <si>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</si>
  <si>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</si>
  <si>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</si>
  <si>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</si>
  <si>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</si>
  <si>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</si>
  <si>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</si>
  <si>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</si>
  <si>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</si>
  <si>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</si>
  <si>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</si>
  <si>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</si>
  <si>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</si>
  <si>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</si>
  <si>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</si>
  <si>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</si>
  <si>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</si>
  <si>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</si>
  <si>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</si>
  <si>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</si>
  <si>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</si>
  <si>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</si>
  <si>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</si>
  <si>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</si>
  <si>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</si>
  <si>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</si>
  <si>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</si>
  <si>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</si>
  <si>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</si>
  <si>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</si>
  <si>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</si>
  <si>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</si>
  <si>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</si>
  <si>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</si>
  <si>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</si>
  <si>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</si>
  <si>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</si>
  <si>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</si>
  <si>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</si>
  <si>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</si>
  <si>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</si>
  <si>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</si>
  <si>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</si>
  <si>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</si>
  <si>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</si>
  <si>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</si>
  <si>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</si>
  <si>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</si>
  <si>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</si>
  <si>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</si>
  <si>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</si>
  <si>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</si>
  <si>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</si>
  <si>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</si>
  <si>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</si>
  <si>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</si>
  <si>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</si>
  <si>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</si>
  <si>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</si>
  <si>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</si>
  <si>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</si>
  <si>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</si>
  <si>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</si>
  <si>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</si>
  <si>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</si>
  <si>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</si>
  <si>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</si>
  <si>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</si>
  <si>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</si>
  <si>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</si>
  <si>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</si>
  <si>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</si>
  <si>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</si>
  <si>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</si>
  <si>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</si>
  <si>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</si>
  <si>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</si>
  <si>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</si>
  <si>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</si>
  <si>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</si>
  <si>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</si>
  <si>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</si>
  <si>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</si>
  <si>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</si>
  <si>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</si>
  <si>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</si>
  <si>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</si>
  <si>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</si>
  <si>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</si>
  <si>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</si>
  <si>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</si>
  <si>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</si>
  <si>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</si>
  <si>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</si>
  <si>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</si>
  <si>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</si>
  <si>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</si>
  <si>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</si>
  <si>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</si>
  <si>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</si>
  <si>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</si>
  <si>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</si>
  <si>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</si>
  <si>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</si>
  <si>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</si>
  <si>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</si>
  <si>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</si>
  <si>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</si>
  <si>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</si>
  <si>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</si>
  <si>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</si>
  <si>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</si>
  <si>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</si>
  <si>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</si>
  <si>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</si>
  <si>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</si>
  <si>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</si>
  <si>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</si>
  <si>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</si>
  <si>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</si>
  <si>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</si>
  <si>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</si>
  <si>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</si>
  <si>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</si>
  <si>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</si>
  <si>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</si>
  <si>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</si>
  <si>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</si>
  <si>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</si>
  <si>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</si>
  <si>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</si>
  <si>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</si>
  <si>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</si>
  <si>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</si>
  <si>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</si>
  <si>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</si>
  <si>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</si>
  <si>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</si>
  <si>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</si>
  <si>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</si>
  <si>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</si>
  <si>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</si>
  <si>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</si>
  <si>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</si>
  <si>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</si>
  <si>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</si>
  <si>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</si>
  <si>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</si>
  <si>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</si>
  <si>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</si>
  <si>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</si>
  <si>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</si>
  <si>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</si>
  <si>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</si>
  <si>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</si>
  <si>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</si>
  <si>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</si>
  <si>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</si>
  <si>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</si>
  <si>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</si>
  <si>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</si>
  <si>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</si>
  <si>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</si>
  <si>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</si>
  <si>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</si>
  <si>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</si>
  <si>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</si>
  <si>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</si>
  <si>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</si>
  <si>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</si>
  <si>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</si>
  <si>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</si>
  <si>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</si>
  <si>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</si>
  <si>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</si>
  <si>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</si>
  <si>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</si>
  <si>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</si>
  <si>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</si>
  <si>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</si>
  <si>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</si>
  <si>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</si>
  <si>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</si>
  <si>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</si>
  <si>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</si>
  <si>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</si>
  <si>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</si>
  <si>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</si>
  <si>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</si>
  <si>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</si>
  <si>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</si>
  <si>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</si>
  <si>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</si>
  <si>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</si>
  <si>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</si>
  <si>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</si>
  <si>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</si>
  <si>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</si>
  <si>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</si>
  <si>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</si>
  <si>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</si>
  <si>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</si>
  <si>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</si>
  <si>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</si>
  <si>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</si>
  <si>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</si>
  <si>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</si>
  <si>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</si>
  <si>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</si>
  <si>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</si>
  <si>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</si>
  <si>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</si>
  <si>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</si>
  <si>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</si>
  <si>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</si>
  <si>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</si>
  <si>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</si>
  <si>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</si>
  <si>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</si>
  <si>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</si>
  <si>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</si>
  <si>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</si>
  <si>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</si>
  <si>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</si>
  <si>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</si>
  <si>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</si>
  <si>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</si>
  <si>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</si>
  <si>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</si>
  <si>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</si>
  <si>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</si>
  <si>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</si>
  <si>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</si>
  <si>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</si>
  <si>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</si>
  <si>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</si>
  <si>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</si>
  <si>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</si>
  <si>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</si>
  <si>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</si>
  <si>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</si>
  <si>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</si>
  <si>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</si>
  <si>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</si>
  <si>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</si>
  <si>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</si>
  <si>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</si>
  <si>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</si>
  <si>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</si>
  <si>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</si>
  <si>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</si>
  <si>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</si>
  <si>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</si>
  <si>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</si>
  <si>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</si>
  <si>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</si>
  <si>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</si>
  <si>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</si>
  <si>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</si>
  <si>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</si>
  <si>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</si>
  <si>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</si>
  <si>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</si>
  <si>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</si>
  <si>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</si>
  <si>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</si>
  <si>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</si>
  <si>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</si>
  <si>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</si>
  <si>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</si>
  <si>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</si>
  <si>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</si>
  <si>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</si>
  <si>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</si>
  <si>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</si>
  <si>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</si>
  <si>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</si>
  <si>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</si>
  <si>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</si>
  <si>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</si>
  <si>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</si>
  <si>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</si>
  <si>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</si>
  <si>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</si>
  <si>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</si>
  <si>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</si>
  <si>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</si>
  <si>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</si>
  <si>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</si>
  <si>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</si>
  <si>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</si>
  <si>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</si>
  <si>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</si>
  <si>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</si>
  <si>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</si>
  <si>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</si>
  <si>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</si>
  <si>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</si>
  <si>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</si>
  <si>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</si>
  <si>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</si>
  <si>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</si>
  <si>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</si>
  <si>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</si>
  <si>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</si>
  <si>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</si>
  <si>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</si>
  <si>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</si>
  <si>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</si>
  <si>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</si>
  <si>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</si>
  <si>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</si>
  <si>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</si>
  <si>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</si>
  <si>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</si>
  <si>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</si>
  <si>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</si>
  <si>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</si>
  <si>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</si>
  <si>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</si>
  <si>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</si>
  <si>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</si>
  <si>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</si>
  <si>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</si>
  <si>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</si>
  <si>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</si>
  <si>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</si>
  <si>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</si>
  <si>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</si>
  <si>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</si>
  <si>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</si>
  <si>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</si>
  <si>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</si>
  <si>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</si>
  <si>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</si>
  <si>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</si>
  <si>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</si>
  <si>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</si>
  <si>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</si>
  <si>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</si>
  <si>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</si>
  <si>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</si>
  <si>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</si>
  <si>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</si>
  <si>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</si>
  <si>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</si>
  <si>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</si>
  <si>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</si>
  <si>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</si>
  <si>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</si>
  <si>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</si>
  <si>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</si>
  <si>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</si>
  <si>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</si>
  <si>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</si>
  <si>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</si>
  <si>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</si>
  <si>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</si>
  <si>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</si>
  <si>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</si>
  <si>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</si>
  <si>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</si>
  <si>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</si>
  <si>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</si>
  <si>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</si>
  <si>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</si>
  <si>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</si>
  <si>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</si>
  <si>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</si>
  <si>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</si>
  <si>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</si>
  <si>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</si>
  <si>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</si>
  <si>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</si>
  <si>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</si>
  <si>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</si>
  <si>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</si>
  <si>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</si>
  <si>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</si>
  <si>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</si>
  <si>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</si>
  <si>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</si>
  <si>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</si>
  <si>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</si>
  <si>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</si>
  <si>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</si>
  <si>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</si>
  <si>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</si>
  <si>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</si>
  <si>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</si>
  <si>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</si>
  <si>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</si>
  <si>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</si>
  <si>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</si>
  <si>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</si>
  <si>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</si>
  <si>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</si>
  <si>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</si>
  <si>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</si>
  <si>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</si>
  <si>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</si>
  <si>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</si>
  <si>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</si>
  <si>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</si>
  <si>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</si>
  <si>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</si>
  <si>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</si>
  <si>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</si>
  <si>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</si>
  <si>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</si>
  <si>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</si>
  <si>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</si>
  <si>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</si>
  <si>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</si>
  <si>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</si>
  <si>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</si>
  <si>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</si>
  <si>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</si>
  <si>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</si>
  <si>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</si>
  <si>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</si>
  <si>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</si>
  <si>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</si>
  <si>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</si>
  <si>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</si>
  <si>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</si>
  <si>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</si>
  <si>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</si>
  <si>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</si>
  <si>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</si>
  <si>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</si>
  <si>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</si>
  <si>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</si>
  <si>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</si>
  <si>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</si>
  <si>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</si>
  <si>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</si>
  <si>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</si>
  <si>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</si>
  <si>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</si>
  <si>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</si>
  <si>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</si>
  <si>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</si>
  <si>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</si>
  <si>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</si>
  <si>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</si>
  <si>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</si>
  <si>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</si>
  <si>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</si>
  <si>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</si>
  <si>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</si>
  <si>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</si>
  <si>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</si>
  <si>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</si>
  <si>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</si>
  <si>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</si>
  <si>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</si>
  <si>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</si>
  <si>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</si>
  <si>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</si>
  <si>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</si>
  <si>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</si>
  <si>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</si>
  <si>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</si>
  <si>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</si>
  <si>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</si>
  <si>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</si>
  <si>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</si>
  <si>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</si>
  <si>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</si>
  <si>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</si>
  <si>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</si>
  <si>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</si>
  <si>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</si>
  <si>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</si>
  <si>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</si>
  <si>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</si>
  <si>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</si>
  <si>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</si>
  <si>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</si>
  <si>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</si>
  <si>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</si>
  <si>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</si>
  <si>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</si>
  <si>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</si>
  <si>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</si>
  <si>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</si>
  <si>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</si>
  <si>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</si>
  <si>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</si>
  <si>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</si>
  <si>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</si>
  <si>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</si>
  <si>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</si>
  <si>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</si>
  <si>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</si>
  <si>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</si>
  <si>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</si>
  <si>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</si>
  <si>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</si>
  <si>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</si>
  <si>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</si>
  <si>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</si>
  <si>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</si>
  <si>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</si>
  <si>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</si>
  <si>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</si>
  <si>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</si>
  <si>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</si>
  <si>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</si>
  <si>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</si>
  <si>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</si>
  <si>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</si>
  <si>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</si>
  <si>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</si>
  <si>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</si>
  <si>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</si>
  <si>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</si>
  <si>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</si>
  <si>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</si>
  <si>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</si>
  <si>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</si>
  <si>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</si>
  <si>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</si>
  <si>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</si>
  <si>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</si>
  <si>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</si>
  <si>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</si>
  <si>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</si>
  <si>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</si>
  <si>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</si>
  <si>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</si>
  <si>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</si>
  <si>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</si>
  <si>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</si>
  <si>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</si>
  <si>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</si>
  <si>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</si>
  <si>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</si>
  <si>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</si>
  <si>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</si>
  <si>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</si>
  <si>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</si>
  <si>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</si>
  <si>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</si>
  <si>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</si>
  <si>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</si>
  <si>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</si>
  <si>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</si>
  <si>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</si>
  <si>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</si>
  <si>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</si>
  <si>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</si>
  <si>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</si>
  <si>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</si>
  <si>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</si>
  <si>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</si>
  <si>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</si>
  <si>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</si>
  <si>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</si>
  <si>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</si>
  <si>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</si>
  <si>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</si>
  <si>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</si>
  <si>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</si>
  <si>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</si>
  <si>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</si>
  <si>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</si>
  <si>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</si>
  <si>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</si>
  <si>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</si>
  <si>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</si>
  <si>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</si>
  <si>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</si>
  <si>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</si>
  <si>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</si>
  <si>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</si>
  <si>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</si>
  <si>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</si>
  <si>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</si>
  <si>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</si>
  <si>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</si>
  <si>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</si>
  <si>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</si>
  <si>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</si>
  <si>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</si>
  <si>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</si>
  <si>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</si>
  <si>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</si>
  <si>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</si>
  <si>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</si>
  <si>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</si>
  <si>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</si>
  <si>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</si>
  <si>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</si>
  <si>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</si>
  <si>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</si>
  <si>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</si>
  <si>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</si>
  <si>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</si>
  <si>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</si>
  <si>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</si>
  <si>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</si>
  <si>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</si>
  <si>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</si>
  <si>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</si>
  <si>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</si>
  <si>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</si>
  <si>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</si>
  <si>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</si>
  <si>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</si>
  <si>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</si>
  <si>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</si>
  <si>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</si>
  <si>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</si>
  <si>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</si>
  <si>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</si>
  <si>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</si>
  <si>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</si>
  <si>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</si>
  <si>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</si>
  <si>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</si>
  <si>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</si>
  <si>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</si>
  <si>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</si>
  <si>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</si>
  <si>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</si>
  <si>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</si>
  <si>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</si>
  <si>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</si>
  <si>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</si>
  <si>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</si>
  <si>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</si>
  <si>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</si>
  <si>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</si>
  <si>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</si>
  <si>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</si>
  <si>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</si>
  <si>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</si>
  <si>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</si>
  <si>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</si>
  <si>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</si>
  <si>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</si>
  <si>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</si>
  <si>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</si>
  <si>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</si>
  <si>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</si>
  <si>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</si>
  <si>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</si>
  <si>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</si>
  <si>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</si>
  <si>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</si>
  <si>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</si>
  <si>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</si>
  <si>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</si>
  <si>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</si>
  <si>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</si>
  <si>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</si>
  <si>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</si>
  <si>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</si>
  <si>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</si>
  <si>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</si>
  <si>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</si>
  <si>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</si>
  <si>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</si>
  <si>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</si>
  <si>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</si>
  <si>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</si>
  <si>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</si>
  <si>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</si>
  <si>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</si>
  <si>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</si>
  <si>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</si>
  <si>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</si>
  <si>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</si>
  <si>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</si>
  <si>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</si>
  <si>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</si>
  <si>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</si>
  <si>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</si>
  <si>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</si>
  <si>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</si>
  <si>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</si>
  <si>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</si>
  <si>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</si>
  <si>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</si>
  <si>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</si>
  <si>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</si>
  <si>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</si>
  <si>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</si>
  <si>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</si>
  <si>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</si>
  <si>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</si>
  <si>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</si>
  <si>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</si>
  <si>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</si>
  <si>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</si>
  <si>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</si>
  <si>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</si>
  <si>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</si>
  <si>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</si>
  <si>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</si>
  <si>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</si>
  <si>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</si>
  <si>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</si>
  <si>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</si>
  <si>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</si>
  <si>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</si>
  <si>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</si>
  <si>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</si>
  <si>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</si>
  <si>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</si>
  <si>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</si>
  <si>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</si>
  <si>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</si>
  <si>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</si>
  <si>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</si>
  <si>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</si>
  <si>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</si>
  <si>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</si>
  <si>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</si>
  <si>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</si>
  <si>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</si>
  <si>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</si>
  <si>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</si>
  <si>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</si>
  <si>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</si>
  <si>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</si>
  <si>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</si>
  <si>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</si>
  <si>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</si>
  <si>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</si>
  <si>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</si>
  <si>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</si>
  <si>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</si>
  <si>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</si>
  <si>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</si>
  <si>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</si>
  <si>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</si>
  <si>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</si>
  <si>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</si>
  <si>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</si>
  <si>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</si>
  <si>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</si>
  <si>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</si>
  <si>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</si>
  <si>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</si>
  <si>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</si>
  <si>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</si>
  <si>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</si>
  <si>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</si>
  <si>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</si>
  <si>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</si>
  <si>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</si>
  <si>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</si>
  <si>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</si>
  <si>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</si>
  <si>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</si>
  <si>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</si>
  <si>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</si>
  <si>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</si>
  <si>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</si>
  <si>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</si>
  <si>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</si>
  <si>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</si>
  <si>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</si>
  <si>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</si>
  <si>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</si>
  <si>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</si>
  <si>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</si>
  <si>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</si>
  <si>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</si>
  <si>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</si>
  <si>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</si>
  <si>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</si>
  <si>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</si>
  <si>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</si>
  <si>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</si>
  <si>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</si>
  <si>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</si>
  <si>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</si>
  <si>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</si>
  <si>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</si>
  <si>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</si>
  <si>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</si>
  <si>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</si>
  <si>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</si>
  <si>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</si>
  <si>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</si>
  <si>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</si>
  <si>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</si>
  <si>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</si>
  <si>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</si>
  <si>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</si>
  <si>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</si>
  <si>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</si>
  <si>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</si>
  <si>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</si>
  <si>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</si>
  <si>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</si>
  <si>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</si>
  <si>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</si>
  <si>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</si>
  <si>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</si>
  <si>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</si>
  <si>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</si>
  <si>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</si>
  <si>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</si>
  <si>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</si>
  <si>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</si>
  <si>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</si>
  <si>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</si>
  <si>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</si>
  <si>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</si>
  <si>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</si>
  <si>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</si>
  <si>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</si>
  <si>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</si>
  <si>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</si>
  <si>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</si>
  <si>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</si>
  <si>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</si>
  <si>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</si>
  <si>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</si>
  <si>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</si>
  <si>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</si>
  <si>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</si>
  <si>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</si>
  <si>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</si>
  <si>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</si>
  <si>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</si>
  <si>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</si>
  <si>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</si>
  <si>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</si>
  <si>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</si>
  <si>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</si>
  <si>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</si>
  <si>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</si>
  <si>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</si>
  <si>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</si>
  <si>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</si>
  <si>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</si>
  <si>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</si>
  <si>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</si>
  <si>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</si>
  <si>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</si>
  <si>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</si>
  <si>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</si>
  <si>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</si>
  <si>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</si>
  <si>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</si>
  <si>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</si>
  <si>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</si>
  <si>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</si>
  <si>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</si>
  <si>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</si>
  <si>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</si>
  <si>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</si>
  <si>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</si>
  <si>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</si>
  <si>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</si>
  <si>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</si>
  <si>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</si>
  <si>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</si>
  <si>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</si>
  <si>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</si>
  <si>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</si>
  <si>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</si>
  <si>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</si>
  <si>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</si>
  <si>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</si>
  <si>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</si>
  <si>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</si>
  <si>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</si>
  <si>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</si>
  <si>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</si>
  <si>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</si>
  <si>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</si>
  <si>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</si>
  <si>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</si>
  <si>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</si>
  <si>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</si>
  <si>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</si>
  <si>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</si>
  <si>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</si>
  <si>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</si>
  <si>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</si>
  <si>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</si>
  <si>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</si>
  <si>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</si>
  <si>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</si>
  <si>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</si>
  <si>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</si>
  <si>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</si>
  <si>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</si>
  <si>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</si>
  <si>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</si>
  <si>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</si>
  <si>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</si>
  <si>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</si>
  <si>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</si>
  <si>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</si>
  <si>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</si>
  <si>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</si>
  <si>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</si>
  <si>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</si>
  <si>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</si>
  <si>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</si>
  <si>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</si>
  <si>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</si>
  <si>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</si>
  <si>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</si>
  <si>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</si>
  <si>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</si>
  <si>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</si>
  <si>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</si>
  <si>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</si>
  <si>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</si>
  <si>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</si>
  <si>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</si>
  <si>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</si>
  <si>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</si>
  <si>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</si>
  <si>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</si>
  <si>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</si>
  <si>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</si>
  <si>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</si>
  <si>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</si>
  <si>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</si>
  <si>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</si>
  <si>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</si>
  <si>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</si>
  <si>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</si>
  <si>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</si>
  <si>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</si>
  <si>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</si>
  <si>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</si>
  <si>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</si>
  <si>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</si>
  <si>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</si>
  <si>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</si>
  <si>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</si>
  <si>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</si>
  <si>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</si>
  <si>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</si>
  <si>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</si>
  <si>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</si>
  <si>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</si>
  <si>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</si>
  <si>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</si>
  <si>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</si>
  <si>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</si>
  <si>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</si>
  <si>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</si>
  <si>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</si>
  <si>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</si>
  <si>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</si>
  <si>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</si>
  <si>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</si>
  <si>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</si>
  <si>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</si>
  <si>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</si>
  <si>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</si>
  <si>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</si>
  <si>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</si>
  <si>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</si>
  <si>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</si>
  <si>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</si>
  <si>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</si>
  <si>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</si>
  <si>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</si>
  <si>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</si>
  <si>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</si>
  <si>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</si>
  <si>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</si>
  <si>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</si>
  <si>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</si>
  <si>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</si>
  <si>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</si>
  <si>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</si>
  <si>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</si>
  <si>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</si>
  <si>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</si>
  <si>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</si>
  <si>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</si>
  <si>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</si>
  <si>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</si>
  <si>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</si>
  <si>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</si>
  <si>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</si>
  <si>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</si>
  <si>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</si>
  <si>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</si>
  <si>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</si>
  <si>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</si>
  <si>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</si>
  <si>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</si>
  <si>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</si>
  <si>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</si>
  <si>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</si>
  <si>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</si>
  <si>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</si>
  <si>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</si>
  <si>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</si>
  <si>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</si>
  <si>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</si>
  <si>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</si>
  <si>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</si>
  <si>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</si>
  <si>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</si>
  <si>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</si>
  <si>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</si>
  <si>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</si>
  <si>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</si>
  <si>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</si>
  <si>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</si>
  <si>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</si>
  <si>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</si>
  <si>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</si>
  <si>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</si>
  <si>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</si>
  <si>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</si>
  <si>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</si>
  <si>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</si>
  <si>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</si>
  <si>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</si>
  <si>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</si>
  <si>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</si>
  <si>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</si>
  <si>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</si>
  <si>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</si>
  <si>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</si>
  <si>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Pecent funded</t>
    <phoneticPr fontId="2" type="noConversion"/>
  </si>
  <si>
    <t>Average Donation</t>
    <phoneticPr fontId="2" type="noConversion"/>
  </si>
  <si>
    <t>Category</t>
    <phoneticPr fontId="2" type="noConversion"/>
  </si>
  <si>
    <t>Sub-category</t>
    <phoneticPr fontId="2" type="noConversion"/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</si>
  <si>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</si>
  <si>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</si>
  <si>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</si>
  <si>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</si>
  <si>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</si>
  <si>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</si>
  <si>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</si>
  <si>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</si>
  <si>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</si>
  <si>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</si>
  <si>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</si>
  <si>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</si>
  <si>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</si>
  <si>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</si>
  <si>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</si>
  <si>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</si>
  <si>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</si>
  <si>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</si>
  <si>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</si>
  <si>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</si>
  <si>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</si>
  <si>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</si>
  <si>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</si>
  <si>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</si>
  <si>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</si>
  <si>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</si>
  <si>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</si>
  <si>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</si>
  <si>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</si>
  <si>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</si>
  <si>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</si>
  <si>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</si>
  <si>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</si>
  <si>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</si>
  <si>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</si>
  <si>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</si>
  <si>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</si>
  <si>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</si>
  <si>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</si>
  <si>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</si>
  <si>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</si>
  <si>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</si>
  <si>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</si>
  <si>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</si>
  <si>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</si>
  <si>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</si>
  <si>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</si>
  <si>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</si>
  <si>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</si>
  <si>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</si>
  <si>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</si>
  <si>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</si>
  <si>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</si>
  <si>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</si>
  <si>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</si>
  <si>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Category</t>
  </si>
  <si>
    <t>Date Created Conversion</t>
    <phoneticPr fontId="2" type="noConversion"/>
  </si>
  <si>
    <t>Date Ended Conversion</t>
    <phoneticPr fontId="2" type="noConversion"/>
  </si>
  <si>
    <t>5월</t>
  </si>
  <si>
    <t>7월</t>
  </si>
  <si>
    <t>8월</t>
  </si>
  <si>
    <t>9월</t>
  </si>
  <si>
    <t>10월</t>
  </si>
  <si>
    <t>11월</t>
  </si>
  <si>
    <t>1월</t>
  </si>
  <si>
    <t>2월</t>
  </si>
  <si>
    <t>3월</t>
  </si>
  <si>
    <t>4월</t>
  </si>
  <si>
    <t>6월</t>
  </si>
  <si>
    <t>12월</t>
  </si>
  <si>
    <t>Years</t>
  </si>
  <si>
    <t>Goal</t>
    <phoneticPr fontId="2" type="noConversion"/>
  </si>
  <si>
    <t>Number Successful</t>
    <phoneticPr fontId="2" type="noConversion"/>
  </si>
  <si>
    <t>Number Failed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</si>
  <si>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</si>
  <si>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</si>
  <si>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</si>
  <si>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</si>
  <si>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Number Canceled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</si>
  <si>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</si>
  <si>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</si>
  <si>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</si>
  <si>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</si>
  <si>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</si>
  <si>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</si>
  <si>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</si>
  <si>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</si>
  <si>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</si>
  <si>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</si>
  <si>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</si>
  <si>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Greater than 50000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</si>
</sst>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 "/>
    <numFmt numFmtId="165" formatCode="mm&quot;/&quot;dd&quot;/&quot;yy;@"/>
    <numFmt numFmtId="166" formatCode="0.00_ "/>
    <numFmt numFmtId="168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Fill="1"/>
    <xf numFmtId="165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9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  <dxf>
      <numFmt numFmtId="167" formatCode="mm/dd/yy"/>
    </dxf>
  </dxfs>
  <tableStyles count="0" defaultTableStyle="TableStyleMedium2" defaultPivotStyle="PivotStyleLight16"/>
  <colors>
    <mruColors>
      <color rgb="FF004CBC"/>
      <color rgb="FF0E05BB"/>
      <color rgb="FF00B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[StarterBook_20180207.xlsx]Sheet2!PivotTable2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8-4840-A23C-A242E026AD7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8-4840-A23C-A242E026AD7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8-4840-A23C-A242E026AD7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F8-4840-A23C-A242E026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9086696"/>
        <c:axId val="649088664"/>
      </c:barChart>
      <c:catAx>
        <c:axId val="6490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088664"/>
        <c:crosses val="autoZero"/>
        <c:auto val="1"/>
        <c:lblAlgn val="ctr"/>
        <c:lblOffset val="100"/>
        <c:noMultiLvlLbl val="0"/>
      </c:catAx>
      <c:valAx>
        <c:axId val="6490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0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[StarterBook_20180207.xlsx]Sheet3!PivotTable4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7-4FC7-A6A8-4B20126EE3F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7-4FC7-A6A8-4B20126EE3F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7-4FC7-A6A8-4B20126EE3F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7-4FC7-A6A8-4B20126E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108416"/>
        <c:axId val="662107432"/>
      </c:barChart>
      <c:catAx>
        <c:axId val="66210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07432"/>
        <c:crosses val="autoZero"/>
        <c:auto val="1"/>
        <c:lblAlgn val="ctr"/>
        <c:lblOffset val="100"/>
        <c:noMultiLvlLbl val="0"/>
      </c:catAx>
      <c:valAx>
        <c:axId val="66210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[StarterBook_20180207.xlsx]Sheet4!PivotTable2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7-41E4-9C1D-60C28CFB4ED2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7-41E4-9C1D-60C28CFB4ED2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7-41E4-9C1D-60C28CFB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987736"/>
        <c:axId val="572991016"/>
      </c:lineChart>
      <c:catAx>
        <c:axId val="57298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91016"/>
        <c:crosses val="autoZero"/>
        <c:auto val="1"/>
        <c:lblAlgn val="ctr"/>
        <c:lblOffset val="100"/>
        <c:noMultiLvlLbl val="0"/>
      </c:catAx>
      <c:valAx>
        <c:axId val="57299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8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Outcomes Based</a:t>
            </a:r>
            <a:r>
              <a:rPr lang="en-US" altLang="ko-KR" baseline="0"/>
              <a:t> on Goal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5-49AA-B078-665116E5B8C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5-49AA-B078-665116E5B8C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5-49AA-B078-665116E5B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992248"/>
        <c:axId val="592992576"/>
      </c:lineChart>
      <c:catAx>
        <c:axId val="59299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92576"/>
        <c:crosses val="autoZero"/>
        <c:auto val="1"/>
        <c:lblAlgn val="ctr"/>
        <c:lblOffset val="100"/>
        <c:noMultiLvlLbl val="0"/>
      </c:catAx>
      <c:valAx>
        <c:axId val="5929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201705</xdr:colOff>
      <xdr:row>0</xdr:row>
      <xdr:rowOff>156882</xdr:rowOff>
    </xdr:from>
    <xdr:to>
      <xdr:col>17</xdr:col>
      <xdr:colOff>33617</xdr:colOff>
      <xdr:row>25</xdr:row>
      <xdr:rowOff>201705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10BB2-0495-42D2-9BF5-71B93FAD6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223557</xdr:colOff>
      <xdr:row>0</xdr:row>
      <xdr:rowOff>56030</xdr:rowOff>
    </xdr:from>
    <xdr:to>
      <xdr:col>19</xdr:col>
      <xdr:colOff>403411</xdr:colOff>
      <xdr:row>28</xdr:row>
      <xdr:rowOff>100853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0B8AA-BB54-47CC-82FD-3079D9FCF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504824</xdr:colOff>
      <xdr:row>2</xdr:row>
      <xdr:rowOff>138112</xdr:rowOff>
    </xdr:from>
    <xdr:to>
      <xdr:col>15</xdr:col>
      <xdr:colOff>447674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6104B-46E7-4134-B45D-25A236A2F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41180</xdr:colOff>
      <xdr:row>14</xdr:row>
      <xdr:rowOff>4761</xdr:rowOff>
    </xdr:from>
    <xdr:to>
      <xdr:col>7</xdr:col>
      <xdr:colOff>874059</xdr:colOff>
      <xdr:row>39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4DFA62-ABEF-4BC4-B12D-1A61A3538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7.688615740743" createdVersion="6" refreshedVersion="6" minRefreshableVersion="3" recordCount="4114" xr:uid="{5A2FBCD2-ED05-4576-889F-45AFE8409E46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64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7.712363541665" createdVersion="6" refreshedVersion="6" minRefreshableVersion="3" recordCount="4114" xr:uid="{22A1CF94-44B3-43E8-97F8-5906C38C724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64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8.018634143518" createdVersion="6" refreshedVersion="6" minRefreshableVersion="3" recordCount="4114" xr:uid="{AC6A3CF7-02FB-47D4-983C-9A0582445A4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64">
      <sharedItems containsSemiMixedTypes="0" containsString="0" containsNumber="1" minValue="0" maxValue="2260300"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5">
        <rangePr groupBy="months" startDate="2009-05-16T19:55:13" endDate="2017-03-15T07:30:07"/>
        <groupItems count="14">
          <s v="&lt;2009-05-16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6T19:55:13" endDate="2017-03-15T07:30:07"/>
        <groupItems count="6">
          <s v="&lt;2009-05-16"/>
          <s v="1사분기"/>
          <s v="2사분기"/>
          <s v="3사분기"/>
          <s v="4사분기"/>
          <s v="&gt;2017-03-15"/>
        </groupItems>
      </fieldGroup>
    </cacheField>
    <cacheField name="Years" numFmtId="0" databaseField="0">
      <fieldGroup base="15">
        <rangePr groupBy="years" startDate="2009-05-16T19:55:13" endDate="2017-03-15T07:30:07"/>
        <groupItems count="11">
          <s v="&lt;2009-05-16"/>
          <s v="2009년"/>
          <s v="2010년"/>
          <s v="2011년"/>
          <s v="2012년"/>
          <s v="2013년"/>
          <s v="2014년"/>
          <s v="2015년"/>
          <s v="2016년"/>
          <s v="2017년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7-22T19:00:00"/>
    <m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3-02T06:24:43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15T08:51:23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8-07T04:21:47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2-19T12:01:19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28T21:35:00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13T17:44:10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7-04T17:07:47"/>
    <m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15T13:00:00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4-16T18:29:04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6-24T17:37:59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8-21T19:00:00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7-15T19:00:00"/>
    <m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6-23T12:27:00"/>
    <m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7-13T05:59:00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27T12:14:00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6-15T21:30:00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1-04T10:33:42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9-17T05:00:56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7-20T11:35:34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9-13T10:11:52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9-26T07:03:09"/>
    <m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4-12-31T23:59:00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30T07:20:00"/>
    <m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9-15T11:39:00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6-01-08T16:36:01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8-17T04:22:24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1-15T20:57:13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2-16T15:08:04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7-22T08:09:28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8-20T23:01:55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25T11:00:34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5-12T19:59:00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1-08T08:51:41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8-04T23:43:21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27T16:00:00"/>
    <m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4-03T22:22:05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2-27T08:37:59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5-10T17:22:24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5-25T14:59:00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6-18T20:00:00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10-05T05:39:14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2-28T07:20:26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7-12T16:00:00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10-06T18:22:17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4-27T06:58:27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2-15T15:09:34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2-19T12:40:07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3-01T04:00:00"/>
    <m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10-23T20:14:05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5-01-30T09:00:00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8-10T14:17:17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7-17T08:50:46"/>
    <m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4-04T14:00:00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2-25T09:07:01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27T15:15:16"/>
    <m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6-08T08:00:00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4-25T11:59:22"/>
    <m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1-19T10:52:52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9-14T13:00:00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22T16:00:00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6-06T11:32:37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3-03T11:11:18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27T20:59:00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7-07T16:26:21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8-10T21:59:00"/>
    <m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7-18T12:23:40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7-15T06:00:04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2-23T05:39:51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10-01T22:59:00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9-04T13:30:45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5-27T22:30:57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1-14T16:00:00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5-02T19:59:00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6-01-21T03:41:35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4-22T21:01:12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2-27T09:35:58"/>
    <m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5-20T18:59:00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9-01T09:32:01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4-25T10:38:13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2-09T18:00:56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3T19:02:00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10-09T11:41:01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22T03:30:00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5-15T10:11:26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9-22T19:00:37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2-27T06:20:45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6-02T17:41:00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6-22T07:48:51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6-02T10:03:12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7-11T23:08:19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5-17T01:39:24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7-02-01T00:00:00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7-03T13:00:00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4-07T09:13:42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2-25T16:07:21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7-31T19:00:00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7-11T19:14:42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2-07T15:30:00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4-01-22T13:39:59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1-04T11:04:46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3-01-24T10:38:30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2-22T19:08:53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3-07T11:20:30"/>
    <m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4-02T17:00:00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5-13T16:00:00"/>
    <m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4-02T10:38:21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24T15:34:47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5-31T06:42:50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2-25T16:37:10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1-13T21:59:00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30T23:59:47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4-12T18:00:00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8-06T07:00:00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2-01-12T22:34:48"/>
    <m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2-04T09:44:04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4-08T02:55:55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6-09T11:00:00"/>
    <m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7-28T17:17:16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8-13T15:00:00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10-02T17:11:47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18T02:16:00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02:21:47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10-28T14:00:00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14:17:22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7-02-03T15:51:20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6-10T18:00:00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4-03T05:59:01"/>
    <m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10-19T21:28:13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14:29:43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12:16:00"/>
    <m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5T16:00:0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11-07T12:30:07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09:31:00"/>
    <m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09:00:0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7-01T11:00:00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02:16:0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05:46:33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7-31T20:59:00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12T14:06:12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19T19:45:32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5-30T19:40:23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1-16T14:26:18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2T21:55:0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4-13T09:17:52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8-11T05:00:52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7-01-17T16:23:18"/>
    <m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0:18:0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2-26T22:45:36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2-25T00:00:00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5-25T19:53:02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6-18T05:13:11"/>
    <m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9-22T17:51:40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2-02T07:04:04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6-03T05:08:15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7-23T05:25:3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8-02T18:59:56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2-26T13:52:52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1T17:50:28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7-03T02:25:45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13:54:51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7-02T08:29:55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8-16T15:42:00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09-30T16:00:0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9-19T10:18:21"/>
    <m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07:48:44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7-01-15T17:49:22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8-04T14:15:35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3-19T11:02:50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10-18T04:07:39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8-29T21:28:00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8-11T20:20:14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0:28:43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05:45:08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0:12:56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29T10:40:11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1:46:39"/>
    <m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23T16:08:46"/>
    <m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15:55:45"/>
    <m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3-03T17:55:55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4-13T11:00:00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6-22T09:48:15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6T16:17:12"/>
    <m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1-26T12:26:50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8-31T19:59:00"/>
    <m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8-18T13:52:19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12:00:0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7-20T22:59:00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4T20:23:35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9-03T08:34:37"/>
    <m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16T07:37:26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10-02T02:35:38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10-17T11:00:32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15:26:06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3-06T15:55:31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08:05:32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10-10T13:00:00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2-17T13:00:00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10-05T01:12:02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8-31T18:58:22"/>
    <m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9-14T18:00:03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2-08T11:38:49"/>
    <m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12:59:0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5-01-29T12:21:04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8-04T06:00:03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10-06T07:10:22"/>
    <m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5T16:06:23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5-01-03T20:43:58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0:52:47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14:08:55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09-30T21:00:00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9-18T19:50:17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4-16T12:08:40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8-16T06:06:41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3-06T07:22:29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2-17T15:59:00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4-22T14:00:37"/>
    <m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2-28T07:22:29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5-15T07:04:49"/>
    <m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3-31T22:59:00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8-20T12:06:00"/>
    <m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1:06:04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3-26T18:39:00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1T17:05:0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09T21:38:46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14:04:14"/>
    <m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5-31T01:29:00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13:27:21"/>
    <m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08:28:25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14:24:57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6-04T10:39:11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15:00:51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2-27T11:49:06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13:52:52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6-20T16:50:59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13:48:17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4T16:00:00"/>
    <m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3-08T05:51:09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1:00:0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1-08T04:00:00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5-05T09:00:11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2-21T08:45:0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2-20T03:49:50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2-21T17:08:24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3-15T23:06:00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8-15T17:16:25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2-18T01:43:25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10-15T19:39:00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2-01-07T10:35:09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8-22T09:40:00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6-06T05:34:51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5-16T11:00:00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5-31T19:59:00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2-15T07:37:15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10-16T18:00:00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3-16T03:38:02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3-16T10:27:47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5-19T07:02:42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6-17T17:14:26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4-08T09:42:49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7-17T01:59:00"/>
    <m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6-07T06:55:00"/>
    <m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2-25T21:57:08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9-27T14:54:54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5-11T06:53:15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5-10T12:16:00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4-22T19:51:00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6-25T02:51:39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11-06T20:39:38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2-21T20:43:42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5-24T20:00:00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4-01-02T00:00:00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4-28T10:49:00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7-03T03:57:46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4-04T22:59:00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1-09T17:46:06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4-27T16:57:54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5-23T13:23:39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10-11T16:58:59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2-26T18:01:00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5-30T06:10:35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8-10T11:26:00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2-22T14:00:00"/>
    <m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5-31T20:59:00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2-01-21T09:43:00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9-19T10:08:48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3-25T10:35:24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1-01T20:00:00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6-25T20:03:13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1-02T02:57:14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1-02-01T23:59:00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4-30T16:01:00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10-28T19:59:00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4-20T08:01:54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7-19T08:00:00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10-31T16:00:00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9-07T03:24:43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4-30T19:59:00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5-09T13:00:00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1-16T22:24:20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4-24T15:02:18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3-19T08:42:15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2-24T12:33:58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6-01T17:42:26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8-31T18:00:00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3-10T07:07:29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3-20T11:05:33"/>
    <m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2-07T14:40:01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3-10T08:40:10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9-03T10:02:14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19T18:00:00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1-12-31T23:59:00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4-14T13:03:52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8-11T07:59:00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3-01T11:59:48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8-22T10:32:14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2-10T20:59:00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2-11T08:14:43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3-26T15:55:51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10-02-01T23:59:00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2-22T15:00:00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1-08T03:43:06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5-13T05:40:48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2-20T23:59:00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8-01T07:01:48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2-19T20:30:33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3-14T14:57:00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3-22T00:00:00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0-31T20:00:00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1-06T20:00:00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5-16T19:59:00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6-17T05:57:14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10-28T00:00:00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4-07T06:16:31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5-15T11:00:00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5-08T14:00:00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1-13T07:18:38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3-13T18:05:08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9-02T17:00:00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4-29T10:14:28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3-08T13:00:00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09-30T19:59:00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4-29T10:44:25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1-13T19:00:00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5-31T18:20:00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5-20T14:39:50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10-14T04:00:21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1-14T04:53:29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8-21T06:05:16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2-24T03:58:28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9-10T19:59:00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4-07T14:09:14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10-07T20:01:08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1-19T12:00:19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4-08T10:52:01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2-01T00:03:14"/>
    <m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3-16T10:16:33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4-23T21:19:57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6-15T07:00:00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1-13T21:12:00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7-22T19:11:00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1-22T17:01:46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8-07T16:00:00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5-02T11:22:00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6-20T19:59:00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2-28T06:33:19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5-20T11:01:58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4-30T20:59:00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3-15T05:32:02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2-01-15T05:14:29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7-01-06T11:05:00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3-02-01T10:25:39"/>
    <m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4-05T08:00:00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7-18T13:53:18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9-16T13:20:31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3-01T09:18:00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8-25T02:51:56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1-13T23:01:00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25T15:52:00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5-03T08:31:12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6-01-23T09:16:32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7-29T21:00:00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9-06T09:01:40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5-18T18:49:19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5-01-06T10:45:47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1-21T07:01:41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8-10T14:49:51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8-14T22:00:00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7-27T17:49:40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3-07T14:59:00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5-07T16:52:52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2-17T16:59:00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9-07T19:00:00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10-10T09:00:52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4-17T10:38:02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4-27T13:32:00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7-07T05:33:26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8-31T19:44:00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4-29T11:02:06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2-14T04:00:00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5-16T19:30:00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8-07T12:12:50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1-05T05:56:57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8-09T23:08:00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2-05T15:04:00"/>
    <m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3-05T18:02:19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5-08T21:59:00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11-19T13:54:10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11-05T10:39:50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7-22T12:42:24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6-18T15:33:17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2-21T21:00:00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25T09:49:38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7-19T13:03:31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10-11T17:31:05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10-17T04:00:00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2-08T01:30:31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4-07T20:33:00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7-22T22:46:37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6-29T12:13:07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3-13T20:40:31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8-21T03:47:36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9-10T22:14:57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6-05T14:13:50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3-26T00:01:39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11-27T13:40:04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3-01T09:05:14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0:59:00"/>
    <m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6-16T14:00:00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6T20:59:0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9-10T18:34:27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7-05T12:54:43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10-21T09:26:21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07:07:02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2-01T13:01:42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9-13T09:56:20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0:41:53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7T23:38:46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1-17T23:15:58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0:16:58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3-24T14:39:1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1:03:16"/>
    <m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2-19T13:19:4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2-09T16:21:41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2-02-15T13:46:01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21T00:02:5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3-03T18:00:20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3-23T04:19:23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5-14T10:11:35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10-17T05:38:05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2-14T14:43:20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09:09:51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5-13T08:53:35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19T11:47:59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1-26T05:14:00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4-16T16:31:00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10-21T19:59:00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0:25:12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5-14T08:47:40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11-13T08:22:07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5-31T20:00:00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12:19:27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09T19:02:21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9-24T09:02:33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5-18T12:22:15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26T18:52:54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9-07T14:37:44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9-28T08:18:54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0T19:51:05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15:45:24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4-01-15T20:00:00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4-19T08:19:39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8-23T14:08:38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9-17T08:45:19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2-16T23:53:49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5T18:04:03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6-02T19:59:00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12:02:14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12:51:49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11-21T02:47:15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8-09T04:00:15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10-10T08:08:09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4-14T06:34:00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3-01-28T20:44:3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11-05T15:32:52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5-17T04:08:19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6-01T14:37:19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07:16:34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8T17:18:2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2-01-05T03:33:00"/>
    <m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15:14:45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15:34:59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2T16:50:3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09:25:38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7-02T19:00:00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1:51:45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4-02-10T14:21:14"/>
    <m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2-24T21:00:00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2-23T10:17:29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10-12T12:59:00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5-08T14:16:00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8T21:37:31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3-18T04:17:05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5-01-17T04:38:23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4-10T14:36:27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2-24T18:21:26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8-10T05:15:20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10-19T15:00:57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5-25T06:14:00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6-28T07:09:30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2-29T20:13:59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4-05T22:16:22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1-20T10:48:47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8-14T23:00:00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8-09T06:44:07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2-29T03:46:41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0:41:2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2-02T06:46:01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06:46:0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2-05T01:23:41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2-10T08:51:01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0-31T20:59:00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20T15:58:45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9-20T19:11:1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6-01T09:12:49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9-13T01:37:2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8-07T09:00:00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2-17T08:05:00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6-21T13:20:00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7-01-10T21:00:00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23T18:00:00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2-16T22:59:00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5-12T16:10:08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5-16T02:26:05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11-01T15:00:00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7-01-06T05:05:05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8-03T10:00:00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1-04T11:26:3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5-13T11:04:23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7-04T17:11:47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2-04T11:36:46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10-28T17:07:14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5-03T08:41:5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0-31T18:12:42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7-04T07:46:00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1-15T07:13:09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10-17T08:01:55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08:42:44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10-29T13:40:48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7-08T07:17:0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30T21:00:00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8-01T09:53:00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06:48:16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1-14T10:16:31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10-19T08:26:12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0:29:03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6-01-06T12:38:37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2-02T15:36:4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12:11:45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2-12T22:47:40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2-17T10:30:45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10-26T07:48:3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1:20:15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2-16T17:40:47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3-12T14:37:5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0:50:49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7-14T08:25:33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12:13:14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6-01-16T03:00:00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6-01-01T12:20:12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2-18T11:09:29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26T19:59:00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0:11:28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5-01-17T17:12:00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10-19T02:38:27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6-13T08:37:2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3-28T02:19:12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5-20T06:08:22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9-07T05:53:13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2-25T12:27:03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9-22T13:47:47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1T16:18:24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0:00:0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3-19T13:31:27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3-16T08:11:56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1-30T16:00:0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2-15T12:30:07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4-16T10:10:33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11-17T11:28:06"/>
    <m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7-08T06:44:59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2-08T05:01:00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7-22T05:02:10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2-02T21:34:20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4-06T07:15:45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4-16T10:43:26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5-03T17:40:38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1-02T13:31:32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7-31T08:00:00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2-04T16:03:01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3-08T07:16:00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5-09T11:09:2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2-26T12:35:39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1:03:35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8-14T07:20:23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7T16:50:56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8-23T00:35:08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5-24T07:00:00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12:48:56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6-15T14:06:20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1-28T17:49:04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1:56:26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05:27:17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1T16:45:46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09-30T20:59:00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3T17:29:0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4T18:55:59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1:01:47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5-08T00:14: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1:26:43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11-25T08:36:30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8-25T09:12:18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7-07T15:42:17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7-01T10:35:38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7T16:13:17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15:44:01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12:29:37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8-15T05:22:00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3-14T15:00:00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08:37:37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5-14T07:18:28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9-05T21:10:00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5-28T10:32:09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08:49:25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6-17T15:00:00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2-26T14:17:09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4-11T18:12:42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6-06T02:47:00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15:04:00"/>
    <m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3-25T05:14:22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10-13T05:59:55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24T15:00:00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8-13T05:40:48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8-19T07:37:54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5-31T07:24:35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10-28T17:00:00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8-11T16:37:54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8-11T12:27:47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3-17T09:25:49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10-14T08:38:28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9-16T13:53:33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2-18T17:53:04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2-12T16:25:11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2-01T09:34:10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8-20T06:50:40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7-08T14:58:33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3-12T13:58:32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4-17T10:18:39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2-23T12:17:52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7-26T10:00:00"/>
    <m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8-23T06:14:55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1-09T10:47:59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10-23T07:29:19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5-01-16T02:30:47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7-18T12:14:16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4-13T07:59:35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7-01-13T09:04:2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8-17T11:58:18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10-29T00:57:43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5-11T11:57:0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7-06T07:00:58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6-19T00:10:00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5-01-13T20:00:00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4-12-31T20:59:00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9-01T12:10:17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8-11T18:47:07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4-12-31T22:59:00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2-07T10:26:21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6-28T01:41:35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5-21T01:02:18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9-03T08:41:49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9-17T04:02:11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10-26T11:20:0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3-14T09:22:02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10-31T13:36:04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7-24T19:00:00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5-01-12T12:47:5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08:09:3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7-02-05T10:00:53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10-14T18:30:53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2-07T20:59:00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9-08T22:00:00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6-30T16:40:46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2-22T01:01:03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4-30T11:23:47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2-01T07:55:59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31T04:30:20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7-25T14:15:02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2-03T04:33:0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9-17T18:00:00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1-22T08:00:00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7-01-10T08:31:21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7-23T07:54:40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1-24T10:26:27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7-01-31T15:32:00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7-02-19T20:37:48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7-01-21T03:47:58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0:39:0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7-01-01T07:55:27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9-13T05:56:40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2-04T16:59:19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19T16:44:0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2-14T04:01:08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2-14T08:20:32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6-05T04:42:12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7-02-28T10:54:42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11-04T19:10:40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1-30T16:00:00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9-05T12:30:02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2-17T21:59:00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22T16:57:56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29T07:34:51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8-01T05:43:27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4-08T10:19:38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7-29T19:59:00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6-30T07:19:23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2-13T07:01:52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4-11T17:01:27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3-01-14T13:20:00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8-21T12:05:57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9-18T20:27:41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2-07T09:53:1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2-01-21T22:00:00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9-29T02:11:01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2-20T02:04:52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5-08T21:00:00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2-03T16:39:00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20T20:59:00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2-14T12:00:00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1-30T20:59:00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8-11T04:03:49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20T19:31:22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6-11T07:33: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3-21T13:01:5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4-16T13:00:00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2-13T14:58:23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5-03T05:44:05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22T19:59:00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5-01-15T02:54:00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8-10T12:19:26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7-01-28T14:35:30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2-24T13:04:32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8-04T07:07:55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10-16T03:00:00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2-14T06:09:51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3-01-05T09:58:4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5-19T16:41:00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4-18T09:24:19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2-05T17:18:34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10-08T12:04:28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7-08T23:55:39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1:20:13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2-02T10:02:06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3T22:00:0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8-15T02:43:28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09T20:09:21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10-19T05:01:24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0:48:03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5-20T19:26:50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5T20:58:1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2-26T15:54:54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15:59:29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6-01-30T11:46:42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10-31T19:59:00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5-10T15:01:00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2-23T10:43:38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2-15T17:26:35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10-10T21:00:00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31T15:32:57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4-30T08:51:20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10-14T20:00:00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5-03T08:10:25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6-07T16:01:14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8-25T10:11:42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4-27T14:00:00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3-16T18:35:1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2-28T06:15:15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5-11T07:47:00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1-01T07:03:4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7-06T19:59:00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20T23:59:00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1-31T17:08:59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1-12T21:59:00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1-07T13:58:03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7-02T20:59:00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9-05T09:06:00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4-06T20:59:00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9-15T13:10:00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4-28T20:00:00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9-30T06:09:47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4-27T08:00:46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9-11T02:24:1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7-01T11:05:20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9-16T20:05:00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28T17:00:00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22T19:59:00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7-16T15:00:00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9-07T08:35:39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2-28T18:00:00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2-21T20:59:00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4-01-19T12:00:30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8-31T17:21:02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7-10T08:52:00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3-01T05:58:00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7-20T15:02:45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31T10:04:00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1-01T14:01:43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4-08T22:30:00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3-10T20:59:00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8-07T09:01:00"/>
    <m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20T20:44:00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6-08T21:00:00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5-03T20:01:00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10-05T14:44:10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3-22T14:20:52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4-17T22:59:00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28T23:21:24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25T15:55:30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2-14T11:49:00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25T08:24:00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7-13T11:14:00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3-22T03:37:05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4-27T07:31:34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2-01-21T00:13:00"/>
    <m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4-19T13:04:35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6-30T19:59:00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5-18T19:00:00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10-06T17:21:58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5-01T15:57:42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2-01-17T13:33:05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9-22T10:19:1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9-23T21:26:27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1-10T13:07:43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10-13T19:59:00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2-08T00:00:00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10-31T20:59:00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9-04T19:59:00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3-10T06:00:00"/>
    <m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7-10T11:09:36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4-14T11:00:33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3-15T18:34:24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4-24T20:59:00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7-31T11:45:00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24T13:00:00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2-16T11:58:29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2-27T21:05:46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7-23T19:00:1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10-25T11:00:00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1-25T06:57:1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4-15T14:59:00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6-03T16:00:00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1-22T04:35:13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9-16T15:10:04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1-11T06:19:08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2-11T18:49:26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10-16T01:59:00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3-01-16T10:33:17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2-28T07:10:00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1-30T20:59:00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4-01-06T16:39:58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4-08T11:17:37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8-31T16:32:0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1-29T06:28:15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3-10T11:48:47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1-10T21:00:40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5-04T06:00:34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09:22:11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2-04T03:55:27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2-19T10:56:00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2-22T21:35:24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29T11:55:05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10-29T23:42:18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2-01-13T22:01:26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9-06T12:39:10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3-02T14:27:15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5-11T18:31:00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30T14:35:11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9-15T12:53:33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15:00:55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8-31T22:00:00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10-05T10:49:03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1-21T09:46:19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8-20T16:45:30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7-31T20:00:00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4-01T12:32:43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6-05T15:33:30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10-24T19:03:49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27T20:00:00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09:31:48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2-01-15T10:11:50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5-27T18:22:42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3-30T11:23:22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1:11:0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8-30T07:30:00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9-22T18:25:00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6-01-02T17:55:37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1-01-23T21:45:26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2T19:33:1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0T20:37:03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6T20:59:0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7-22T20:00:00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3-03T05:05:19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3T16:07:25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2-10T19:37:27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5-04T19:20:19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0:19:07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2-29T20:59:00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1T21:00:0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7-13T18:30:00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2-01T14:59:21"/>
    <m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2-19T07:24:05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09:07:02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2-11T21:06:16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10-01T04:43:13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1-21T16:02:03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2-13T14:37:4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1-27T14:08:31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14:40:0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1:44:55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11-17T16:00:00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8T20:42:49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6-25T13:32:00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3-16T14:00:00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3-22T14:15:45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5-11T20:03:29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5-03T22:00:00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6-01-29T00:00:29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12:00:0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1-03T12:09:17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9-02T03:30:48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6-30T11:58:00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8-10T16:12:06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2-09T18:19:05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2-18T12:14:20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1-29T09:01:45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4-18T06:00:00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7-02-18T15:59:00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9-09T10:00:48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0:45:06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3-12T11:52:44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6-02-20T17:02:56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6-01-17T10:01:01"/>
    <m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6-04T07:41:1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1-18T07:43:32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5-01-24T19:56:39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8-20T12:00:39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9-12T23:05:00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4-26T12:55:59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1-17T06:15:33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4-09T20:59:00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5-01-18T20:11:05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3-14T06:02:35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2-20T11:00:00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2-11T09:05:53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10-17T07:15:19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9-01T07:05:19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10-25T19:59:00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10-06T07:15:32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4-21T21:06:14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8-15T12:20:34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2-08T23:16:4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7-01-22T20:59:00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6-01T09:01:00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9-03T22:59:00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11-08T17:21:33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3-25T08:59:16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6-28T08:43:05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8-13T17:24:57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2-21T14:36:3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2-24T23:25:01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6-20T10:59:00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1-30T14:42:02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8-09T14:43:42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10-02T10:04:46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8-23T12:54:00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3-27T17:46:48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31T15:00:00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6-01-09T16:00:00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6-22T23:04:10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0:33:45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9-28T14:24:55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9-03T10:49:24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7-12T10:51:00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5-07T13:11:59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1-11T21:00:00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1-30T14:59:00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29T08:00:00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7-27T07:27:00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1-27T19:28:17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1-18T21:03:21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1-13T00:02:00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3-14T16:26:00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7-01-30T09:16:53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2-16T21:59:00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3-16T08:01:01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2-18T09:00:27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10-30T06:59:43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11T23:11:00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2-14T07:00:23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2-28T11:25:15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6-19T06:30:46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9-04T18:59:00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2-18T13:33:15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7-01-24T02:34:12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29T12:00:00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4-12-31T16:03:35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1-25T14:04:55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4-06T17:34:16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1-21T09:12:15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7-14T03:48:53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2-04T15:22:29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6-01T16:47:00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10-16T20:00:00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5-17T07:31:17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6-20T14:04:21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31T05:56:03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3-16T11:00:37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3-31T00:46:56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10-22T16:49:07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3-06T12:00:00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4-04T13:59:00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9-12T03:35:49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2-16T10:20:10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6-23T08:00:25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2-12T09:34:40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8-04T19:59:00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2-11T07:23:40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3-01-07T00:00:00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5-17T21:00:00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3-18T20:33:43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2-12T23:59:00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8-27T09:00:09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0T17:26:32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9-12T02:00:00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5-19T22:04:15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3-05T12:27:00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8-23T12:59:10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12:26:0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1-05T12:38:35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9-24T17:16:29"/>
    <m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02:20:45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1:07:57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6T16:20:25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12:09:0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3-05T20:08:52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14:00:0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15:49:05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08:16:17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13:54:43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5T16:00:0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09:57:36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4-15T13:54:53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1T17:00:0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12T11:22:21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0T16:44:22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7-06T21:28:23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2-19T01:08:4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8-04T15:06:2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2-21T12:32:11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4-09T23:54:24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1-25T22:30:59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09-30T16:17:02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1:04:53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2-05T11:58:17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10-16T15:09:01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4-01-03T20:09:05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5-06T13:41:56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9-11T01:04:10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6-01-13T20:00:11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7-21T20:42:01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5-14T05:35:36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5-10T19:18:53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5-01-28T14:14:52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8-10T13:44:48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8-02T07:49:43"/>
    <m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13:53:24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3-14T07:06:15"/>
    <m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8-24T12:48:11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09:08:07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4-24T11:11:07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6-25T20:32:55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5-28T20:27:33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4-10T10:41:12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3-01-05T16:37:18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2-11T15:22:17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10-09T09:07:13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8-30T04:53:40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10-03T19:30:00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3-02T11:01:17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4-13T10:18:15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5-13T12:04:28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2-13T18:39:31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7-14T10:12:00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2-08T21:59:00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6-17T21:19:50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6-11T01:50:21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3-23T18:15:27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4-04T08:46:15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12:40:24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4-13T06:17:15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1-18T11:03:10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2-07T14:23:42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6-01-07T20:53:10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5-01-19T00:30:00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8-14T15:27:00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10-09T00:18:07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3-30T07:41:35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6-09T12:20:08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2-25T06:21:53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4-04T18:59:39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4-06T11:01:04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12:56:4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3-13T13:25:16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08:53:45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4-19T04:34:08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4-30T08:00:51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06:58:5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7-13T23:51:34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1-14T13:30:00"/>
    <m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8-07T07:35:17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6-04T22:21:3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11-25T16:55:00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13:47:48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6-12-31T18:46:1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31T01:46:21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28T20:33:00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8-06T15:44:54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2-19T08:07:09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4-23T11:40:21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21T13:45:31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5-01-01T00:20:26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03:05:21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08:47:3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6T16:08:47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2-16T20:38:46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8T20:22:0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10-02T09:56:32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5-02T14:52:53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15:19:43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1-30T21:06:21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6-16T09:02:46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6-01-08T14:54:35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6T18:27:43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5-15T09:01:5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6-18T09:08:25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9-05T18:36:46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8-14T10:20:08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3T17:42:42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2-05T08:04:40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2-08T18:12:08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07:45:0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3-27T18:43:06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07:06:29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9-25T08:24:2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09:22:0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09:23:02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7-05T21:08:50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6-25T20:00:00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9-12T09:38:15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9-21T17:17:45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2-22T00:29:2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5-30T13:26:11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1-13T12:18:47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08:22:32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8-02T20:27:37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5-08T12:12:07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7-15T09:28:59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3-06T05:00:00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07:51:36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8-16T13:44:12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10-28T09:17:07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6-28T11:21:54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3-01T00:08:41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7-01-12T08:42:00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1-01T19:59:00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2-06T06:23:31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6-07T20:00:00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6-01T14:42:00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5-17T10:00:00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28T08:49:00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29T15:29:55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31T07:58:4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3-20T05:29:20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2-11T04:09:38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4-09T09:37:33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4-08T03:42:5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2-20T01:00:00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2-18T11:38:59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6-12T21:59:00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2-30T19:00:00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7-08T10:30:00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4-16T03:27:36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7-15T06:34:06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6-26T22:55:5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31T06:45:27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2-03T21:00:00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6-13T04:09:11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3-11T05:29:00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31T02:00:00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3-24T08:01:04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2-25T12:18:25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31T13:00:00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6-09T12:47:41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26T17:00:00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7-01-31T10:08:20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6-09T12:10:05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5-30T14:09:16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10-02T15:03:00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7-14T11:25:40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0-31T19:00:00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10-20T03:05:13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8-25T07:05:12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2-03T16:00:00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3-31T20:00:00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1-09T21:15:09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6-06T05:11:4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10-22T13:44:38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4-20T17:00:00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6T23:00:0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9-28T09:30:0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4-16T08:00:00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15:20:3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7T17:00:0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10-06T12:21:10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2-21T14:46:14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0:55:42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2-14T19:14:59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08:00:0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3T22:47:45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8-06T06:38:56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15:06:07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7-12T13:51:00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1-02T21:59:00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9-11T05:18:00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7-08T13:00:00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4-22T13:00:00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6-14T06:23:54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2-05T18:02:29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5-05T23:00:5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6-12T22:59:00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7-07T09:46:51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9-06T07:25:31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9-25T11:32:47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10-24T15:42:49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9-03T10:48:27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0-12-31T20:59:00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2-01T13:17:32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2-12T14:03:51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4-02T17:03:10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31T06:40:12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6-08T19:59:00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2-26T12:13:40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4-01-29T00:13:47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2-16T10:18:1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3-28T17:00:00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10-29T07:54:43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1-30T07:43:35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4-01-11T13:02:25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7-24T06:02:3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9-20T12:17:2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4-15T16:00:00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3-25T11:34:0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1-13T09:24:19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6-14T20:00:00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31T09:31:31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8-30T08:33:45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8-07T12:49:4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8-31T20:00:00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9-04T05:29:07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6-24T18:00:00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3-23T17:22:50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1-03-01T10:10:54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28T09:50:36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2-08T20:59:00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3-10T20:00:00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31T08:59:00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20T05:59:3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17T06:00:00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6-12T06:54:16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8-09T20:00:00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7-01-03T19:14:05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4-22T22:59:00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4-06T23:00:00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10-06T14:59:00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1-14T09:49:31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19T03:00:00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7-29T09:00:00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3-13T16:12: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5-01T09:55:58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4-28T08:20:32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7-14T11:32:39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6-01T10:57:00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20T19:00:00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1-30T18:23:3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31T03:00:00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3-12T19:40:05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7-21T09:30:00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2-04T02:58:54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2-17T04:04:39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10-08T06:43:32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10-15T13:11:08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8-19T08:00:50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1-30T12:15:19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4-18T08:52:02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3-03T09:01:54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10-21T08:04:20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1-05T17:00:00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2-28T15:05:09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7-21T06:00:00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5-01-10T17:02:52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7-11T08:00:00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30T15:00:00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2-23T09:58:57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5-21T07:45:25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4-25T22:55:00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10-13T07:12:3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2-29T18:03:55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5-01-15T11:00:28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5-29T08:17:15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10-14T07:25:34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2-01T22:19:05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7-01T20:00:00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8-17T04:05:54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6T17:26:48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5T18:33:45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3-11T10:34:47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2-05T14:28:22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2-17T12:43:48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3-03T05:51:19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8-02T11:17:13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2-08T08:31:55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06:17:33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10-01T06:58:37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7-17T11:35:39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8-18T19:59:00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30T10:57:19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7-14T11:32:39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6-26T17:49:11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3-07T07:18:45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2-18T04:08:53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2-15T22:59:00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2-25T16:18:54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2-12T09:45:44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9-04T19:59:00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3-10T16:00:00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6-11T11:22:59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1-30T02:00:00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7-04T16:56:00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2-28T21:59:00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6-25T05:42:03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7-06T11:33:10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8-02T13:37:00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6-21T09:12:52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9-07T14:25:3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2-14T23:59:00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5-01-07T08:41:46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3-16T08:35:52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1-26T16:54:23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1-13T17:04:10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6-14T20:34:54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4-11T06:15:46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15T16:04:50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5-07T10:12:22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7-12T09:45:32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2-30T14:50:33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3-24T18:53:08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7-01-14T17:35:1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2-03T09:03:26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2-02T20:11:00"/>
    <m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8-01T10:13:30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6-05T03:47:56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6-08T18:00:00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2-28T21:08:45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5-06T11:12:16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22T17:47:58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7-05T09:38:42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4-29T04:11:00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7-29T07:31:29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6-02T20:30:00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10-17T08:14:00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8-13T03:32:37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4-27T09:12:00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8-21T20:59:00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3-02T19:43:06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8-01T08:22:03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2-28T19:00:00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7-01-14T13:48:01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2-13T15:58:02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10-27T13:19:00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7-05T12:58:54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10-06T16:06:13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6-11T21:30:00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26T15:54:34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4-30T16:16:51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7-25T17:30:35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2-22T04:14:45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1-28T09:20:01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2-12T02:00:00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8-12T04:52:58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1-13T13:55:56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4-12-31T20:12:15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6-02T23:38:40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2-05T17:25:00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2-03T17:31:39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6-02-20T02:29:30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7-01-02T22:04:27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8-16T08:13:11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15:13:39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9-15T03:11:00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2-25T02:57:14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10-09T02:56:59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28T08:01:26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2-08T13:58:29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9-20T21:45:04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6-01-01T00:38:51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15T10:13:22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8T19:09:19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1:22:0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9-18T12:26:25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4-02T00:06:57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09T17:27:22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2-19T11:31:28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1-25T22:03:36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0:43:48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2-10T03:00:00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6-08T07:00:00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10-11T10:43:40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2-21T00:24:17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7-12T20:59:00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4-27T05:55:00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3-07T11:55:01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5-26T09:57:43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9-11T10:22:49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07:29:18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14:13:29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12:57:42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05:00:55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02:44:38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7-08T09:32:1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1T21:25:0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1:28:25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2-19T20:06:37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1-18T16:00:59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08:52:43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07:42:27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24T13:59:00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9-05T05:39:00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7-01-03T08:02:45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14:30:44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0T20:00:0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09:25:0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15:45:0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10-20T16:00:00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4-10T07:54:31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4-07T12:52:18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2-16T07:52:38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3-21T19:00:00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6-01-11T21:00:00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3-25T10:14:45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6-11T16:20:49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2-15T06:21:49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28T11:51:03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4-09T14:58:54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10-16T05:01:43"/>
    <m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3-01T15:30:39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9-13T09:28:12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2-19T20:59:00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9-09T17:00:22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2-22T19:00:00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5-14T12:55:13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5-09T19:59:00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26T09:00:00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1-02T14:09:05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9-06T23:51:00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7-21T20:37:55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06:51:0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6-20T11:06:13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2-26T20:02:41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14:01:11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4-01-05T05:31:00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07:40:52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10-02T05:27:54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5-02-15T07:38:00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6-18T13:14:06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12:47:55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4-03T07:38:00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0:57:11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03:24:19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7-31T11:43:00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9-03T15:36:18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8-04T16:10:3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5-01T13:42:37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7-08T06:00:23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3-25T14:00:00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10-23T00:20:01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6-10T00:33:00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3-22T12:01:00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7-24T10:51:44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5-15T00:10:00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6-27T06:44:41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2-14T14:59:00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7-19T01:14:38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1-18T07:00:0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2-05T08:25:39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7-16T07:17:46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9-27T06:20:40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3-15T21:04:57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10-06T06:00:00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2-05T22:00:00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31T11:40:52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6-20T13:59:00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2-18T20:00:00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6-06T20:01:31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10-17T11:55:39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2-22T16:00:00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2-20T04:01:30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8-18T08:52:18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6-01-18T22:37:27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3-14T05:24:46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1-31T16:00:00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3-19T06:05:20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10-23T10:24:55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1-30T19:00:00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2-15T07:00:00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5-01T19:59:00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9-04T08:11:02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5-23T14:00:00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8-27T11:15:10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8-06T10:00:00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5-01-22T10:46:10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7-01-03T14:03:39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1-25T17:15:00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31T09:05:38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30T15:55:00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1-22T05:13:54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3-31T16:18:0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3-02T13:16:00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9-16T21:06:39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02:14:42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1-08T14:10:20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1-02T20:15:59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5-12T02:47:14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1:47:19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09-30T19:59:00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1T22:47:27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1T22:03:1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09:00:0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7-03T19:40:24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9-20T07:40:33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8-28T04:12:00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28T17:16:39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1-12T17:29:53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1-06T18:00:0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1T16:50:0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3-14T08:49:11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5-28T12:05:00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6-08T09:31:01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7-27T14:00:00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16T16:00:00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2-23T17:29:45"/>
    <m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08:18:34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4-08T10:31:22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6-19T10:28:0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28T15:59:00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3-31T19:59:00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2-17T14:15:29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7-09T04:34:56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6-30T13:06:08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7-24T12:20:48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9-01T18:00:00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8-28T15:54:51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0T17:12:06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2-19T02:46:30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10-26T13:20:00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9-25T13:43:11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07:35:01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25T03:00:00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4T17:30:22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2-13T14:49:25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12:12:0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15:38:06"/>
    <m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9-23T12:34:24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4-03T08:25:41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7T16:44:45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2-28T12:17:35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5-15T08:21:00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6-18T12:13:00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2-13T03:19:29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0:29:57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7-26T08:00:58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03:56:16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7-14T21:11:00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5-04T18:13:53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10-14T15:00:00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2-01-27T20:04:1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3-17T11:17:15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7-31T23:00:00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1-03-23T17:40:38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6-14T11:24:1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3-12-31T21:26:00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11-02T00:00:00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2-15T14:11:50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6-04T16:00:32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3-01-02T12:59:44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7-21T17:40:02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8-03T09:00:00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2-12T18:13:16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1-22T14:00:00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11-01T11:00:00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3-08T07:42:15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9-14T20:28:06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23T00:09:00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5-27T19:59:00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2-16T23:59:00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8-27T08:31:29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3-01-09T00:48:55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9-11T08:47:33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2-01T13:21:07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1-25T20:59:00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6-17T09:41:22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2-20T12:48:53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3-01T22:59:00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10-12T12:37:41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9-24T00:10:54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2-01-15T21:00:00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6-01T21:59:00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7-11T12:51:01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6-11T20:00:00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2-31T15:39:00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2-28T13:25:00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3-03T07:39:25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8-02T17:59:00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2-19T06:19:0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6-13T16:35:27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9-24T11:46:52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11-21T18:26:00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18T06:49:00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8-14T10:11:00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6-09T01:49:37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3-20T07:54:42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5-23T08:25:55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10-09T02:27:17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4-25T22:59:00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1-24T04:49:53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4-24T12:01:36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4-18T13:22:40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4-05T10:00:20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2-13T14:17:32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5-24T10:46:08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2-18T06:20:00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2-17T04:00:00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4-30T13:59:00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6-01-17T13:00:00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2-30T21:45:36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1-31T16:31:47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3-15T19:59:00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2-21T19:00:00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3-27T21:04:33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3-10T22:59:00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1-27T20:35:39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5-31T13:14:36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7-04T20:00:00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8-01T05:03:34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6-04T07:45:30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3-06T13:04:52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8-17T22:59:00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10-16T14:03:00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4-20T19:59:00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4-15T21:59:00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2-06T12:31:11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7-21T17:39:0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7-12T10:11:07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3-28T18:00:00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3T20:07:4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4-07T10:45:38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3-17T10:34: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3-23T21:00:23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4-27T11:15:19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4-10T12:15:00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4-09T03:49:54"/>
    <m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3-16T13:37:10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4-06T01:20:42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4-02T17:00:00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3-26T15:59:00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4-09T12:00:00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3-26T20:36:00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4-09T17:00:00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3-31T16:40:11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4-09T15:47:28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5T19:33:0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4-11T12:44:05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3-31T20:00:00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5-01-15T07:56:45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3-30T11:52:30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8-30T22:45:37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2-15T19:21:13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08:00:0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2T23:21:12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3-28T08:18:15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12:48:26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8-31T11:39:00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6-01-18T05:00:00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9-01T07:30:34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13:55:53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10-05T11:13:3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5-01T14:02:41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30T19:22:00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2-09T06:51:39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4-20T20:00:00"/>
    <m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5-13T20:59:00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9-17T04:49:51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1-09T11:47:51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03:04:23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4-02T16:10:00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6-30T22:00:00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10-30T14:22:42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8-24T15:14:09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6-27T14:04:24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4-05T03:00:00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10-21T07:01:14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09T17:15:06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4T18:06:23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07:00:0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5T21:00:0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13:30:0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5-07T16:52:36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8-07T11:32:25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1-08T13:40:3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7-20T14:46:32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10-02T12:59:02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5-04T11:58:52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1:37:02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6-10T07:04:31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7-01-07T13:00:00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26T19:59:00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3-08T05:31:17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2-21T18:00:00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1-23T18:00:00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1-13T07:00:00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9-02T14:49:03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3-01T11:00:00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4-19T12:05:04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3-19T09:45:23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10-13T22:04:42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3-21T08:59:2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4-03T12:02:33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10-05T10:56:01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8-28T20:01:09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7-01-28T11:29:00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7-14T14:56:32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25T10:53:49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25T08:08:33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9-12T05:37:40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3-11T15:34:0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10-23T12:50:40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8-03T03:39:39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8-13T15:31:52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12:38:08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8-03T07:48:04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9-27T05:27:24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5-01-13T11:39:19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10-14T10:43:14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10-23T15:30:40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7-06T09:13: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5-01-19T10:14:58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1-29T06:59:00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10-24T15:26:00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10-29T14:57:51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2-20T00:34:13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3-27T11:43:15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9-02T08:36:20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7-02T06:25:10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9-15T06:49:05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2-21T05:48:09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5-21T14:47:58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5-01-30T19:25:00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10-15T16:00:00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2-15T05:12:57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4-04T06:43:57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31T14:45:4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5-01-11T22:00:0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2-05T08:11:18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5-01-29T09:46:05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8-09T22:59:00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1-27T14:24:00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2-11T05:13:42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10-14T08:00:00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7-24T02:32:46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2-15T05:39:4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6-02-03T23:50:33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1-11T13:13:28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10-10T06:32:50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2-15T04:10:00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27T13:59:00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2-13T17:43:02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1-14T09:16:44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10-02T10:00:00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9-30T07:19:09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9-27T17:38:33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2-11T08:20:30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3-01T13:47:19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21T13:50:26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10-23T20:00:00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7-02T23:38:5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13:20:12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2-27T23:32:16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13:45:37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7-25T11:00:00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7-01-29T22:59:00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2T20:37:3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7-30T10:03:16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3-31T17:01:30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3-02T23:39:27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4-01-31T11:01:00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10-24T08:26:16"/>
    <m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4-01-07T18:08:00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7-11T12:01:43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2-17T14:10:17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3-02T23:49:2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5-09T14:00:00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1-01-21T14:00:00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2-24T08:25:07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5-12T15:54:2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3-04T04:57:07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3-01T23:59:00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5-01-24T15:08:15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31T07:51:11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2-17T11:25:29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3-17T16:08:55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09-30T19:00:00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10-01T09:19:42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5-06T20:59:00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5-19T20:59:00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3-01T21:59:00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2-20T15:52:34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6-10T19:00:00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16T20:55:00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2-15T07:36:17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4-20T21:40:32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7-30T22:59:00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10-17T12:17:39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7-10T15:01:40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27T17:00:00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4-24T16:00:00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11-13T18:26:57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5-23T16:30:37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4-01-06T04:55:40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7-18T12:31:12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9-12T10:26:53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2-15T21:48:41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9-22T10:28:49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2-06T09:01:24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5T23:12:21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3-07T23:30:00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6-12T11:08:05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5-04T09:11:40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1-06T01:49:07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2-28T20:00:00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1-05T14:11:52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2-14T23:59:00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3T16:04:09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30T20:17:00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1-20T11:48:21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6-29T19:06:4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7-08T08:45:00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28T15:15:33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8-06T13:35:08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5T22:50:05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2-28T16:42:05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2T16:12:35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3-14T06:35:29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30T04:36:20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3-09T18:39:49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7-10T15:48:00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4-08T13:45:08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1-27T04:00:00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8-10T14:00:00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1-12T14:45:38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2-03T13:30:00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5-31T20:59:00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3-11T10:02:26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2-15T10:52:0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7-21T22:00:00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6-07T07:18: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4-15T19:59:00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2-12T13:43:03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10-20T09:55:2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4-12T09:02:45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3-04T13:00:00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6-02-01T10:00:00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3-25T13:36:06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10-06T01:59:00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5-22T05:00:00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3-04T10:57:27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7-01-27T10:29:51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6-01-02T08:27:01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9-07T14:13:14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6-23T08:06:23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23T06:05:25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2-29T14:01:40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10-23T02:17:59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10-31T14:45:00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8-08T16:48:5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6-03T21:26:00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10-08T04:16:18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0-31T19:59:00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9-01T17:10:2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1-07T10:12:55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2-09T22:28:53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8-12T10:57:31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5-19T13:00:49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10-21T15:00:00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7-13T21:19:03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2-11T22:08:27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9-26T20:59:00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4-01-15T11:33:00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10-10T16:00:00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1-01T16:26:00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3-07T20:59:00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5-07T07:33:14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7-04T16:31:06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7-07T05:24:42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21T19:30:00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24T11:26:13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9-26T19:08:27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2-24T21:00:00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6-20T20:59:00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2-05T21:59:00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6-14T19:59:00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7-01T21:00:00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3-10T14:38:28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6-14T19:59:00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5-14T22:58:5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7-04T11:52:20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8-10T22:28:36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5-01T06:01:30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7-11T22:02:3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4-19T18:36:01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1-22T21:59:00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6-06T09:02:00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7-10T02:09:1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4-21T20:21:13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1-07T03:05:37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10-16T06:33:35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3-01T19:00:00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3-11T21:00:00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5-23T11:00:00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4-18T13:10:05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10-26T18:21:53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3-23T14:42:41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09-30T16:00:00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2-21T00:42:21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10-05T19:59:00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5-13T10:43:56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9-16T02:18:54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4-21T22:32:52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2-01-11T17:00:00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8-14T04:58:18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5-01T07:55:29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2-03T07:05:15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8-05T11:01:08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4-19T19:38:21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1-14T20:00:00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1-17T17:17:24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8-05T23:00:00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8-19T00:01:09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3-10T10:07:31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7-13T13:35:25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2-18T23:59:00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6-11T23:00:00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1-18T20:59:00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4-03T04:01:02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7-09T09:24:25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07:04:47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9-01T23:00:00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1-30T11:58:01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8-02T15:00:00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3-14T01:24:43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3-01T07:21:16"/>
    <m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8-20T10:19:02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2-11T08:20:08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2-12T20:42:12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7-03T13:26:26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2-17T19:26:31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06:07:17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6T17:09:02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7-16T13:38:56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1:40:11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14:20:12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7-31T18:50:38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1-13T04:35:08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6-01-06T14:50:13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6-12T12:00:00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7-01-23T09:05:43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7-02T15:00:00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7-10T06:31:03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10-15T19:59:00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2-03T05:00:45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8-23T20:00:00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9-19T06:30:22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1-23T00:45:43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8-18T15:54:51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6-01-11T15:00:00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2-05T11:44:01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7-08T15:03:34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3-24T20:08:59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9-09T13:02:43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3-09T13:08:19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3-23T20:00:00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8-13T00:46:49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9-22T09:00:2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5-14T15:04:00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9-23T17:41:37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6-11T05:39:32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6-11T02:05:53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8-12T19:00:00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6-10T20:25:46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4-20T19:59:00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3-30T10:31:59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3-15T13:55:00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8-26T16:31:2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1-29T15:54:56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5-01-08T17:00:00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2-14T21:00:00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4-25T17:58:38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5-06T22:58:00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2-18T17:00:00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5-09T12:45:19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2-29T22:02:33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7-01T10:00:00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1-30T20:59:00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1-15T15:15:03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1-10T05:37:07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6-01-22T08:59:34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2-10T20:59:00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6-13T08:25:1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7-08T18:07:27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5-22T20:07:24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4-16T16:00:00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5-23T07:38:11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2-02T14:59:00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5-30T17:42:58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2-25T16:32:17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2-19T18:00:53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1-25T07:49:11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5-02T04:30:10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2-02T20:00:00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4-17T10:15:42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2-26T03:52:1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3-02T12:00:00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6-01-31T13:59:00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7-23T07:25:50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31T10:20:54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3-24T00:11:38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5-15T09:35:01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5-31T04:00:00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2-25T00:00:29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8-23T10:31:23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5-24T12:29:3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10-20T12:11:55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6-01-02T15:19:5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6-28T07:45:23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10-01T22:41:24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5-07T05:57:12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5-08T08:01:5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5-06T11:49:42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7-25T08:21:28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7-23T13:08:09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6-05T13:00:00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2-18T10:30:57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6-25T11:00:00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1-11T15:58:20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5-15T20:59:00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11-23T19:53:16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6-04T09:19:55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5-03T22:59:00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7-15T12:03:07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2-13T20:59:00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9-07T20:54:18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9-10T19:59:00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8-01T17:49:54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2-24T01:09:15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3-01T12:00:00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10-07T08:58:52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2-22T13:30:32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3-04T19:00:00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10-02T09:36:13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25T19:59:00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2-01T07:02:15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3-07T18:43:55"/>
    <m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7-01T19:40:00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29T19:59:00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2-02-12T19:35:14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5-05T12:50:48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1-09T11:07:07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5-30T16:00:00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20T20:00:00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3-01-25T21:09:34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1-12T10:03:13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9-09T19:55:00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7-05T09:00:17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5-27T20:59:00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8-14T17:00:00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15T14:16:33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9-23T12:46:16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2-08T20:59:00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2-19T17:56:41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10-02T10:40:03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26T20:59:00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7-24T12:08:56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8-15T19:07:25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4-01-01T15:08:56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7-01-11T09:49:08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7-01-06T23:12:49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3-14T22:59:00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1-29T21:00:00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8-04T16:33:53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2-08T15:21:27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3-12T03:07:43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9-21T10:32:49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3-09T16:35:00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8-15T18:04:2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7-11T20:58:11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2-03T03:41:3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4-23T22:59:00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4-27T13:16:31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10-04T15:07:13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10-19T04:13:06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2-05T10:30:29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1-08T17:18:59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1-03T10:00:08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3-01-11T12:00:24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3T22:39:19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30T08:50:10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7-21T11:00:00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9-14T05:07:20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1-26T22:41:5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2-11T08:18:30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1-16T00:05:48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4-02T08:36:2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0T16:00:0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7-12T22:49:59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6-29T12:20:14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3-15T10:58:29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5-01-09T23:59:00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28T07:10:27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31T08:56:25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9-16T12:30:06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2-22T23:59:00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3-02-04T12:29:34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7-16T09:32:54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5-19T09:05:05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9-23T12:27:39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7-24T10:23:11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6-07T19:50:00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6-24T19:59:00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4-08T07:00:35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2-05T13:06:58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14T17:35:37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2-09T21:00:00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3-02T08:49:1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8-22T10:00:22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6-21T21:00:00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4-18T05:55:20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9-09T19:59:00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5-05T05:01:47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20T16:13:06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5-02T07:11:49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6-05T22:01:07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7-01-18T07:16:37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4-10T20:06:32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1-13T09:04:28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20T16:07:33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10-02T13:37:05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2-08T21:00:00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25T08:00:00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3-26T00:23:59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9-06T18:00:00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4-02T19:59:00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10-25T09:00:00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21T14:00:00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3-22T22:59:00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14T12:00:27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2-15T15:00:00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1-20T20:59:00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3-26T09:11:30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8-11T10:31:40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2-01T23:00:00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2-28T06:00:59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1-14T05:20:00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10-15T01:59:5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7-05T19:00:00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16T12:19:25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1-01T12:22:4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9-24T12:38:02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3-08T23:28:39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6-01T11:43:09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4-15T22:10:24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1-15T21:39:33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4-06T20:00:00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14T15:00:00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4-14T09:36:00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4-09T22:59:00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1-03T17:00:00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5-15T11:49:39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2-06T11:00:48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3-12T22:59:00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23T10:02:25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1-02T00:00:00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28T16:00:00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8-19T09:15:12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7-26T17:27:16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4-22T16:00:00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2-01-28T10:54:07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6-27T07:22:48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29T11:00:00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9-21T11:00:15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2-11T20:59:00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1-13T12:22:35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8-15T22:40:36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9-02T20:00:00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4-25T13:08:47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6-24T21:00:00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7-18T19:00:00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2-13T16:00:00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7-01-05T11:47:27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3-28T15:31:5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2-01T06:48:43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1-11T23:59:00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3-10T06:55:16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1-30T20:02:00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4-22T11:49:04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3-02T11:51:40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1-26T19:02:00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12T19:00:00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16T12:30:00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2-21T10:00:00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9-04T11:00:10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29T07:59:25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2-14T13:01:18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4-02T07:52:45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2-02T17:07:53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8-16T00:17:57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8-05T23:52:1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1-18T08:09:07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24T07:32:48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5-07T14:50:51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22T02:50:46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6-19T15:00:00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6-11T10:01:27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2-08T11:18:56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3-26T15:24:10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2-14T09:23:40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1-17T16:00:00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31T11:58:33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22T19:00:00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22T12:28:27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26T18:00:00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2-20T17:00:00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3-11T17:58:35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3-06T21:00:00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7-01-10T13:59:00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2-09T16:00:04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2-07T08:47:16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3-12T04:10:42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2-23T04:00:57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2-22T06:47:5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4-01-05T07:38:09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2-27T08:17:03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6-01-03T14:59:00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2-03T20:00:00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9-17T06:59:51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7-24T22:50:00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6-01-13T20:11:26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5-08T18:00:04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3-11T20:00:00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6-28T20:27:23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9-05T19:59:00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23T08:01:00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26T10:00:00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2-06T15:22:00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12-01T09:00:00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4-22T20:00:00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4-18T08:44:36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9-24T19:59:00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3-01-20T09:21:20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3-01-26T14:54:16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2-23T09:33:46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3-13T19:59:00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3-26T11:10: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2-05T16:46:49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28T09:26:56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6-20T19:31:36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2-30T23:00:00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2-12T19:39:56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0-12-31T20:59:00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8-08T10:00:00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3-09T20:02:09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5-05T11:15:28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8-28T17:00:00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3-09T15:42:17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3-21T10:03:35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5-06T16:06:29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4-18T15:00:00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5-03T15:00:26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6-07T05:14:17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5-05T09:25:43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12-09T10:24:00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2-14T21:00:00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9-25T19:59:00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2-14T17:58:05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4-02T10:36:40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4-03T21:15:01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4-09T12:29:29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20T10:07:27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3-26T12:14:45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3-29T15:32:11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4-30T09:00:00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8-26T14:00:40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6-14T10:45:37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7-17T06:59:06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2-24T16:00:00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8-17T16:08:10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2-06T07:04:31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29T09:50:00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1-05T09:34:00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6-11T05:44:03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3-08T14:11:35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6-26T07:22:2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6-29T13:31:2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2-18T23:59:00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10-30T07:25:38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1:31:44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5T21:00:0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6-01-08T11:47:00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6-24T09:27:49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15:39:0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10-17T11:10:31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8-25T06:34:36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6-02-20T14:22:18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0:37:08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12:12:5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4-29T18:25:39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07:12:32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08:13:42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5-01-10T09:21:00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5-02T14:02:16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0:48:24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06:52:58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0T16:39:0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8-03T07:35:24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2-07T08:58:00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14:00:0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2-11T08:31:10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8T16:16:4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14:25:56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15:00:0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10-21T04:45:33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4-25T14:16:56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4-14T08:19:25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1:30:11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2-17T20:32:21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0:39:56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4-23T17:39:31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8-29T07:53:44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2-12T12:14:20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12:03:57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2-10T14:12:4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13:53:03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5T16:18:5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4T16:23:36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10-01T11:02:22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4-10T14:27:28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8-03T20:30:03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2-21T17:21:47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1-13T18:37:2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8-05T08:50:3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12:07:04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7-22T07:02:20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5-01-15T11:29:00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7-25T13:59:00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3T22:17:44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31T10:04:04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8T18:53:43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8-08T07:33:37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2-26T00:41:33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0:57:0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10-15T12:22:38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13:14:16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13:59:44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12:28:26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3T22:26:04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3-05T11:44:56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5-13T08:18:51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3-30T12:10:58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2T16:56:47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9-03T06:02:55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5-01-18T18:39:50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4-10T22:00:00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1-05T20:22:37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8-18T13:01:15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1:47:55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8-25T09:34:42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0:41:13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31T15:30:00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8-21T19:59:00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7-15T12:42:26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3-14T07:00:00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13:13:07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3-24T11:34:0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09:43:09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11-09T17:41:3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2-21T08:29:56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3-11T08:23:56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31T08:54:50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10-27T13:25:08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27T14:04:00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7T20:04:52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3-22T22:38:53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3-12T09:49:11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7-02-05T08:44:00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2-11T19:08:24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6-27T18:23:33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3-07T21:14:57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13:35:43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8-03T20:27:54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10-04T22:39:46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6-01-29T06:46:10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0:00:0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2-07T14:57:42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1:38:49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2-13T13:35:1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22T20:59:00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3-19T07:00:28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8-15T07:00:22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5-25T10:06:3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9-25T20:33:41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1-26T07:27:51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1-11T20:00:00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30T21:36:00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1-29T20:25:15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10-27T19:11:00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3-05T13:48:10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2-29T15:00:00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2-02T08:36:4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3-10T20:50:08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4-20T10:45:50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2-25T15:03:59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3-24T05:27:36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6-09T11:00:00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3-23T06:18:0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7-01-02T20:17:00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09-30T19:00:00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7-18T20:28:16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4-16T11:00:00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30T11:29:00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9-23T09:15:48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5-08T18:27:33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5-10T09:00:00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10-27T21:00:00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2-08T02:18:49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5-23T17:47:35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2-01-25T15:49:52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9-03T17:03:00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1-10T10:57:49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10-10T16:16:16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7-10T14:00:00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1-03T00:52:50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8-12T08:35:45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3-01-13T14:48:33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27T18:00:00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10-10T14:28:04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4-30T07:30:0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8-01T10:46:23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5-01T09:00:03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9-15T14:00:03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10-12T15:57:59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4-22T08:59:36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5-26T17:59:5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1-16T08:11:48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5-09T08:33:59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6-22T21:27:56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1-01-15T17:51:00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6-16T01:59:00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4-28T20:02:20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5-23T07:29:04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6-06T14:42:5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3-29T14:54:52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8-05T13:05:38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27T15:13:07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2-31T10:00:00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6-23T10:32:55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9-27T10:38:24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9-21T11:48:38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13:06:0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4T17:22:14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3T16:20:16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10-03T13:00:00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0T17:45:04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14:50:34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4-20T10:25:49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5-14T15:56:12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02:43:33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13:02:41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5T16:09:49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20T01:21:17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2-22T12:09:13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08:40:52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3-19T10:15:30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09:20:28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7-18T19:43:2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1:21:0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10-13T15:13:4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4-22T06:52:00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1-17T16:24:52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2-20T20:30:00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6-28T12:16:11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2-07T20:59:00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10-17T19:59:00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20T03:00:00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3-24T16:56:15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4-19T20:50:00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8-14T19:59:00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8-16T12:22:46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3-01T10:01:08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09-12-31T22:00:00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2-01T11:59:0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29T18:32:46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8-01T07:34:15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2-23T20:59:00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5-02-02T13:39:12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10-29T08:12:01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9-26T02:46:58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09-30T19:59:00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1-01-01T19:00:00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7-08T04:29:29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2-26T16:30:00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10-04T21:00:00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4-04T09:33:23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29T20:27:00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5-31T09:00:00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10-07T19:59:00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3-21T12:48:00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3-05T11:26:21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9-20T20:46:47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5-31T19:59:00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5-28T07:43:13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2-24T15:47:37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5-15T09:53:06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5-01T05:59:00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1-15T11:37:00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3-06T14:49:34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04:41:29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10-11T04:35:39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29T19:20:51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7-31T16:58:19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5-09T12:50:00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15:32:28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4-23T13:05:38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9-01T07:59:54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9-16T18:31:5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2-08T13:40:35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5-19T00:12:01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2T18:51:57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06:12:29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1:49:05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1T18:36:34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15:14:07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1:41:37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09:00:0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9-15T11:55:0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5-15T19:00:00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1-16T08:04:58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10-29T15:43:54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3-16T09:28:00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4T20:09:29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7-05T15:07:12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2-24T23:55:36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2-30T08:12:33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3-31T05:14:00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3-23T03:52:07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06:08:17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3-13T12:45:24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10-05T11:13:41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12:17:06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8-07T15:13:48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2-23T21:51:40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8-07T07:56:49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6-19T00:11:57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9-23T12:10:01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8-03T10:05:47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3-25T12:36:40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9-12T19:59:00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1-12T13:20:00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23T13:54:14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4-28T17:13:43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6-17T04:59:50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4-29T09:06:22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8-11T18:00:00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3-14T16:00:00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7-14T21:42:31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8-21T22:59:00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7-01-02T14:59:00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5-01-08T19:26:10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9-21T11:38:14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29T21:00:00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4-30T04:00:00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8-25T15:52:09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10-20T12:59:11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2-01T12:01:01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10-23T03:00:00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10-10T17:00:00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5-21T09:56:28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2-30T09:50:16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2-01T22:09:26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9-13T02:07:02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1-09T12:26:48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6-03T07:04:29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1-26T12:54:21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30T15:11:07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5-14T04:55:22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30T02:00:00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29T20:03:47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28T17:28:59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2-27T15:00:00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9-29T07:45:21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3-09T13:49:2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10-15T17:00:00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10-12T05:11:15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5-01-15T13:54:55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2-19T12:45:48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6-07T19:51:14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9-15T12:09:00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4T22:57:0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2-20T23:59:00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3-10T11:00:35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1-08T13:13:23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9-08T23:31:09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8-13T22:16:59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3-09T09:09:20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6-02-01T15:55:41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2-21T06:59:0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2-17T11:20:09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2-09T19:48:45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6-12T20:00:00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4-21T05:25:26"/>
    <m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2-09T12:00:00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3-12T11:00:00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8-02T17:30:00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7-30T13:13:14"/>
    <m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4-17T17:40:10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11-24T10:06:58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10-25T15:00:10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8-21T09:55:13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9-04T07:00:00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2-08T22:59:00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5-04T13:29:34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9-25T13:00:00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2-10T14:13:36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11-09T06:32:00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6-01-09T16:51:36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28T16:29:40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2-19T11:38:00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27T22:00:00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10-29T14:45:00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7-04T20:59:00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1-10T13:34:49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5-22T06:59:34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7-02T16:42:23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9-24T11:09:25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2-27T16:01:34"/>
    <m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4-05T20:04:51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7-10T13:29:10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1-21T21:59:00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3-01T10:07:20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8-09T13:57:05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4-27T07:42:10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15:23:43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07:21:58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2-23T19:00:00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7-30T15:04:50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6-02T18:31:16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5-10T09:22:37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3-24T23:01:00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8-12T19:19:26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9-25T19:22:19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4-13T19:21:58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2-25T12:16:00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8-02T14:00:00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6-27T13:33:28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13:31:03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9-18T12:59:32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4-07T09:35:34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4-05T10:14:37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3-22T07:33:50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4-05T11:41:54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3-24T12:59:18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10-15T22:59:00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5-26T22:59:00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7-21T08:45:26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10-03T19:59:00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8-08T18:00:00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6-20T14:01:00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7-13T10:00:00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2-24T07:41:2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10-14T15:00:00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2-21T01:33:48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10-07T23:59:53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2-06T14:57:29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5-03T15:00:00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4-17T15:44:5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1-11T04:10:53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9-06T11:00:00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7-01-29T12:34:13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2-31T13:08:08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8-14T23:50:5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3-01T09:52:1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4-22T05:55:11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8-07T08:14:23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2-30T06:23:54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4-30T21:46:37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4-22T04:59:35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10-17T20:00:00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5-27T16:00:00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4-09T21:32:54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10-13T13:59:00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3-13T12:00:00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4-23T07:59:33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4-01-15T11:00:00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11-05T19:26:4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5-05T13:18:37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3-11T15:45:52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10-19T18:07:00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15T09:16:27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8T23:53:27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2-28T17:29:58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7-14T15:42:48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8-29T10:45:11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6-15T19:10:00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9-02T09:03:2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4-04T10:10:37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12:00:0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13:17:22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2-18T10:21:44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8-26T13:37:03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07:15:51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4-08T10:58:47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4-01-11T13:36:41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8-06T07:45:32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10-10T02:36:23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7-16T00:47:46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03:04:18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3-01-02T17:31:3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3-18T15:53:15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5-24T05:54:44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30T11:00:00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05:53:48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8-11T08:01:58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8-16T15:00:50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3-29T05:45:23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6-05T11:49:50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3-18T07:55:30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09:00:0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12:51:34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24T12:45:21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3-07T19:02:08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2-15T16:19:14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6-11T23:07:56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7-17T08:03:24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8-25T15:28:26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1-22T07:03:41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02:44:48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2-11T23:00:00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2-16T20:59:00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23T04:50:46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29T10:54:03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8-05T13:00:00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7-09T05:39:40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7-17T20:45:52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7-29T08:50:43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3-11T20:00:00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2-11T14:31:43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9-08T20:00:00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8-11T21:32:39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7-21T02:03:2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3-03T11:00:00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6-06T15:00:00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7-05T04:40:28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7-08T14:34:00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31T08:00:00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6-17T08:00:00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5-01-04T05:16:06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10-10T03:00:00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8-06T07:31:47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7-15T16:00:00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9-29T02:53:10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8-22T04:07:53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8-05T03:00:00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6-29T12:57:18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8-22T12:18:5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30T06:39:00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5-31T19:59:00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2-23T03:55:03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4-05T20:00:00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2-14T09:49:21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5-09T01:35:15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8-07T10:38:29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8-02T08:00:00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2-28T07:14:22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23T06:21:26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6-14T04:36:49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25T16:00:00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9-23T14:08:55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3-27T07:24:52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31T14:59:00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6-12T17:43:00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2-04T11:01:26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7-09T23:00:00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6-03T08:30:00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10-02T15:00:00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6-02T02:25:18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5-11T19:59:00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7-16T11:47:50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1-23T14:00:00"/>
    <m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10-10T18:00:00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30T15:02:10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2-04T16:00:00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2-17T20:59:00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2-09T14:48:04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8-13T14:00:00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24T20:59:00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3-18T09:00:00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2-13T10:44:57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03:00:0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2T20:00:0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7-01-04T05:06:20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6-07T16:23:53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08:36:34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1:21:05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5-29T07:34:19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4-23T02:16:40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9-05T16:10:11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15:17:0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6-20T17:05:03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3T20:34:57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5-07T09:11:59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29T15:34:00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8-08T13:34:00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7-02-20T10:00:00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03:28:0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10-16T00:41:44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6-19T11:12:56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24T06:10:48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6-24T10:57:09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9-09T08:12:03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7-17T05:18:00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5T18:44:19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10-14T14:00:00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7-03T20:00:00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10-05T11:50:5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7-19T06:14:41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5-16T20:32:4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21T09:43:33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19T18:47:18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5-01-28T11:37:11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7-01-17T12:16:26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5-04T19:04:53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09:51:19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1-30T09:00:00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7-03T06:46:35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6-01-20T09:24:21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8-20T09:05:00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07:20:36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5-01T06:18:38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2-05T20:59:00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2-05T09:27:15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3-13T16:50: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8T19:59:00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5-01-11T02:15:24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7T20:59:0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8-29T12:43:0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8-08T19:00:00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4-15T12:12:08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25T13:00:00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5-01-08T18:00:00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14:40:15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2T13:00:00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2-11T22:00:00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10-11T07:29:05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31T07:57:33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3T17:52:38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8-08T21:37:12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5-02-07T13:42:19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8-24T02:33:16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9-08T20:00:18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1-09T04:00:00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9-06T17:21:53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7-31T17:00:00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5-14T13:03:57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6-08T09:33:39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1-25T11:46:00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6-12T12:11:27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6-27T10:27:06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6-01-14T19:09:3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9-06T14:08:59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3-14T12:46:34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3-16T00:33:10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5-19T03:26:29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9-15T21:37:27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29T07:06:47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8-05T06:52:09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3-25T10:01:10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9-25T13:16:44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5-18T12:58:47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23T19:00:00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5-08T19:59:00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9-11T06:01:08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23T10:22:59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7-14T21:00:00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3-04T15:57:26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5-25T05:32:38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5-07T06:01:04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9-14T22:08:00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2-21T03:00:00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6-04T14:57:33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6-15T07:16:04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8-29T09:00:00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10-12T20:59:00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7-13T02:58: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5-01-30T08:53:34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8-27T17:00:00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5-01-18T10:33:38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3-01T15:02:3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2-16T12:18:00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2T19:06:2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6-07T13:56:38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3T19:21:0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8-15T04:44:52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1-24T09:11:00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6-02T07:34:53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1-19T12:45:17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0:45:52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10-05T11:16:13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10-16T20:00:00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10-08T11:00:21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05:00:03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6-16T09:47:29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5-04T15:00:50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3-27T15:16:1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09:41:57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6T16:12:05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0:10:23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3-25T20:00:00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2-28T22:59:00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7-02T03:17:04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8-06T13:32:00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7-07T09:30:33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9-16T09:43:32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3-08T19:44:5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16T19:59:00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5-03T14:51:00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7-18T08:04:11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31T07:47:58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2-04T17:00:00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5-12-31T20:00:00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9-25T17:35:00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1-26T19:00:00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3-13T04:00:00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3-22T18:14:00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19T21:59:00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5-01-05T22:00:00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23T18:00:00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9-23T05:25:56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2-11T08:29:03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11-11T08:10:36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8-23T22:41:21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30T20:00:00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5-01T03:00:06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10-12T16:00:00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6-20T00:41:2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2-20T20:59:00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6-01-07T05:47:00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27T12:05:30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10-09T10:25:10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2-20T12:07:47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10-03T03:29:32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7-01-19T07:57:5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5-26T13:54:00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26T20:59:00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6-15T20:25:00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2-28T18:00:00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31T10:00:00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7-13T13:29:42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2-26T12:04:12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2-29T21:59:00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1-15T14:08:44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10-06T08:11:45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2-14T10:09:51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24T21:11:23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6-01-20T21:05:19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1-26T06:40:40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5-02-21T11:58:39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2-23T14:59:00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2-10T08:52:10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6-21T12:04:09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1-04T21:00:00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6-10T20:00:00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7-18T05:09:12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8-20T12:24:03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7-20T14:00:00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5-26T19:00:00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8-14T12:18:53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1-21T21:59:00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8-27T14:53:2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6-11T08:13:06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10-06T15:51:15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30T08:00:00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3-03T03:01:32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3-20T07:54:11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8-14T22:20:25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1-17T20:35:00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9-16T09:56:11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10-14T13:10:47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9-10T17:04:19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8-17T18:38:45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0-31T19:59:00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5-04T05:26:49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8-16T03:59:00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10-01T20:59:00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3-03T22:03:17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28T23:59:00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6T15:00:00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6-01-20T12:50:4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10-06T08:30:47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4-15T18:50:00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2-02T09:26:38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8-21T19:44:15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9-09T20:52:00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4-27T05:16:00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31T13:22:00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6-13T16:20:55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5-04T20:02:40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2-08T01:59:05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5-28T07:59:00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10-01T19:59:00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1T17:04:0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5-01-09T14:59:50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07:16:24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06:36:51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5-20T00:59:00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8-08T14:27:26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9-27T22:35:34"/>
    <m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0:49:08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30T10:00:00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10-22T14:08:58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1-21T22:59:00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29T17:19:32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7-09T21:28:57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9-09T14:31:19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10-16T08:35:52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2-14T12:00:34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2-07T09:36:09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20T21:59:00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29T17:46:00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6-14T11:19:00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3-10T05:42:39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8-18T18:27:20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10-09T07:38:43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3-02T14:57:58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2-25T19:19:55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3-22T08:07:15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2-26T17:40:4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9-19T20:21:31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15:09:06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8-31T21:00:00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5-05T10:48:00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9-29T13:12:39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8-17T08:05:59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2-20T20:36:30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5-01-08T05:41:00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7-08T17:59:00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5-01T10:39:05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8-14T14:45:43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10-15T14:00:00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5-31T19:59:00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9-20T11:05:56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7-31T16:36:20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5-20T11:48:46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10-07T06:00:00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6-02-07T16:17:00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2-11T20:33:1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10-20T06:56:1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7-15T23:56:00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8-23T00:10:18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6-11T19:45:06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2-02T18:00:00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10-18T21:00:00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9-16T14:00:00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11T11:32:31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4-28T07:19:5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8-27T19:00:10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2-18T16:45:19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10-04T06:17:00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10-31T18:55:34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4-17T09:33:0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07:10:5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6-05T02:43:47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4-01T04:22:05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27T05:12:00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7-02T07:35:2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3-26T16:05:32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5-05T13:36:36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9-26T08:18:55"/>
    <m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9T15:22:12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7-09T15:49:58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5-02-02T10:43:21"/>
    <m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6T20:57:52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3-27T15:26:0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12:33:49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3-16T10:49:01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4-18T11:13:39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4-13T20:59:00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4-08T04:54:05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4-20T23:24:20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3-24T04:33:54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27T08:16:59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4-03T19:38:41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3-31T14:59:00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5-03T11:12:00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07:30:07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3-24T20:33:00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4-07T08:15:0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4-16T12:00:00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3-19T03:18:59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0:35:56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18T22:00:00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15:58:54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4-16T07:22:46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11-06T16:15:55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09-30T20:00:00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2-06T18:00:00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1-01-24T20:00:00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9-10T12:09:3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1-02T12:49:27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4-30T20:59:00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4-01T12:00:58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2-20T03:58:45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6-01T14:52:24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18T21:00:00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7-22T12:09:12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2-01-18T15:00:00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8-12T20:59:00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10-15T04:52:02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7-06T18:00:00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6-15T10:05:25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6-09T11:20:15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5-02T19:59:00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1-25T23:59:00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8-01T20:13:01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6-13T14:00:00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2-12T20:59:00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7-01T20:00:00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5-06T06:35:58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2-14T09:31:08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9-26T13:04:52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25T12:45:08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1-02-17T13:17:07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8-18T07:00:00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6-21T08:00:0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7-16T06:31:15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5-06T08:51:11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6-20T01:54:09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6-15T08:00:00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2-01-31T09:00:00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23T11:04:29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7-01T15:50:31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16T15:27:2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9-16T13:00:00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8-04T07:59:33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6-10T01:58:22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5-24T00:18:52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8T20:37:55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8-16T10:07:49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2-28T14:00:00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2-20T15:14:16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6T17:29:58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2-12T06:15:42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8-01T06:00:00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2-04T03:50:18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2-16T02:11:17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9-06T13:00:00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4-29T21:34:00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31T10:24:37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2-13T21:59:00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9-25T15:43:42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08:14:0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5-01T00:59:3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8T22:37:31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4-22T21:40:07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28T06:31:17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6-20T15:00:00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5-31T19:59:00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8-14T18:00:00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8-08T11:05:51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7-26T10:19:19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6-01-05T15:55:00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9-09T19:59:00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7-11T06:30:00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1-04T05:06:24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2-30T16:00:00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3-22T14:35:47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3-12T13:00:00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7-05T08:43:23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10-24T13:29:00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8-20T12:02:56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7-01-09T21:00:00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6-03T13:00:00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10-30T06:00:12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7-01-17T13:10:36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2-16T20:59:00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1-19T23:59:58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09-30T19:59:00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4-16T14:39:07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5-03T19:59:00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3-02T11:19:15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7-02-01T15:31:00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7-01T00:20:51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2-28T14:00:33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28T19:59:00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7-01T04:14:58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25T15:59:00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2-16T15:00:00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10-13T22:59:00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9-19T10:08:1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10-08T16:00:00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2-01T09:39:42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6-11T18:00:00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9-11T19:59:00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7-12T02:25:12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4-04T12:19:17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6-20T09:55:1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1-05T10:48:44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6-21T09:32:46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9-07T03:20:40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9-07T19:45:00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3-25T17:03:29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10-07T10:26:1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6-10T19:59:00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2-22T05:25:52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5-01-08T13:17:41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09-30T19:59:00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1-30T09:08:38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7-16T09:24:3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2-21T20:00:00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30T13:00:00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28T14:00:00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2-03T09:00:00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6-12T13:00:00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7-17T10:11:00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24T13:42:0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6-16T03:00:00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7-12T04:47:45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1-02T03:29:35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1-06T05:00:09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9-14T11:00:00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3-15T13:00:00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2-08T20:30:00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3-31T19:59:00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1-18T09:23:26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5-30T12:21:43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3-31T17:27:39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5-31T21:00:00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9-01T16:28:25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4-28T20:39:48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2-10T13:00:00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28T21:59:00"/>
    <m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2-27T21:00:00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8-15T12:09:42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28T10:00:28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6-20T15:00:00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2-20T00:50: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3-11T04:21:31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9-16T19:59:00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2-04T11:29:08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3-04T02:12:32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6-16T04:59:14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9-26T02:37:09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22T14:00:00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27T14:59:00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9-12T16:00:00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10-14T14:01:03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29T09:51:02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7-31T22:59:00"/>
    <m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2-07T00:26:16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3-28T06:38:04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2-22T06:59:12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31T12:32:28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6-09T19:00:00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5-14T17:22:19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4-13T13:02:45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10-16T07:36:18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10-06T14:17:05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10-16T23:00:10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1-11T14:00:00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26T17:00:00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5-08T12:05:00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5-05T23:17:2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8-08T05:54:00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6-07T16:57:04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4-10T18:30:00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5-01-31T06:03:06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6-21T17:05:57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15T19:59:00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6-21T19:55:00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9-25T00:46:48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6-05T05:59:50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4-05T09:51:17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3-08T08:08:25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5-08T00:59:26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4T17:00:00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27T15:00:00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4-01T12:17:48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10-06T08:44:46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7-19T12:38:50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6-15T08:14:40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7-30T04:30:22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8-03T15:00:00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4-05T00:34:06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10-10T13:00:00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24T05:48:00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7-28T07:58:38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2-06T15:22:34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6-12T09:00:00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3-31T20:59:00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4-13T05:18:00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8-29T20:48:13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4-17T16:37:00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25T16:35:10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5-08T13:00:00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29T19:59:00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6-13T09:00:00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1-29T15:00:00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7-23T03:00:00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7-01T15:00:00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5-02T15:00:00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10-28T20:01:00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5-10T03:17:00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7-15T11:34:32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8-01T02:01:50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1-19T00:27:5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2-24T17:22:14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2-14T07:59:00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9-01T07:59:00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3-06T20:55:00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8-19T08:00:00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3-15T13:00:00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2-12T18:26:32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5-12T17:37:17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8-01T14:24:54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4-12-31T21:00:00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7-01-14T16:59:40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2-17T00:00:00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2-02T12:59:2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24T20:59:00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7-18T08:00:00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10-28T09:33:3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18T06:39:33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4-25T07:49:54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3-20T08:56:00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31T05:08:00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26T15:00:00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1-29T15:52:58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3-10T19:26:23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8-01T14:59:00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23T10:47:00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1-20T19:00:00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2-10T12:49:12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2-03T07:28:26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2-14T10:18:08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6-18T03:04:01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6-03T05:31:22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7-10T10:35:45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8-08T14:28:00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5-06T12:17:35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1-05T16:46:00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7-27T06:17:25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30T10:10:00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5-31T19:59:00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2-18T14:00:00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1-21T09:00:00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2-21T14:05:25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8-28T14:53:34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8-07T09:22:26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1-11T18:31:00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6-25T03:05:24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6-17T04:05:0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3-01T15:59:00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7-16T03:49:36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7-06T02:08:09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7-18T15:48:24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7-31T12:58:00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6-05T23:00:00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10-07T16:32:52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9-27T15:01:02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27T20:59:00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1-30T23:59:00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17T15:30:00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4-23T10:30:00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10-25T16:43:00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5-23T12:01:47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4-06T13:30:00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13T16:00:00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3-04T10:59:23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2-13T16:00:00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4-24T13:52:21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2-04T22:59:00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10-04T06:48:56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20T18:00:00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7-02T07:29:12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28T09:00:00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1-01T16:31:01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7-30T14:41:41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8-18T09:32:33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2-05T14:00:00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6-16T19:00:00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7-10T01:07:49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8-06T19:00:00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8-21T08:28:00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8-19T09:03:40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5-02T13:00:00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18T20:59:00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7-11T08:15:00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1-13T12:17:00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5-30T12:11:12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9-09T04:35:46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6-08T05:59:00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10-23T04:43:56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2-05T04:20:00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3-18T12:20:12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2-16T18:51:29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7-08T20:00:00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4-02T07:54:31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4-21T09:22:07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7-22T19:59:00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8-13T15:29:16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31T08:45:59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10-13T10:00:27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7-31T22:59:00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2-11T21:59:00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2-02T20:27:00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5-20T03:31:00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15T04:39:12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10-28T19:00:00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7-10T10:00:00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10-10T19:59:00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8-22T19:07:17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8-09T08:00:00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4-19T15:27:30"/>
    <m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3-20T07:07:12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9-20T19:00:00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4-28T07:24:05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7-15T13:38:00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8-31T12:00:00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1-05T21:59:00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3-20T12:27:00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7-20T04:02:1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1-02T16:00:00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26T19:00:00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16T19:00:00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3-16T13:00:00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6-21T12:31:20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7-10T13:00:00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5-01-01T21:56:28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7-06T10:31:06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7-03T08:03:01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6-15T10:14:59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2-02T08:38:00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6-02T22:59:00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6-24T14:34:12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4-17T08:00:00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5-24T13:00:00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4-13T11:15:24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5-17T21:59:44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10-25T16:13:17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8-16T21:11:00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25T22:00:00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1-01T09:18:00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9-11T12:19:26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6-02T14:00:00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5-28T13:44:00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6-30T22:59:00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3-06T20:59:00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9-11T10:19:55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15T19:59:00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7-24T03:28:48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1-19T10:58:1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12T20:00:00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8-23T09:37:20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31T14:08:57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5-10T13:00:00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20T20:55:00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7-02T06:54:06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1-07T10:30:00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4-23T03:53:12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6-03T20:59:00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2-01T20:59:00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31T10:32:51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9-07T19:00:00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7-04T03:00:00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10-02T06:21:00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3-04T06:22:30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9-06T05:47:00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9-29T00:40:20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9-15T02:06:00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9-25T15:00:00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9-12T20:00:00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8-09T08:00:00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4-27T21:59:00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7-10T19:59:00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7-01-18T04:01:58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7-12T17:00:00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4-10T12:00:00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6-30T07:42:14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17T19:59:00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1-11T11:16:07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10-01T07:00:23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10-02T10:00:00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2-20T03:59:00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1-16T23:59:00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8-17T02:05:40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9-08T10:08:42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6-25T16:04:51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31T09:31:1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9-07T06:23:42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6-25T10:07:39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3-07T11:57:37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4-11T11:22:39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3-31T19:59:00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5-13T19:59:00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3-04T17:00:00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9-04T01:27:53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5-02T13:26:3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5-22T14:07:00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6-28T06:05:24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8-11T16:00:00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2-11T09:00:00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1-17T03:36:34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8-17T07:35:24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5-04T22:38:31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6-26T13:00:00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31T00:58:00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5-26T18:45:00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8-05T10:36:00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13T14:00:00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8-01T11:00:00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10-05T08:00:00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31T09:50:08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5-01-23T04:11:23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6-10T11:27:24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9-17T09:46:34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5-01-08T08:31:36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30T23:00:00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10-30T12:36:53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6-21T05:41:22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1-08T02:00:46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1-13T15:37:28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8-10T19:59:00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2-05T06:10:54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4-25T22:28:00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4-30T09:36:17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31T09:17:36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2-28T20:59:00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30T03:18:30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4-04T18:18:02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4-18T01:13:2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7-12T23:35:44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2-21T09:11:30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9-23T08:44:30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6-27T11:00:00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29T15:00:00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26T07:32:27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10-20T00:00:34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5-01-23T20:59:00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5-02-10T20:59:00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5-01-05T12:26:00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9-03T17:36:22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3-12T22:59:00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26T09:09:42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3-02T21:59:00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9-02T20:59:00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29T16:00:00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10-13T12:22:44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5-01-16T15:58:02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5-17T13:27:5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1-05T13:44:40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8T22:59:00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2-13T11:02:06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8-14T06:30:57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2-14T16:00:00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6-17T06:00:00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3-30T14:48:0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8-17T02:22:16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4-08T00:53:21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6-09T09:26:51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6-28T06:09:34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6-18T17:00:16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2-10T06:14:56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3-19T13:47:44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27T16:00:00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6-03T07:04:10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1-19T14:00:00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3-04T20:00:00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30T13:00:00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9-27T19:23:00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25T23:00:00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8-23T10:34:50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7-02T07:39:37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8-16T08:00:57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5-20T19:59:00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12:59:56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5-05T09:00:00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1-29T13:19:50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9-22T19:59:00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23T14:29:09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1-18T17:00:00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7-01-13T19:59:00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4-20T13:11:16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08:40:29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5-01-01T08:48:55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4-19T07:08:5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10-07T07:11:00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5-10T10:45:30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4T21:00:0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1-30T09:00:00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6T20:27:19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3-07T20:59:00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1-21T16:17:18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6-16T15:30:00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9-30T09:58:47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10-04T23:00:4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6-16T09:06:3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2-02T03:29:44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8-10T07:59:00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24T19:59:00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8-05T00:43:27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4-03T09:00:00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7-17T22:59:00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2-01T14:59:00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6-01T13:42:00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7-01T19:59:00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3-19T06:39:00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2-23T13:08:45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4-09T20:00:00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30T20:16:54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2-21T03:50:30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15T21:58:09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28T11:54:00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23T23:00:00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7-18T15:16:59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7-23T10:33:00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6-11T08:12:17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31T15:00:00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7-20T19:59:00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9-26T14:43:0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1-05T04:52:00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9-03T12:57:09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15T15:00:00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9-12T11:34:44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7-02T19:59:00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5-31T04:44:58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6-30T20:59:00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10-05T02:53:54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15T07:38:10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6-15T22:59:00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10-19T18:48:16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9-01T20:19:46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5-19T13:00:00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28T19:59:00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6-26T21:14:15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8-08T10:53:24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6-21T14:25:00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1-27T07:21:23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3-01T20:59:00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18T16:00:00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30T14:30:00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6-05T18:00:00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5-01-11T12:53:30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5-02-13T06:48:36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5-10T03:10:4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3-02T11:21:27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10-15T06:26:56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9-30T08:00:00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6-04T04:59:53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7-10T14:59:00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8-12T22:59:00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5-31T08:33:14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23T10:00:00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9-12T13:55:49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21T21:26:00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7-03T19:24:46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6-25T08:59:06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4-03T05:49:48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6-15T08:00:00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30T22:59:00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6-04T09:42:46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5-25T19:59:00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3-31T04:52:00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6-01-21T13:18:29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5-09T12:47:29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2-27T09:11:15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6-22T09:31:06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7-02T15:50:06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1-05T15:28:04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2-11T14:59:00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1-30T11:04:22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5-04T15:00:00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18T13:30:00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29T13:00:00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10-19T20:55:00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8-18T20:06:16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3-22T19:55:1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8-17T08:15:59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5-01-09T19:23:00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5-01-24T04:00:00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14:30:0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5-25T13:38:16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5-28T08:38:09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3-23T10:00:00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1-11T22:59:00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7-15T14:00:00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7-17T02:47:48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8-11T17:53:58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14:05:5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9-05T21:09:04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09:02:44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4T19:59:0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8-10T08:45:02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10-08T01:20:39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7-05T14:59:00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2-15T21:59:00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4-28T19:59:00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2-09T23:59:00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4-02T15:51:13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10-16T13:00:00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6-02T16:00:00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7-25T20:59:00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4-15T12:48:27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6-11T11:33:18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2-01T12:25:15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5-18T21:00:00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8-25T18:35:53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5-05T04:36:26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8-10T15:00:00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8-02T11:31:29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4-01T09:00:26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28T16:36:00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7-30T10:38:02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7-02T20:00:45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2-28T20:59:00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6-12T09:28:10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4-15T06:21:19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6-13T14:20:10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17T16:00:00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28T22:00:00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1-14T18:08:00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4-09T11:00:55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4-08T20:00:00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7-31T17:00:00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26T20:00:00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5-02-14T11:39:40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3-26T08:39:00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7-13T12:06:00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9-08T13:11:25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7-24T15:00:00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3-15T08:00:00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7-10T15:32:12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8-02T02:03:00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5-26T16:54:35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7-10T19:59:00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2-23T08:18:00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6-15T11:10:18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09:00:23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08:36:32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7-15T02:43:42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2-16T14:32:09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6-07T05:55:54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8-28T14:30:00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7-01-13T16:42:36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4-20T13:09:25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8-10T09:20:48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3-11T14:20:43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5-01-10T20:59:00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5-01-02T08:13:36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1T19:01:46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3-04T15:19:28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0T23:00:0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9-27T13:17:20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28T22:13:01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4-03T13:48:59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4-25T01:53:39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7-30T15:00:00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3-21T11:22:38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5-31T03:00:00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5-31T19:59:00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6-14T13:43:00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3-31T19:59:00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8-20T15:00:00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7-17T08:33:43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23T19:59:00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3-12T11:13:02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7-17T13:02:00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7-05T07:38:37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6-01-03T20:20:07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6-01-19T14:59:00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7-19T19:59:00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8-01T05:41:00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6-16T17:40:14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5-07T02:09:54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3-26T16:00:00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2-31T05:39:47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31T12:46:11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27T09:46:51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1-05T13:22:25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2-19T18:45:35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2-01T11:09:00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6-18T02:41:07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4-21T14:36:48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8-02T20:09:00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7-03T10:22:38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5-22T09:03:29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7-29T19:25:24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28T07:50:29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7-20T10:51:27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5-11T03:50:52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5-31T17:44:24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6-02T22:59:00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10-01T07:02:54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10-03T22:59:00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7-18T21:23:1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10-18T11:36:29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6-11T10:24:44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4-12-31T18:59:03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7-17T02:32:5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26T19:34:36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9-01T12:09:38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5-09T13:14:18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3-26T14:17:51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3-08T08:50:03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8-01T09:12:00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22T13:00:00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6-25T13:00:00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8-12T07:51:50"/>
    <m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1-12T13:47:00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9-12T08:59:00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08:11:45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1-17T14:24:14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8-29T21:30:00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3-22T19:29:00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6-18T11:32:19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9-08T07:50:05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3-13T19:11:00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7-02T20:07:58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3-29T09:44:10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3T19:29:56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08:42:15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3T17:00:0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02:00:0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2-02T06:58:48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2-08T08:15:5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6-29T19:59:00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12:39:56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7-30T15:00:00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2-19T16:26:39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15:03:0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06:27:49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09:59:52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14:49:51"/>
    <m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0T21:28:22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5-01T14:00:00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2-26T05:05:58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5-01-04T15:26:00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8-15T10:12:24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3-22T20:59:00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3T23:00:0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6-30T22:00:00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2-05T20:59:00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2-27T22:00:18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16T20:36:18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5-01-08T12:58:03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8-17T08:00:00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8-12T10:36:01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6-10T18:13:11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2-19T11:49:59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1-14T04:14:02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1:38:0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14T21:04:00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6-11T15:00:00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6-26T05:25:00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10-26T12:08:00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28T19:14:56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9-11T00:37:22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9-07T10:09:57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1-26T12:29:37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4-24T20:35:00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1-29T22:04:09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5-10T14:59:00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6-01T15:38:29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03:19:12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9-11T04:39:21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8-04T08:00:00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6-01-17T16:00:00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1-13T02:17:40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0:00:0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3-02T15:00:00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4-09T15:31:11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6-26T15:02:02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7-30T12:53:59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2-26T18:02:28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8-08T22:25:04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10-15T20:59:00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9-18T11:51:05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3-31T22:00:0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5T19:38:27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3-15T19:02:44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7-16T16:43:00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10-01T05:00:00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10-04T07:45:46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1-30T23:18:4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7-11T07:09:20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6-27T13:44:14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6T20:30:00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5-01-02T03:49:11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1-24T17:00:00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13:41:54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1-02T08:50:00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07:54:35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5-15T11:14:28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2-28T00:00:00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10-01T19:25:44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6T23:48:43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2-10T18:53:4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4-08T10:35:00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5-03T10:49:02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10-26T10:58:10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15:29:0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07:37:44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1-28T13:22:21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4T16:20:0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7-08T15:25:5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8-02T06:00:00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9-28T10:55:56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6-01-03T12:17:36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5-08T13:23:30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28T06:54:54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7T20:41:57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4-19T08:19:46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4-13T20:39:40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7-23T18:59:00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3-05T22:58:27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5-22T11:34:33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28T19:55:00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4-17T12:43:31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7-21T04:52:06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5-02-05T17:37:14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5-08T20:00:00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6-02T05:07:28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12:48:18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7-31T23:00:00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7-22T10:55:3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5-01-31T07:25:53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29T12:00:00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7-05T06:22:27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7-16T20:19:09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7-07T11:26:20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5-19T22:59:00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1-07T16:00:00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2-20T13:05:00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5-06T05:04:00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16T14:11:30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28T17:56:53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0:59:41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3-02T08:08:13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31T07:28:0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2-11T15:34:19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5-13T12:45:12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7-19T01:21:30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2-14T03:27:00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20T08:04:00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0:23:41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3-28T14:07:06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8-31T11:51:49"/>
    <m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5-07T06:29:18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3-01T11:00:00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9-26T17:02:41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2-15T06:05:47"/>
    <m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10-07T19:54:17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10-20T11:23:05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2-16T10:33:07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8-26T08:28:00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7-22T15:08:27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9-09T08:49:20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26T10:29:26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5-01-28T05:04:38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05:04:09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2-15T23:13:43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4T21:54:29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7-19T10:44:23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9-17T12:56:40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9-04T08:07:54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10-07T13:51:48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4-15T08:28:00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3-23T19:34:59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10-26T13:52:38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5-01-31T18:54:00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14:59:23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31T08:04:57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7-25T21:42:16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08:43:59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22T17:00:00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6-05T14:31:40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3T16:36:1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2-03T10:49:00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07:02:44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2-15T12:25:16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10-02T01:00:00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4-03T13:44:10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10-21T13:11:27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7-01T14:30:00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24T06:25:00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10-17T11:10:10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1-30T21:59:00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7-17T19:00:00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9-06T03:22:34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5-01-20T11:16:00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14:58:45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4-09T21:00:00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8-20T20:49:49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10-22T07:36:50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5-01-10T17:00:00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4-11T03:13:07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7-14T15:00:15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10-23T07:16:31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8T22:53:0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10-13T13:05:16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1-15T12:00:00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09-30T20:00:0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6-19T07:33:51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7-03T11:59:00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25T15:00:00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3-31T19:59:00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9-15T19:00:00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6-23T08:00:00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0T18:23:43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7-02T09:44:28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6-27T08:21:24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4-29T06:07:06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8-12T14:50:11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5-18T16:56:28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9-27T18:49:10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7-01-13T15:05:00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2-28T04:00:00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2-28T19:00:00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1:18:51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8-21T10:35:11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5-08T20:00:00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1-05T06:16:15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6-30T09:28:00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1:51:0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2-21T09:03:14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0:54:02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6-19T14:32:01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0:54:0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3-08T04:57:0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1-14T15:00:00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6-01-14T10:16:5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10-09T02:28:26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3-23T19:59:00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1-20T20:00:00"/>
    <m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09:49:46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5-01-16T02:26:00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5-31T09:35:00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8-07T07:00:00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5-01-16T04:09:11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4-04T19:40:47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8-22T11:34:53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10-21T20:59:00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2-18T16:45:50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2-28T00:51:00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15:55:0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09:19:57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9-02T12:24:33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4T18:59:5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13:41:22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5-15T12:21:13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8-26T10:32:00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10-26T22:40:34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2-25T16:15:09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4-01T17:00:00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24T14:00:01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3-02T21:00:00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05:56:44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7-21T07:02:31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2-23T19:15:40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2-27T16:00:00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6-01-07T22:34:00"/>
    <m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CAED-8D18-4711-84E4-3AFB4481747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641F6-D437-4428-A619-E5EEE03F2E2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F94B9-151E-443C-91EB-E63498076387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1D7F3-442F-4A4A-A678-D95591068907}">
  <dimension ref="A1:F14"/>
  <sheetViews>
    <sheetView zoomScaleNormal="100" workbookViewId="0">
      <selection activeCell="S16" sqref="S16"/>
    </sheetView>
  </sheetViews>
  <sheetFormatPr defaultRowHeight="15"/>
  <cols>
    <col min="1" max="1" width="15.140625" bestFit="1" customWidth="1"/>
    <col min="2" max="2" width="15.7109375" customWidth="1"/>
    <col min="3" max="3" width="6.5703125" bestFit="1" customWidth="1"/>
    <col min="4" max="4" width="9.28515625" bestFit="1" customWidth="1"/>
    <col min="5" max="5" width="4.7109375" bestFit="1" customWidth="1"/>
    <col min="6" max="6" width="11.5703125" customWidth="1"/>
  </cols>
  <sheetData>
    <row r="1" spans="1:6">
      <c r="A1" s="6" t="s">
        <v>8223</v>
      </c>
      <c r="B1" t="s">
        <v>8312</v>
      </c>
    </row>
    <row r="3" spans="1:6">
      <c r="A3" s="6" t="s">
        <v>8364</v>
      </c>
      <c r="B3" s="6" t="s">
        <v>8313</v>
      </c>
    </row>
    <row r="4" spans="1:6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8340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8337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8335</v>
      </c>
      <c r="B8" s="8"/>
      <c r="C8" s="8"/>
      <c r="D8" s="8">
        <v>24</v>
      </c>
      <c r="E8" s="8"/>
      <c r="F8" s="8">
        <v>24</v>
      </c>
    </row>
    <row r="9" spans="1:6">
      <c r="A9" s="7" t="s">
        <v>8329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8342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8326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8323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DC83-E2C1-4B33-8BC5-FF367998EAEA}">
  <dimension ref="A1:F47"/>
  <sheetViews>
    <sheetView zoomScaleNormal="100" workbookViewId="0">
      <selection activeCell="F30" sqref="F30"/>
    </sheetView>
  </sheetViews>
  <sheetFormatPr defaultRowHeight="15"/>
  <cols>
    <col min="1" max="2" width="17.28515625" bestFit="1" customWidth="1"/>
    <col min="3" max="3" width="6.5703125" bestFit="1" customWidth="1"/>
    <col min="4" max="4" width="9.28515625" bestFit="1" customWidth="1"/>
    <col min="5" max="5" width="4.7109375" bestFit="1" customWidth="1"/>
    <col min="6" max="6" width="12.42578125" bestFit="1" customWidth="1"/>
  </cols>
  <sheetData>
    <row r="1" spans="1:6">
      <c r="A1" s="6" t="s">
        <v>8223</v>
      </c>
      <c r="B1" t="s">
        <v>8312</v>
      </c>
    </row>
    <row r="2" spans="1:6">
      <c r="A2" s="6" t="s">
        <v>8365</v>
      </c>
      <c r="B2" t="s">
        <v>8312</v>
      </c>
    </row>
    <row r="4" spans="1:6">
      <c r="A4" s="6" t="s">
        <v>8364</v>
      </c>
      <c r="B4" s="6" t="s">
        <v>8313</v>
      </c>
    </row>
    <row r="5" spans="1:6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7" t="s">
        <v>8320</v>
      </c>
      <c r="B6" s="8"/>
      <c r="C6" s="8">
        <v>100</v>
      </c>
      <c r="D6" s="8"/>
      <c r="E6" s="8"/>
      <c r="F6" s="8">
        <v>100</v>
      </c>
    </row>
    <row r="7" spans="1:6">
      <c r="A7" s="7" t="s">
        <v>8348</v>
      </c>
      <c r="B7" s="8"/>
      <c r="C7" s="8"/>
      <c r="D7" s="8">
        <v>20</v>
      </c>
      <c r="E7" s="8"/>
      <c r="F7" s="8">
        <v>20</v>
      </c>
    </row>
    <row r="8" spans="1:6">
      <c r="A8" s="7" t="s">
        <v>8336</v>
      </c>
      <c r="B8" s="8"/>
      <c r="C8" s="8"/>
      <c r="D8" s="8">
        <v>24</v>
      </c>
      <c r="E8" s="8"/>
      <c r="F8" s="8">
        <v>24</v>
      </c>
    </row>
    <row r="9" spans="1:6">
      <c r="A9" s="7" t="s">
        <v>8362</v>
      </c>
      <c r="B9" s="8"/>
      <c r="C9" s="8">
        <v>40</v>
      </c>
      <c r="D9" s="8"/>
      <c r="E9" s="8"/>
      <c r="F9" s="8">
        <v>40</v>
      </c>
    </row>
    <row r="10" spans="1:6">
      <c r="A10" s="7" t="s">
        <v>8358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8319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8351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8341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8353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8360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8331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8363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8327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8343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8322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8346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8330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8317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8316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8361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8355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8315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8324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8344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A4EE6-F95A-4818-B134-03949759EEDE}">
  <dimension ref="A2:F19"/>
  <sheetViews>
    <sheetView workbookViewId="0">
      <selection activeCell="H22" sqref="H22"/>
    </sheetView>
  </sheetViews>
  <sheetFormatPr defaultRowHeight="15"/>
  <cols>
    <col min="1" max="1" width="15.140625" bestFit="1" customWidth="1"/>
    <col min="2" max="2" width="17.28515625" bestFit="1" customWidth="1"/>
    <col min="3" max="3" width="6.5703125" bestFit="1" customWidth="1"/>
    <col min="4" max="4" width="9.28515625" bestFit="1" customWidth="1"/>
    <col min="5" max="6" width="12.42578125" bestFit="1" customWidth="1"/>
  </cols>
  <sheetData>
    <row r="2" spans="1:6">
      <c r="A2" s="6" t="s">
        <v>8365</v>
      </c>
      <c r="B2" t="s">
        <v>8312</v>
      </c>
    </row>
    <row r="3" spans="1:6">
      <c r="A3" s="6" t="s">
        <v>8380</v>
      </c>
      <c r="B3" t="s">
        <v>8312</v>
      </c>
    </row>
    <row r="5" spans="1:6">
      <c r="A5" s="6" t="s">
        <v>8364</v>
      </c>
      <c r="B5" s="6" t="s">
        <v>8313</v>
      </c>
    </row>
    <row r="6" spans="1:6">
      <c r="A6" s="6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6">
      <c r="A7" s="12" t="s">
        <v>8374</v>
      </c>
      <c r="B7" s="8">
        <v>184</v>
      </c>
      <c r="C7" s="8">
        <v>148</v>
      </c>
      <c r="D7" s="8">
        <v>34</v>
      </c>
      <c r="E7" s="8">
        <v>366</v>
      </c>
      <c r="F7" s="16">
        <f>B7/E7</f>
        <v>0.50273224043715847</v>
      </c>
    </row>
    <row r="8" spans="1:6">
      <c r="A8" s="12" t="s">
        <v>8375</v>
      </c>
      <c r="B8" s="8">
        <v>202</v>
      </c>
      <c r="C8" s="8">
        <v>106</v>
      </c>
      <c r="D8" s="8">
        <v>27</v>
      </c>
      <c r="E8" s="8">
        <v>335</v>
      </c>
      <c r="F8" s="16">
        <f t="shared" ref="F8:F19" si="0">B8/E8</f>
        <v>0.60298507462686568</v>
      </c>
    </row>
    <row r="9" spans="1:6">
      <c r="A9" s="12" t="s">
        <v>8376</v>
      </c>
      <c r="B9" s="8">
        <v>180</v>
      </c>
      <c r="C9" s="8">
        <v>108</v>
      </c>
      <c r="D9" s="8">
        <v>28</v>
      </c>
      <c r="E9" s="8">
        <v>316</v>
      </c>
      <c r="F9" s="16">
        <f t="shared" si="0"/>
        <v>0.569620253164557</v>
      </c>
    </row>
    <row r="10" spans="1:6">
      <c r="A10" s="12" t="s">
        <v>8377</v>
      </c>
      <c r="B10" s="8">
        <v>193</v>
      </c>
      <c r="C10" s="8">
        <v>103</v>
      </c>
      <c r="D10" s="8">
        <v>27</v>
      </c>
      <c r="E10" s="8">
        <v>323</v>
      </c>
      <c r="F10" s="16">
        <f t="shared" si="0"/>
        <v>0.5975232198142415</v>
      </c>
    </row>
    <row r="11" spans="1:6">
      <c r="A11" s="12" t="s">
        <v>8368</v>
      </c>
      <c r="B11" s="8">
        <v>232</v>
      </c>
      <c r="C11" s="8">
        <v>125</v>
      </c>
      <c r="D11" s="8">
        <v>27</v>
      </c>
      <c r="E11" s="8">
        <v>384</v>
      </c>
      <c r="F11" s="16">
        <f t="shared" si="0"/>
        <v>0.60416666666666663</v>
      </c>
    </row>
    <row r="12" spans="1:6">
      <c r="A12" s="12" t="s">
        <v>8378</v>
      </c>
      <c r="B12" s="8">
        <v>213</v>
      </c>
      <c r="C12" s="8">
        <v>148</v>
      </c>
      <c r="D12" s="8">
        <v>27</v>
      </c>
      <c r="E12" s="8">
        <v>388</v>
      </c>
      <c r="F12" s="16">
        <f t="shared" si="0"/>
        <v>0.5489690721649485</v>
      </c>
    </row>
    <row r="13" spans="1:6">
      <c r="A13" s="12" t="s">
        <v>8369</v>
      </c>
      <c r="B13" s="8">
        <v>191</v>
      </c>
      <c r="C13" s="8">
        <v>148</v>
      </c>
      <c r="D13" s="8">
        <v>43</v>
      </c>
      <c r="E13" s="8">
        <v>382</v>
      </c>
      <c r="F13" s="16">
        <f t="shared" si="0"/>
        <v>0.5</v>
      </c>
    </row>
    <row r="14" spans="1:6">
      <c r="A14" s="12" t="s">
        <v>8370</v>
      </c>
      <c r="B14" s="8">
        <v>167</v>
      </c>
      <c r="C14" s="8">
        <v>135</v>
      </c>
      <c r="D14" s="8">
        <v>32</v>
      </c>
      <c r="E14" s="8">
        <v>334</v>
      </c>
      <c r="F14" s="16">
        <f t="shared" si="0"/>
        <v>0.5</v>
      </c>
    </row>
    <row r="15" spans="1:6">
      <c r="A15" s="12" t="s">
        <v>8371</v>
      </c>
      <c r="B15" s="8">
        <v>149</v>
      </c>
      <c r="C15" s="8">
        <v>126</v>
      </c>
      <c r="D15" s="8">
        <v>24</v>
      </c>
      <c r="E15" s="8">
        <v>299</v>
      </c>
      <c r="F15" s="16">
        <f t="shared" si="0"/>
        <v>0.49832775919732442</v>
      </c>
    </row>
    <row r="16" spans="1:6">
      <c r="A16" s="12" t="s">
        <v>8372</v>
      </c>
      <c r="B16" s="8">
        <v>183</v>
      </c>
      <c r="C16" s="8">
        <v>151</v>
      </c>
      <c r="D16" s="8">
        <v>20</v>
      </c>
      <c r="E16" s="8">
        <v>354</v>
      </c>
      <c r="F16" s="16">
        <f t="shared" si="0"/>
        <v>0.51694915254237284</v>
      </c>
    </row>
    <row r="17" spans="1:6">
      <c r="A17" s="12" t="s">
        <v>8373</v>
      </c>
      <c r="B17" s="8">
        <v>181</v>
      </c>
      <c r="C17" s="8">
        <v>113</v>
      </c>
      <c r="D17" s="8">
        <v>37</v>
      </c>
      <c r="E17" s="8">
        <v>331</v>
      </c>
      <c r="F17" s="16">
        <f t="shared" si="0"/>
        <v>0.54682779456193353</v>
      </c>
    </row>
    <row r="18" spans="1:6">
      <c r="A18" s="12" t="s">
        <v>8379</v>
      </c>
      <c r="B18" s="8">
        <v>110</v>
      </c>
      <c r="C18" s="8">
        <v>119</v>
      </c>
      <c r="D18" s="8">
        <v>23</v>
      </c>
      <c r="E18" s="8">
        <v>252</v>
      </c>
      <c r="F18" s="16">
        <f t="shared" si="0"/>
        <v>0.43650793650793651</v>
      </c>
    </row>
    <row r="19" spans="1:6">
      <c r="A19" s="11" t="s">
        <v>8311</v>
      </c>
      <c r="B19" s="8">
        <v>2185</v>
      </c>
      <c r="C19" s="8">
        <v>1530</v>
      </c>
      <c r="D19" s="8">
        <v>349</v>
      </c>
      <c r="E19" s="8">
        <v>4064</v>
      </c>
      <c r="F19" s="16">
        <f t="shared" si="0"/>
        <v>0.53764763779527558</v>
      </c>
    </row>
  </sheetData>
  <phoneticPr fontId="2" type="noConversion"/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E5A8B-B10C-42A8-A6C4-EFEEAB0B095D}">
  <dimension ref="A1:H14"/>
  <sheetViews>
    <sheetView zoomScale="85" zoomScaleNormal="85" workbookViewId="0">
      <selection activeCell="E13" sqref="E13"/>
    </sheetView>
  </sheetViews>
  <sheetFormatPr defaultRowHeight="15"/>
  <cols>
    <col min="1" max="1" width="21.42578125" bestFit="1" customWidth="1"/>
    <col min="2" max="2" width="18.42578125" bestFit="1" customWidth="1"/>
    <col min="3" max="3" width="14.42578125" bestFit="1" customWidth="1"/>
    <col min="4" max="4" width="16.42578125" bestFit="1" customWidth="1"/>
    <col min="5" max="5" width="14.28515625" bestFit="1" customWidth="1"/>
    <col min="6" max="8" width="21.42578125" bestFit="1" customWidth="1"/>
  </cols>
  <sheetData>
    <row r="1" spans="1:8">
      <c r="A1" s="13" t="s">
        <v>8381</v>
      </c>
      <c r="B1" s="13" t="s">
        <v>8382</v>
      </c>
      <c r="C1" s="13" t="s">
        <v>8383</v>
      </c>
      <c r="D1" s="13" t="s">
        <v>8388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>
      <c r="A2" t="s">
        <v>8389</v>
      </c>
      <c r="B2">
        <f>COUNTIFS(Sheet1!$F$2:$F$4115, "successful",Sheet1!$D$2:$D$4115,"&lt;1000")</f>
        <v>322</v>
      </c>
      <c r="C2">
        <f>COUNTIFS(Sheet1!$F$2:$F$4115, "failed",Sheet1!$D$2:$D$4115,"&lt;1000")</f>
        <v>113</v>
      </c>
      <c r="D2">
        <f>COUNTIFS(Sheet1!$F$2:$F$4115, "canceled",Sheet1!$D$2:$D$4115,"&lt;1000")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8390</v>
      </c>
      <c r="B3">
        <f>COUNTIFS(Sheet1!$F$2:$F$4115, "successful",Sheet1!$D$2:$D$4115,"&gt;999",Sheet1!$D$2:$D$4115,"&lt;5000")</f>
        <v>932</v>
      </c>
      <c r="C3">
        <f>COUNTIFS(Sheet1!$F$2:$F$4115, "failed",Sheet1!$D$2:$D$4115,"&gt;999",Sheet1!$D$2:$D$4115,"&lt;5000")</f>
        <v>420</v>
      </c>
      <c r="D3">
        <f>COUNTIFS(Sheet1!$F$2:$F$4115, "canceled",Sheet1!$D$2:$D$4115,"&gt;999",Sheet1!$D$2:$D$4115,"&lt;5000")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8391</v>
      </c>
      <c r="B4">
        <f>COUNTIFS(Sheet1!$F$2:$F$4115, "successful",Sheet1!$D$2:$D$4115,"&gt;4999",Sheet1!$D$2:$D$4115,"&lt;10000")</f>
        <v>381</v>
      </c>
      <c r="C4">
        <f>COUNTIFS(Sheet1!$F$2:$F$4115, "failed",Sheet1!$D$2:$D$4115,"&gt;4999",Sheet1!$D$2:$D$4115,"&lt;10000")</f>
        <v>283</v>
      </c>
      <c r="D4">
        <f>COUNTIFS(Sheet1!$F$2:$F$4115, "canceled",Sheet1!$D$2:$D$4115,"&gt;4999",Sheet1!$D$2:$D$4115,"&lt;10000")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8392</v>
      </c>
      <c r="B5">
        <f>COUNTIFS(Sheet1!$F$2:$F$4115, "successful",Sheet1!$D$2:$D$4115,"&gt;9999",Sheet1!$D$2:$D$4115,"&lt;15000")</f>
        <v>168</v>
      </c>
      <c r="C5">
        <f>COUNTIFS(Sheet1!$F$2:$F$4115, "failed",Sheet1!$D$2:$D$4115,"&gt;9999",Sheet1!$D$2:$D$4115,"&lt;15000")</f>
        <v>144</v>
      </c>
      <c r="D5">
        <f>COUNTIFS(Sheet1!$F$2:$F$4115, "canceled",Sheet1!$D$2:$D$4115,"&gt;9999",Sheet1!$D$2:$D$4115,"&lt;15000")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8393</v>
      </c>
      <c r="B6">
        <f>COUNTIFS(Sheet1!$F$2:$F$4115, "successful",Sheet1!$D$2:$D$4115,"&gt;14999",Sheet1!$D$2:$D$4115,"&lt;20000")</f>
        <v>94</v>
      </c>
      <c r="C6">
        <f>COUNTIFS(Sheet1!$F$2:$F$4115, "failed",Sheet1!$D$2:$D$4115,"&gt;14999",Sheet1!$D$2:$D$4115,"&lt;20000")</f>
        <v>90</v>
      </c>
      <c r="D6">
        <f>COUNTIFS(Sheet1!$F$2:$F$4115, "canceled",Sheet1!$D$2:$D$4115,"&gt;14999",Sheet1!$D$2:$D$4115,"&lt;20000")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8394</v>
      </c>
      <c r="B7">
        <f>COUNTIFS(Sheet1!$F$2:$F$4115, "successful",Sheet1!$D$2:$D$4115,"&gt;19999",Sheet1!$D$2:$D$4115,"&lt;25000")</f>
        <v>62</v>
      </c>
      <c r="C7">
        <f>COUNTIFS(Sheet1!$F$2:$F$4115, "failed",Sheet1!$D$2:$D$4115,"&gt;19999",Sheet1!$D$2:$D$4115,"&lt;25000")</f>
        <v>72</v>
      </c>
      <c r="D7">
        <f>COUNTIFS(Sheet1!$F$2:$F$4115, "canceled",Sheet1!$D$2:$D$4115,"&gt;19999",Sheet1!$D$2:$D$4115,"&lt;25000")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8395</v>
      </c>
      <c r="B8">
        <f>COUNTIFS(Sheet1!$F$2:$F$4115, "successful",Sheet1!$D$2:$D$4115,"&gt;24999",Sheet1!$D$2:$D$4115,"&lt;30000")</f>
        <v>55</v>
      </c>
      <c r="C8">
        <f>COUNTIFS(Sheet1!$F$2:$F$4115, "failed",Sheet1!$D$2:$D$4115,"&gt;24999",Sheet1!$D$2:$D$4115,"&lt;30000")</f>
        <v>64</v>
      </c>
      <c r="D8">
        <f>COUNTIFS(Sheet1!$F$2:$F$4115, "canceled",Sheet1!$D$2:$D$4115,"&gt;24999",Sheet1!$D$2:$D$4115,"&lt;30000")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8396</v>
      </c>
      <c r="B9">
        <f>COUNTIFS(Sheet1!$F$2:$F$4115, "successful",Sheet1!$D$2:$D$4115,"&gt;29999",Sheet1!$D$2:$D$4115,"&lt;35000")</f>
        <v>32</v>
      </c>
      <c r="C9">
        <f>COUNTIFS(Sheet1!$F$2:$F$4115, "failed",Sheet1!$D$2:$D$4115,"&gt;29999",Sheet1!$D$2:$D$4115,"&lt;35000")</f>
        <v>37</v>
      </c>
      <c r="D9">
        <f>COUNTIFS(Sheet1!$F$2:$F$4115, "canceled",Sheet1!$D$2:$D$4115,"&gt;29999",Sheet1!$D$2:$D$4115,"&lt;35000")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8397</v>
      </c>
      <c r="B10">
        <f>COUNTIFS(Sheet1!$F$2:$F$4115, "successful",Sheet1!$D$2:$D$4115,"&gt;34999",Sheet1!$D$2:$D$4115,"&lt;40000")</f>
        <v>26</v>
      </c>
      <c r="C10">
        <f>COUNTIFS(Sheet1!$F$2:$F$4115, "failed",Sheet1!$D$2:$D$4115,"&gt;34999",Sheet1!$D$2:$D$4115,"&lt;40000")</f>
        <v>22</v>
      </c>
      <c r="D10">
        <f>COUNTIFS(Sheet1!$F$2:$F$4115, "canceled",Sheet1!$D$2:$D$4115,"&gt;34999",Sheet1!$D$2:$D$4115,"&lt;40000")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8398</v>
      </c>
      <c r="B11">
        <f>COUNTIFS(Sheet1!$F$2:$F$4115, "successful",Sheet1!$D$2:$D$4115,"&gt;39999",Sheet1!$D$2:$D$4115,"&lt;45000")</f>
        <v>21</v>
      </c>
      <c r="C11">
        <f>COUNTIFS(Sheet1!$F$2:$F$4115, "failed",Sheet1!$D$2:$D$4115,"&gt;39999",Sheet1!$D$2:$D$4115,"&lt;45000")</f>
        <v>16</v>
      </c>
      <c r="D11">
        <f>COUNTIFS(Sheet1!$F$2:$F$4115, "canceled",Sheet1!$D$2:$D$4115,"&gt;39999",Sheet1!$D$2:$D$4115,"&lt;45000")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8399</v>
      </c>
      <c r="B12">
        <f>COUNTIFS(Sheet1!$F$2:$F$4115, "successful",Sheet1!$D$2:$D$4115,"&gt;44999",Sheet1!$D$2:$D$4115,"&lt;50000")</f>
        <v>6</v>
      </c>
      <c r="C12">
        <f>COUNTIFS(Sheet1!$F$2:$F$4115, "failed",Sheet1!$D$2:$D$4115,"&gt;44999",Sheet1!$D$2:$D$4115,"&lt;50000")</f>
        <v>11</v>
      </c>
      <c r="D12">
        <f>COUNTIFS(Sheet1!$F$2:$F$4115, "canceled",Sheet1!$D$2:$D$4115,"&gt;44999",Sheet1!$D$2:$D$4115,"&lt;50000")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8400</v>
      </c>
      <c r="B13">
        <f>COUNTIFS(Sheet1!$F$2:$F$4115, "successful",Sheet1!$D$2:$D$4115,"&gt;49999")</f>
        <v>86</v>
      </c>
      <c r="C13">
        <f>COUNTIFS(Sheet1!$F$2:$F$4115, "failed",Sheet1!$D$2:$D$4115,"&gt;49999")</f>
        <v>258</v>
      </c>
      <c r="D13">
        <f>COUNTIFS(Sheet1!$F$2:$F$4115, "canceled",Sheet1!$D$2:$D$4115,"&gt;49999")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>
      <c r="G14" s="14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70" zoomScaleNormal="70" workbookViewId="0">
      <selection activeCell="Q5" sqref="Q5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85546875" customWidth="1"/>
    <col min="16" max="16" width="25.42578125" bestFit="1" customWidth="1"/>
    <col min="17" max="17" width="23.7109375" bestFit="1" customWidth="1"/>
    <col min="18" max="20" width="18.570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8366</v>
      </c>
      <c r="Q1" s="1" t="s">
        <v>8367</v>
      </c>
      <c r="R1" s="1" t="s">
        <v>8307</v>
      </c>
      <c r="S1" s="1" t="s">
        <v>8308</v>
      </c>
      <c r="T1" s="1" t="s">
        <v>8309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100*(E2/D2)</f>
        <v>136.85882352941178</v>
      </c>
      <c r="P2" s="9">
        <f>(((J2/60)/60)/24)+DATE(1970,1,1)+(-8/24)</f>
        <v>42176.673738425925</v>
      </c>
      <c r="Q2" s="10">
        <f>(((I2/60)/60)/24)+DATE(1970,1,1)+(-8/24)</f>
        <v>42207.791666666664</v>
      </c>
      <c r="R2" s="15">
        <f>IFERROR(E2/L2,"")</f>
        <v>63.917582417582416</v>
      </c>
      <c r="S2" t="s">
        <v>8314</v>
      </c>
      <c r="T2" t="s">
        <v>8315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100*(E3/D3)</f>
        <v>142.60827250608273</v>
      </c>
      <c r="P3" s="9">
        <f t="shared" ref="P3:P66" si="1">(((J3/60)/60)/24)+DATE(1970,1,1)+(-8/24)</f>
        <v>42766.267164351848</v>
      </c>
      <c r="Q3" s="10">
        <f t="shared" ref="Q3:Q66" si="2">(((I3/60)/60)/24)+DATE(1970,1,1)+(-8/24)</f>
        <v>42796.267164351848</v>
      </c>
      <c r="R3" s="15">
        <f t="shared" ref="R3:R66" si="3">IFERROR(E3/L3,)</f>
        <v>185.48101265822785</v>
      </c>
      <c r="S3" t="s">
        <v>8314</v>
      </c>
      <c r="T3" t="s">
        <v>8315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9">
        <f t="shared" si="1"/>
        <v>42405.369016203702</v>
      </c>
      <c r="Q4" s="10">
        <f t="shared" si="2"/>
        <v>42415.369016203702</v>
      </c>
      <c r="R4" s="15">
        <f t="shared" si="3"/>
        <v>15</v>
      </c>
      <c r="S4" t="s">
        <v>8314</v>
      </c>
      <c r="T4" t="s">
        <v>8315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9">
        <f t="shared" si="1"/>
        <v>41828.181793981479</v>
      </c>
      <c r="Q5" s="10">
        <f t="shared" si="2"/>
        <v>41858.181793981479</v>
      </c>
      <c r="R5" s="15">
        <f t="shared" si="3"/>
        <v>69.266666666666666</v>
      </c>
      <c r="S5" t="s">
        <v>8314</v>
      </c>
      <c r="T5" t="s">
        <v>8315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9">
        <f t="shared" si="1"/>
        <v>42327.500914351847</v>
      </c>
      <c r="Q6" s="10">
        <f t="shared" si="2"/>
        <v>42357.500914351847</v>
      </c>
      <c r="R6" s="15">
        <f t="shared" si="3"/>
        <v>190.55028169014085</v>
      </c>
      <c r="S6" t="s">
        <v>8314</v>
      </c>
      <c r="T6" t="s">
        <v>8315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9">
        <f t="shared" si="1"/>
        <v>42563.599618055552</v>
      </c>
      <c r="Q7" s="10">
        <f t="shared" si="2"/>
        <v>42579.899305555555</v>
      </c>
      <c r="R7" s="15">
        <f t="shared" si="3"/>
        <v>93.40425531914893</v>
      </c>
      <c r="S7" t="s">
        <v>8314</v>
      </c>
      <c r="T7" t="s">
        <v>8315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9">
        <f t="shared" si="1"/>
        <v>41793.739004629628</v>
      </c>
      <c r="Q8" s="10">
        <f t="shared" si="2"/>
        <v>41803.739004629628</v>
      </c>
      <c r="R8" s="15">
        <f t="shared" si="3"/>
        <v>146.87931034482759</v>
      </c>
      <c r="S8" t="s">
        <v>8314</v>
      </c>
      <c r="T8" t="s">
        <v>8315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9">
        <f t="shared" si="1"/>
        <v>42515.713738425926</v>
      </c>
      <c r="Q9" s="10">
        <f t="shared" si="2"/>
        <v>42555.713738425926</v>
      </c>
      <c r="R9" s="15">
        <f t="shared" si="3"/>
        <v>159.82456140350877</v>
      </c>
      <c r="S9" t="s">
        <v>8314</v>
      </c>
      <c r="T9" t="s">
        <v>8315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9">
        <f t="shared" si="1"/>
        <v>42468.611249999994</v>
      </c>
      <c r="Q10" s="10">
        <f t="shared" si="2"/>
        <v>42475.541666666664</v>
      </c>
      <c r="R10" s="15">
        <f t="shared" si="3"/>
        <v>291.79333333333335</v>
      </c>
      <c r="S10" t="s">
        <v>8314</v>
      </c>
      <c r="T10" t="s">
        <v>8315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9">
        <f t="shared" si="1"/>
        <v>42446.770185185182</v>
      </c>
      <c r="Q11" s="10">
        <f t="shared" si="2"/>
        <v>42476.770185185182</v>
      </c>
      <c r="R11" s="15">
        <f t="shared" si="3"/>
        <v>31.499500000000001</v>
      </c>
      <c r="S11" t="s">
        <v>8314</v>
      </c>
      <c r="T11" t="s">
        <v>8315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9">
        <f t="shared" si="1"/>
        <v>41779.734710648147</v>
      </c>
      <c r="Q12" s="10">
        <f t="shared" si="2"/>
        <v>41814.734710648147</v>
      </c>
      <c r="R12" s="15">
        <f t="shared" si="3"/>
        <v>158.68421052631578</v>
      </c>
      <c r="S12" t="s">
        <v>8314</v>
      </c>
      <c r="T12" t="s">
        <v>8315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9">
        <f t="shared" si="1"/>
        <v>42572.445162037031</v>
      </c>
      <c r="Q13" s="10">
        <f t="shared" si="2"/>
        <v>42603.791666666664</v>
      </c>
      <c r="R13" s="15">
        <f t="shared" si="3"/>
        <v>80.333333333333329</v>
      </c>
      <c r="S13" t="s">
        <v>8314</v>
      </c>
      <c r="T13" t="s">
        <v>8315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9">
        <f t="shared" si="1"/>
        <v>41791.379918981482</v>
      </c>
      <c r="Q14" s="10">
        <f t="shared" si="2"/>
        <v>41835.791666666664</v>
      </c>
      <c r="R14" s="15">
        <f t="shared" si="3"/>
        <v>59.961305925030231</v>
      </c>
      <c r="S14" t="s">
        <v>8314</v>
      </c>
      <c r="T14" t="s">
        <v>8315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9">
        <f t="shared" si="1"/>
        <v>42508.343854166662</v>
      </c>
      <c r="Q15" s="10">
        <f t="shared" si="2"/>
        <v>42544.518749999996</v>
      </c>
      <c r="R15" s="15">
        <f t="shared" si="3"/>
        <v>109.78431372549019</v>
      </c>
      <c r="S15" t="s">
        <v>8314</v>
      </c>
      <c r="T15" t="s">
        <v>8315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9">
        <f t="shared" si="1"/>
        <v>41807.693148148144</v>
      </c>
      <c r="Q16" s="10">
        <f t="shared" si="2"/>
        <v>41833.249305555553</v>
      </c>
      <c r="R16" s="15">
        <f t="shared" si="3"/>
        <v>147.70731707317074</v>
      </c>
      <c r="S16" t="s">
        <v>8314</v>
      </c>
      <c r="T16" t="s">
        <v>8315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9">
        <f t="shared" si="1"/>
        <v>42256.058541666665</v>
      </c>
      <c r="Q17" s="10">
        <f t="shared" si="2"/>
        <v>42274.509722222218</v>
      </c>
      <c r="R17" s="15">
        <f t="shared" si="3"/>
        <v>21.755102040816325</v>
      </c>
      <c r="S17" t="s">
        <v>8314</v>
      </c>
      <c r="T17" t="s">
        <v>8315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9">
        <f t="shared" si="1"/>
        <v>41760.463090277779</v>
      </c>
      <c r="Q18" s="10">
        <f t="shared" si="2"/>
        <v>41805.895833333328</v>
      </c>
      <c r="R18" s="15">
        <f t="shared" si="3"/>
        <v>171.84285714285716</v>
      </c>
      <c r="S18" t="s">
        <v>8314</v>
      </c>
      <c r="T18" t="s">
        <v>8315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9">
        <f t="shared" si="1"/>
        <v>41917.398402777777</v>
      </c>
      <c r="Q19" s="10">
        <f t="shared" si="2"/>
        <v>41947.440069444441</v>
      </c>
      <c r="R19" s="15">
        <f t="shared" si="3"/>
        <v>41.944444444444443</v>
      </c>
      <c r="S19" t="s">
        <v>8314</v>
      </c>
      <c r="T19" t="s">
        <v>8315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9">
        <f t="shared" si="1"/>
        <v>41869.208981481483</v>
      </c>
      <c r="Q20" s="10">
        <f t="shared" si="2"/>
        <v>41899.208981481483</v>
      </c>
      <c r="R20" s="15">
        <f t="shared" si="3"/>
        <v>93.264122807017543</v>
      </c>
      <c r="S20" t="s">
        <v>8314</v>
      </c>
      <c r="T20" t="s">
        <v>8315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9">
        <f t="shared" si="1"/>
        <v>42175.483032407406</v>
      </c>
      <c r="Q21" s="10">
        <f t="shared" si="2"/>
        <v>42205.483032407406</v>
      </c>
      <c r="R21" s="15">
        <f t="shared" si="3"/>
        <v>56.136363636363633</v>
      </c>
      <c r="S21" t="s">
        <v>8314</v>
      </c>
      <c r="T21" t="s">
        <v>8315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9">
        <f t="shared" si="1"/>
        <v>42200.424907407411</v>
      </c>
      <c r="Q22" s="10">
        <f t="shared" si="2"/>
        <v>42260.424907407411</v>
      </c>
      <c r="R22" s="15">
        <f t="shared" si="3"/>
        <v>80.16</v>
      </c>
      <c r="S22" t="s">
        <v>8314</v>
      </c>
      <c r="T22" t="s">
        <v>8315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9">
        <f t="shared" si="1"/>
        <v>41878.293854166666</v>
      </c>
      <c r="Q23" s="10">
        <f t="shared" si="2"/>
        <v>41908.293854166666</v>
      </c>
      <c r="R23" s="15">
        <f t="shared" si="3"/>
        <v>199.9009900990099</v>
      </c>
      <c r="S23" t="s">
        <v>8314</v>
      </c>
      <c r="T23" t="s">
        <v>8315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9">
        <f t="shared" si="1"/>
        <v>41989.578009259254</v>
      </c>
      <c r="Q24" s="10">
        <f t="shared" si="2"/>
        <v>42004.999305555553</v>
      </c>
      <c r="R24" s="15">
        <f t="shared" si="3"/>
        <v>51.25</v>
      </c>
      <c r="S24" t="s">
        <v>8314</v>
      </c>
      <c r="T24" t="s">
        <v>8315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9">
        <f t="shared" si="1"/>
        <v>42097.445613425924</v>
      </c>
      <c r="Q25" s="10">
        <f t="shared" si="2"/>
        <v>42124.305555555555</v>
      </c>
      <c r="R25" s="15">
        <f t="shared" si="3"/>
        <v>103.04347826086956</v>
      </c>
      <c r="S25" t="s">
        <v>8314</v>
      </c>
      <c r="T25" t="s">
        <v>8315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9">
        <f t="shared" si="1"/>
        <v>42229.486840277772</v>
      </c>
      <c r="Q26" s="10">
        <f t="shared" si="2"/>
        <v>42262.48541666667</v>
      </c>
      <c r="R26" s="15">
        <f t="shared" si="3"/>
        <v>66.346149825783982</v>
      </c>
      <c r="S26" t="s">
        <v>8314</v>
      </c>
      <c r="T26" t="s">
        <v>8315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9">
        <f t="shared" si="1"/>
        <v>42317.691678240742</v>
      </c>
      <c r="Q27" s="10">
        <f t="shared" si="2"/>
        <v>42377.691678240742</v>
      </c>
      <c r="R27" s="15">
        <f t="shared" si="3"/>
        <v>57.142857142857146</v>
      </c>
      <c r="S27" t="s">
        <v>8314</v>
      </c>
      <c r="T27" t="s">
        <v>8315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9">
        <f t="shared" si="1"/>
        <v>41828.182222222218</v>
      </c>
      <c r="Q28" s="10">
        <f t="shared" si="2"/>
        <v>41868.182222222218</v>
      </c>
      <c r="R28" s="15">
        <f t="shared" si="3"/>
        <v>102.10526315789474</v>
      </c>
      <c r="S28" t="s">
        <v>8314</v>
      </c>
      <c r="T28" t="s">
        <v>8315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9">
        <f t="shared" si="1"/>
        <v>41928.831400462957</v>
      </c>
      <c r="Q29" s="10">
        <f t="shared" si="2"/>
        <v>41958.873067129629</v>
      </c>
      <c r="R29" s="15">
        <f t="shared" si="3"/>
        <v>148.96666666666667</v>
      </c>
      <c r="S29" t="s">
        <v>8314</v>
      </c>
      <c r="T29" t="s">
        <v>8315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9">
        <f t="shared" si="1"/>
        <v>42324.630601851844</v>
      </c>
      <c r="Q30" s="10">
        <f t="shared" si="2"/>
        <v>42354.630601851844</v>
      </c>
      <c r="R30" s="15">
        <f t="shared" si="3"/>
        <v>169.6056338028169</v>
      </c>
      <c r="S30" t="s">
        <v>8314</v>
      </c>
      <c r="T30" t="s">
        <v>8315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9">
        <f t="shared" si="1"/>
        <v>41812.339907407404</v>
      </c>
      <c r="Q31" s="10">
        <f t="shared" si="2"/>
        <v>41842.339907407404</v>
      </c>
      <c r="R31" s="15">
        <f t="shared" si="3"/>
        <v>31.623931623931625</v>
      </c>
      <c r="S31" t="s">
        <v>8314</v>
      </c>
      <c r="T31" t="s">
        <v>8315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9">
        <f t="shared" si="1"/>
        <v>41841.959664351853</v>
      </c>
      <c r="Q32" s="10">
        <f t="shared" si="2"/>
        <v>41871.959664351853</v>
      </c>
      <c r="R32" s="15">
        <f t="shared" si="3"/>
        <v>76.45264150943396</v>
      </c>
      <c r="S32" t="s">
        <v>8314</v>
      </c>
      <c r="T32" t="s">
        <v>8315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9">
        <f t="shared" si="1"/>
        <v>42376.458726851844</v>
      </c>
      <c r="Q33" s="10">
        <f t="shared" si="2"/>
        <v>42394.458726851844</v>
      </c>
      <c r="R33" s="15">
        <f t="shared" si="3"/>
        <v>13</v>
      </c>
      <c r="S33" t="s">
        <v>8314</v>
      </c>
      <c r="T33" t="s">
        <v>8315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9">
        <f t="shared" si="1"/>
        <v>42461.294178240736</v>
      </c>
      <c r="Q34" s="10">
        <f t="shared" si="2"/>
        <v>42502.832638888889</v>
      </c>
      <c r="R34" s="15">
        <f t="shared" si="3"/>
        <v>320.44943820224717</v>
      </c>
      <c r="S34" t="s">
        <v>8314</v>
      </c>
      <c r="T34" t="s">
        <v>8315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9">
        <f t="shared" si="1"/>
        <v>42286.327557870369</v>
      </c>
      <c r="Q35" s="10">
        <f t="shared" si="2"/>
        <v>42316.36922453704</v>
      </c>
      <c r="R35" s="15">
        <f t="shared" si="3"/>
        <v>83.75</v>
      </c>
      <c r="S35" t="s">
        <v>8314</v>
      </c>
      <c r="T35" t="s">
        <v>8315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9">
        <f t="shared" si="1"/>
        <v>41840.988437499997</v>
      </c>
      <c r="Q36" s="10">
        <f t="shared" si="2"/>
        <v>41855.988437499997</v>
      </c>
      <c r="R36" s="15">
        <f t="shared" si="3"/>
        <v>49.882352941176471</v>
      </c>
      <c r="S36" t="s">
        <v>8314</v>
      </c>
      <c r="T36" t="s">
        <v>8315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9">
        <f t="shared" si="1"/>
        <v>42097.958495370367</v>
      </c>
      <c r="Q37" s="10">
        <f t="shared" si="2"/>
        <v>42121.666666666664</v>
      </c>
      <c r="R37" s="15">
        <f t="shared" si="3"/>
        <v>59.464285714285715</v>
      </c>
      <c r="S37" t="s">
        <v>8314</v>
      </c>
      <c r="T37" t="s">
        <v>8315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9">
        <f t="shared" si="1"/>
        <v>42067.973668981482</v>
      </c>
      <c r="Q38" s="10">
        <f t="shared" si="2"/>
        <v>42097.93200231481</v>
      </c>
      <c r="R38" s="15">
        <f t="shared" si="3"/>
        <v>193.84090909090909</v>
      </c>
      <c r="S38" t="s">
        <v>8314</v>
      </c>
      <c r="T38" t="s">
        <v>8315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9">
        <f t="shared" si="1"/>
        <v>42032.359710648147</v>
      </c>
      <c r="Q39" s="10">
        <f t="shared" si="2"/>
        <v>42062.359710648147</v>
      </c>
      <c r="R39" s="15">
        <f t="shared" si="3"/>
        <v>159.51383399209487</v>
      </c>
      <c r="S39" t="s">
        <v>8314</v>
      </c>
      <c r="T39" t="s">
        <v>8315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9">
        <f t="shared" si="1"/>
        <v>41374.723888888882</v>
      </c>
      <c r="Q40" s="10">
        <f t="shared" si="2"/>
        <v>41404.723888888882</v>
      </c>
      <c r="R40" s="15">
        <f t="shared" si="3"/>
        <v>41.68181818181818</v>
      </c>
      <c r="S40" t="s">
        <v>8314</v>
      </c>
      <c r="T40" t="s">
        <v>8315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9">
        <f t="shared" si="1"/>
        <v>41753.713749999995</v>
      </c>
      <c r="Q41" s="10">
        <f t="shared" si="2"/>
        <v>41784.624305555553</v>
      </c>
      <c r="R41" s="15">
        <f t="shared" si="3"/>
        <v>150.89861751152074</v>
      </c>
      <c r="S41" t="s">
        <v>8314</v>
      </c>
      <c r="T41" t="s">
        <v>8315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9">
        <f t="shared" si="1"/>
        <v>41788.880648148144</v>
      </c>
      <c r="Q42" s="10">
        <f t="shared" si="2"/>
        <v>41808.833333333328</v>
      </c>
      <c r="R42" s="15">
        <f t="shared" si="3"/>
        <v>126.6875</v>
      </c>
      <c r="S42" t="s">
        <v>8314</v>
      </c>
      <c r="T42" t="s">
        <v>8315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9">
        <f t="shared" si="1"/>
        <v>41887.235578703701</v>
      </c>
      <c r="Q43" s="10">
        <f t="shared" si="2"/>
        <v>41917.235578703701</v>
      </c>
      <c r="R43" s="15">
        <f t="shared" si="3"/>
        <v>105.26315789473684</v>
      </c>
      <c r="S43" t="s">
        <v>8314</v>
      </c>
      <c r="T43" t="s">
        <v>8315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9">
        <f t="shared" si="1"/>
        <v>41971.305856481478</v>
      </c>
      <c r="Q44" s="10">
        <f t="shared" si="2"/>
        <v>42001.305856481478</v>
      </c>
      <c r="R44" s="15">
        <f t="shared" si="3"/>
        <v>117.51479289940828</v>
      </c>
      <c r="S44" t="s">
        <v>8314</v>
      </c>
      <c r="T44" t="s">
        <v>8315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9">
        <f t="shared" si="1"/>
        <v>41802.457013888888</v>
      </c>
      <c r="Q45" s="10">
        <f t="shared" si="2"/>
        <v>41832.666666666664</v>
      </c>
      <c r="R45" s="15">
        <f t="shared" si="3"/>
        <v>117.36121673003802</v>
      </c>
      <c r="S45" t="s">
        <v>8314</v>
      </c>
      <c r="T45" t="s">
        <v>8315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9">
        <f t="shared" si="1"/>
        <v>41873.765474537038</v>
      </c>
      <c r="Q46" s="10">
        <f t="shared" si="2"/>
        <v>41918.765474537038</v>
      </c>
      <c r="R46" s="15">
        <f t="shared" si="3"/>
        <v>133.33333333333334</v>
      </c>
      <c r="S46" t="s">
        <v>8314</v>
      </c>
      <c r="T46" t="s">
        <v>8315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9">
        <f t="shared" si="1"/>
        <v>42457.290590277778</v>
      </c>
      <c r="Q47" s="10">
        <f t="shared" si="2"/>
        <v>42487.290590277778</v>
      </c>
      <c r="R47" s="15">
        <f t="shared" si="3"/>
        <v>98.360655737704917</v>
      </c>
      <c r="S47" t="s">
        <v>8314</v>
      </c>
      <c r="T47" t="s">
        <v>8315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9">
        <f t="shared" si="1"/>
        <v>42323.631643518522</v>
      </c>
      <c r="Q48" s="10">
        <f t="shared" si="2"/>
        <v>42353.631643518522</v>
      </c>
      <c r="R48" s="15">
        <f t="shared" si="3"/>
        <v>194.44444444444446</v>
      </c>
      <c r="S48" t="s">
        <v>8314</v>
      </c>
      <c r="T48" t="s">
        <v>8315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9">
        <f t="shared" si="1"/>
        <v>41932.486192129625</v>
      </c>
      <c r="Q49" s="10">
        <f t="shared" si="2"/>
        <v>41992.527858796289</v>
      </c>
      <c r="R49" s="15">
        <f t="shared" si="3"/>
        <v>76.865000000000009</v>
      </c>
      <c r="S49" t="s">
        <v>8314</v>
      </c>
      <c r="T49" t="s">
        <v>8315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9">
        <f t="shared" si="1"/>
        <v>42033.183564814812</v>
      </c>
      <c r="Q50" s="10">
        <f t="shared" si="2"/>
        <v>42064.166666666664</v>
      </c>
      <c r="R50" s="15">
        <f t="shared" si="3"/>
        <v>56.815789473684212</v>
      </c>
      <c r="S50" t="s">
        <v>8314</v>
      </c>
      <c r="T50" t="s">
        <v>8315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9">
        <f t="shared" si="1"/>
        <v>42270.843113425923</v>
      </c>
      <c r="Q51" s="10">
        <f t="shared" si="2"/>
        <v>42300.843113425923</v>
      </c>
      <c r="R51" s="15">
        <f t="shared" si="3"/>
        <v>137.93103448275863</v>
      </c>
      <c r="S51" t="s">
        <v>8314</v>
      </c>
      <c r="T51" t="s">
        <v>8315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9">
        <f t="shared" si="1"/>
        <v>41995.419652777775</v>
      </c>
      <c r="Q52" s="10">
        <f t="shared" si="2"/>
        <v>42034.374999999993</v>
      </c>
      <c r="R52" s="15">
        <f t="shared" si="3"/>
        <v>27.272727272727273</v>
      </c>
      <c r="S52" t="s">
        <v>8314</v>
      </c>
      <c r="T52" t="s">
        <v>8315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9">
        <f t="shared" si="1"/>
        <v>42196.595335648148</v>
      </c>
      <c r="Q53" s="10">
        <f t="shared" si="2"/>
        <v>42226.595335648148</v>
      </c>
      <c r="R53" s="15">
        <f t="shared" si="3"/>
        <v>118.33613445378151</v>
      </c>
      <c r="S53" t="s">
        <v>8314</v>
      </c>
      <c r="T53" t="s">
        <v>8315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9">
        <f t="shared" si="1"/>
        <v>41807.368587962963</v>
      </c>
      <c r="Q54" s="10">
        <f t="shared" si="2"/>
        <v>41837.368587962963</v>
      </c>
      <c r="R54" s="15">
        <f t="shared" si="3"/>
        <v>223.48076923076923</v>
      </c>
      <c r="S54" t="s">
        <v>8314</v>
      </c>
      <c r="T54" t="s">
        <v>8315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9">
        <f t="shared" si="1"/>
        <v>41719.215798611105</v>
      </c>
      <c r="Q55" s="10">
        <f t="shared" si="2"/>
        <v>41733.583333333328</v>
      </c>
      <c r="R55" s="15">
        <f t="shared" si="3"/>
        <v>28.111111111111111</v>
      </c>
      <c r="S55" t="s">
        <v>8314</v>
      </c>
      <c r="T55" t="s">
        <v>8315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9">
        <f t="shared" si="1"/>
        <v>42333.379872685182</v>
      </c>
      <c r="Q56" s="10">
        <f t="shared" si="2"/>
        <v>42363.379872685182</v>
      </c>
      <c r="R56" s="15">
        <f t="shared" si="3"/>
        <v>194.23076923076923</v>
      </c>
      <c r="S56" t="s">
        <v>8314</v>
      </c>
      <c r="T56" t="s">
        <v>8315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9">
        <f t="shared" si="1"/>
        <v>42496.635601851849</v>
      </c>
      <c r="Q57" s="10">
        <f t="shared" si="2"/>
        <v>42517.635601851849</v>
      </c>
      <c r="R57" s="15">
        <f t="shared" si="3"/>
        <v>128.95348837209303</v>
      </c>
      <c r="S57" t="s">
        <v>8314</v>
      </c>
      <c r="T57" t="s">
        <v>8315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9">
        <f t="shared" si="1"/>
        <v>42149.215555555551</v>
      </c>
      <c r="Q58" s="10">
        <f t="shared" si="2"/>
        <v>42163.333333333336</v>
      </c>
      <c r="R58" s="15">
        <f t="shared" si="3"/>
        <v>49.316091954022987</v>
      </c>
      <c r="S58" t="s">
        <v>8314</v>
      </c>
      <c r="T58" t="s">
        <v>8315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9">
        <f t="shared" si="1"/>
        <v>42089.499560185184</v>
      </c>
      <c r="Q59" s="10">
        <f t="shared" si="2"/>
        <v>42119.499560185184</v>
      </c>
      <c r="R59" s="15">
        <f t="shared" si="3"/>
        <v>221.52173913043478</v>
      </c>
      <c r="S59" t="s">
        <v>8314</v>
      </c>
      <c r="T59" t="s">
        <v>8315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9">
        <f t="shared" si="1"/>
        <v>41932.411712962959</v>
      </c>
      <c r="Q60" s="10">
        <f t="shared" si="2"/>
        <v>41962.453379629624</v>
      </c>
      <c r="R60" s="15">
        <f t="shared" si="3"/>
        <v>137.21333333333334</v>
      </c>
      <c r="S60" t="s">
        <v>8314</v>
      </c>
      <c r="T60" t="s">
        <v>8315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9">
        <f t="shared" si="1"/>
        <v>42229.902500000004</v>
      </c>
      <c r="Q61" s="10">
        <f t="shared" si="2"/>
        <v>42261.541666666664</v>
      </c>
      <c r="R61" s="15">
        <f t="shared" si="3"/>
        <v>606.82242424242418</v>
      </c>
      <c r="S61" t="s">
        <v>8314</v>
      </c>
      <c r="T61" t="s">
        <v>8315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9">
        <f t="shared" si="1"/>
        <v>41701.568483796291</v>
      </c>
      <c r="Q62" s="10">
        <f t="shared" si="2"/>
        <v>41720.666666666664</v>
      </c>
      <c r="R62" s="15">
        <f t="shared" si="3"/>
        <v>43.040092592592593</v>
      </c>
      <c r="S62" t="s">
        <v>8314</v>
      </c>
      <c r="T62" t="s">
        <v>8316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9">
        <f t="shared" si="1"/>
        <v>41409.480983796297</v>
      </c>
      <c r="Q63" s="10">
        <f t="shared" si="2"/>
        <v>41431.480983796297</v>
      </c>
      <c r="R63" s="15">
        <f t="shared" si="3"/>
        <v>322.39130434782606</v>
      </c>
      <c r="S63" t="s">
        <v>8314</v>
      </c>
      <c r="T63" t="s">
        <v>8316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9">
        <f t="shared" si="1"/>
        <v>41311.466180555552</v>
      </c>
      <c r="Q64" s="10">
        <f t="shared" si="2"/>
        <v>41336.466180555552</v>
      </c>
      <c r="R64" s="15">
        <f t="shared" si="3"/>
        <v>96.708333333333329</v>
      </c>
      <c r="S64" t="s">
        <v>8314</v>
      </c>
      <c r="T64" t="s">
        <v>8316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9">
        <f t="shared" si="1"/>
        <v>41612.578854166662</v>
      </c>
      <c r="Q65" s="10">
        <f t="shared" si="2"/>
        <v>41635.874305555553</v>
      </c>
      <c r="R65" s="15">
        <f t="shared" si="3"/>
        <v>35.474531249999998</v>
      </c>
      <c r="S65" t="s">
        <v>8314</v>
      </c>
      <c r="T65" t="s">
        <v>8316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9">
        <f t="shared" si="1"/>
        <v>41432.684965277775</v>
      </c>
      <c r="Q66" s="10">
        <f t="shared" si="2"/>
        <v>41462.684965277775</v>
      </c>
      <c r="R66" s="15">
        <f t="shared" si="3"/>
        <v>86.666666666666671</v>
      </c>
      <c r="S66" t="s">
        <v>8314</v>
      </c>
      <c r="T66" t="s">
        <v>8316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100*(E67/D67)</f>
        <v>107.52857142857141</v>
      </c>
      <c r="P67" s="9">
        <f t="shared" ref="P67:P130" si="5">(((J67/60)/60)/24)+DATE(1970,1,1)+(-8/24)</f>
        <v>41835.487893518519</v>
      </c>
      <c r="Q67" s="10">
        <f t="shared" ref="Q67:Q130" si="6">(((I67/60)/60)/24)+DATE(1970,1,1)+(-8/24)</f>
        <v>41861.915972222218</v>
      </c>
      <c r="R67" s="15">
        <f t="shared" ref="R67:R130" si="7">IFERROR(E67/L67,)</f>
        <v>132.05263157894737</v>
      </c>
      <c r="S67" t="s">
        <v>8314</v>
      </c>
      <c r="T67" t="s">
        <v>8316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9">
        <f t="shared" si="5"/>
        <v>42539.516435185178</v>
      </c>
      <c r="Q68" s="10">
        <f t="shared" si="6"/>
        <v>42569.516435185178</v>
      </c>
      <c r="R68" s="15">
        <f t="shared" si="7"/>
        <v>91.230769230769226</v>
      </c>
      <c r="S68" t="s">
        <v>8314</v>
      </c>
      <c r="T68" t="s">
        <v>8316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9">
        <f t="shared" si="5"/>
        <v>41075.250046296293</v>
      </c>
      <c r="Q69" s="10">
        <f t="shared" si="6"/>
        <v>41105.250046296293</v>
      </c>
      <c r="R69" s="15">
        <f t="shared" si="7"/>
        <v>116.25</v>
      </c>
      <c r="S69" t="s">
        <v>8314</v>
      </c>
      <c r="T69" t="s">
        <v>8316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9">
        <f t="shared" si="5"/>
        <v>41663.23600694444</v>
      </c>
      <c r="Q70" s="10">
        <f t="shared" si="6"/>
        <v>41693.23600694444</v>
      </c>
      <c r="R70" s="15">
        <f t="shared" si="7"/>
        <v>21.194444444444443</v>
      </c>
      <c r="S70" t="s">
        <v>8314</v>
      </c>
      <c r="T70" t="s">
        <v>8316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9">
        <f t="shared" si="5"/>
        <v>40785.854456018518</v>
      </c>
      <c r="Q71" s="10">
        <f t="shared" si="6"/>
        <v>40817.957638888889</v>
      </c>
      <c r="R71" s="15">
        <f t="shared" si="7"/>
        <v>62.327134831460668</v>
      </c>
      <c r="S71" t="s">
        <v>8314</v>
      </c>
      <c r="T71" t="s">
        <v>8316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9">
        <f t="shared" si="5"/>
        <v>40730.563020833331</v>
      </c>
      <c r="Q72" s="10">
        <f t="shared" si="6"/>
        <v>40790.563020833331</v>
      </c>
      <c r="R72" s="15">
        <f t="shared" si="7"/>
        <v>37.411764705882355</v>
      </c>
      <c r="S72" t="s">
        <v>8314</v>
      </c>
      <c r="T72" t="s">
        <v>8316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9">
        <f t="shared" si="5"/>
        <v>40996.938159722216</v>
      </c>
      <c r="Q73" s="10">
        <f t="shared" si="6"/>
        <v>41056.938159722216</v>
      </c>
      <c r="R73" s="15">
        <f t="shared" si="7"/>
        <v>69.71875</v>
      </c>
      <c r="S73" t="s">
        <v>8314</v>
      </c>
      <c r="T73" t="s">
        <v>8316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9">
        <f t="shared" si="5"/>
        <v>41207.676863425921</v>
      </c>
      <c r="Q74" s="10">
        <f t="shared" si="6"/>
        <v>41227.666666666664</v>
      </c>
      <c r="R74" s="15">
        <f t="shared" si="7"/>
        <v>58.170731707317074</v>
      </c>
      <c r="S74" t="s">
        <v>8314</v>
      </c>
      <c r="T74" t="s">
        <v>8316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9">
        <f t="shared" si="5"/>
        <v>40587.423425925925</v>
      </c>
      <c r="Q75" s="10">
        <f t="shared" si="6"/>
        <v>40665.832638888889</v>
      </c>
      <c r="R75" s="15">
        <f t="shared" si="7"/>
        <v>50</v>
      </c>
      <c r="S75" t="s">
        <v>8314</v>
      </c>
      <c r="T75" t="s">
        <v>8316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9">
        <f t="shared" si="5"/>
        <v>42360.153877314813</v>
      </c>
      <c r="Q76" s="10">
        <f t="shared" si="6"/>
        <v>42390.153877314813</v>
      </c>
      <c r="R76" s="15">
        <f t="shared" si="7"/>
        <v>19.471034482758618</v>
      </c>
      <c r="S76" t="s">
        <v>8314</v>
      </c>
      <c r="T76" t="s">
        <v>8316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9">
        <f t="shared" si="5"/>
        <v>41356.875833333332</v>
      </c>
      <c r="Q77" s="10">
        <f t="shared" si="6"/>
        <v>41386.875833333332</v>
      </c>
      <c r="R77" s="15">
        <f t="shared" si="7"/>
        <v>85.957446808510639</v>
      </c>
      <c r="S77" t="s">
        <v>8314</v>
      </c>
      <c r="T77" t="s">
        <v>8316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9">
        <f t="shared" si="5"/>
        <v>40844.358310185184</v>
      </c>
      <c r="Q78" s="10">
        <f t="shared" si="6"/>
        <v>40904.399976851848</v>
      </c>
      <c r="R78" s="15">
        <f t="shared" si="7"/>
        <v>30.666666666666668</v>
      </c>
      <c r="S78" t="s">
        <v>8314</v>
      </c>
      <c r="T78" t="s">
        <v>8316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9">
        <f t="shared" si="5"/>
        <v>40996.811539351853</v>
      </c>
      <c r="Q79" s="10">
        <f t="shared" si="6"/>
        <v>41049.790972222218</v>
      </c>
      <c r="R79" s="15">
        <f t="shared" si="7"/>
        <v>60.384615384615387</v>
      </c>
      <c r="S79" t="s">
        <v>8314</v>
      </c>
      <c r="T79" t="s">
        <v>8316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9">
        <f t="shared" si="5"/>
        <v>42604.397233796299</v>
      </c>
      <c r="Q80" s="10">
        <f t="shared" si="6"/>
        <v>42614.397233796299</v>
      </c>
      <c r="R80" s="15">
        <f t="shared" si="7"/>
        <v>38.6</v>
      </c>
      <c r="S80" t="s">
        <v>8314</v>
      </c>
      <c r="T80" t="s">
        <v>8316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9">
        <f t="shared" si="5"/>
        <v>41724.443206018514</v>
      </c>
      <c r="Q81" s="10">
        <f t="shared" si="6"/>
        <v>41754.443206018514</v>
      </c>
      <c r="R81" s="15">
        <f t="shared" si="7"/>
        <v>40.268292682926827</v>
      </c>
      <c r="S81" t="s">
        <v>8314</v>
      </c>
      <c r="T81" t="s">
        <v>8316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9">
        <f t="shared" si="5"/>
        <v>41582.750648148147</v>
      </c>
      <c r="Q82" s="10">
        <f t="shared" si="6"/>
        <v>41617.750648148147</v>
      </c>
      <c r="R82" s="15">
        <f t="shared" si="7"/>
        <v>273.82978723404256</v>
      </c>
      <c r="S82" t="s">
        <v>8314</v>
      </c>
      <c r="T82" t="s">
        <v>8316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9">
        <f t="shared" si="5"/>
        <v>41099.825543981482</v>
      </c>
      <c r="Q83" s="10">
        <f t="shared" si="6"/>
        <v>41103.79305555555</v>
      </c>
      <c r="R83" s="15">
        <f t="shared" si="7"/>
        <v>53.035714285714285</v>
      </c>
      <c r="S83" t="s">
        <v>8314</v>
      </c>
      <c r="T83" t="s">
        <v>8316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9">
        <f t="shared" si="5"/>
        <v>40795.486817129626</v>
      </c>
      <c r="Q84" s="10">
        <f t="shared" si="6"/>
        <v>40825.486817129626</v>
      </c>
      <c r="R84" s="15">
        <f t="shared" si="7"/>
        <v>40.005000000000003</v>
      </c>
      <c r="S84" t="s">
        <v>8314</v>
      </c>
      <c r="T84" t="s">
        <v>8316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9">
        <f t="shared" si="5"/>
        <v>42042.282280092586</v>
      </c>
      <c r="Q85" s="10">
        <f t="shared" si="6"/>
        <v>42057.145833333336</v>
      </c>
      <c r="R85" s="15">
        <f t="shared" si="7"/>
        <v>15.76923076923077</v>
      </c>
      <c r="S85" t="s">
        <v>8314</v>
      </c>
      <c r="T85" t="s">
        <v>8316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9">
        <f t="shared" si="5"/>
        <v>40648.42460648148</v>
      </c>
      <c r="Q86" s="10">
        <f t="shared" si="6"/>
        <v>40678.42460648148</v>
      </c>
      <c r="R86" s="15">
        <f t="shared" si="7"/>
        <v>71.428571428571431</v>
      </c>
      <c r="S86" t="s">
        <v>8314</v>
      </c>
      <c r="T86" t="s">
        <v>8316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9">
        <f t="shared" si="5"/>
        <v>40778.792094907403</v>
      </c>
      <c r="Q87" s="10">
        <f t="shared" si="6"/>
        <v>40808.792094907403</v>
      </c>
      <c r="R87" s="15">
        <f t="shared" si="7"/>
        <v>71.714285714285708</v>
      </c>
      <c r="S87" t="s">
        <v>8314</v>
      </c>
      <c r="T87" t="s">
        <v>8316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9">
        <f t="shared" si="5"/>
        <v>42291.222743055558</v>
      </c>
      <c r="Q88" s="10">
        <f t="shared" si="6"/>
        <v>42365.264409722215</v>
      </c>
      <c r="R88" s="15">
        <f t="shared" si="7"/>
        <v>375.76470588235293</v>
      </c>
      <c r="S88" t="s">
        <v>8314</v>
      </c>
      <c r="T88" t="s">
        <v>8316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9">
        <f t="shared" si="5"/>
        <v>40322.206053240734</v>
      </c>
      <c r="Q89" s="10">
        <f t="shared" si="6"/>
        <v>40331.736805555556</v>
      </c>
      <c r="R89" s="15">
        <f t="shared" si="7"/>
        <v>104.6</v>
      </c>
      <c r="S89" t="s">
        <v>8314</v>
      </c>
      <c r="T89" t="s">
        <v>8316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9">
        <f t="shared" si="5"/>
        <v>41786.325590277775</v>
      </c>
      <c r="Q90" s="10">
        <f t="shared" si="6"/>
        <v>41812.325590277775</v>
      </c>
      <c r="R90" s="15">
        <f t="shared" si="7"/>
        <v>60</v>
      </c>
      <c r="S90" t="s">
        <v>8314</v>
      </c>
      <c r="T90" t="s">
        <v>8316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9">
        <f t="shared" si="5"/>
        <v>41402.418888888889</v>
      </c>
      <c r="Q91" s="10">
        <f t="shared" si="6"/>
        <v>41427.418888888889</v>
      </c>
      <c r="R91" s="15">
        <f t="shared" si="7"/>
        <v>123.28571428571429</v>
      </c>
      <c r="S91" t="s">
        <v>8314</v>
      </c>
      <c r="T91" t="s">
        <v>8316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9">
        <f t="shared" si="5"/>
        <v>40705.964108796295</v>
      </c>
      <c r="Q92" s="10">
        <f t="shared" si="6"/>
        <v>40735.964108796295</v>
      </c>
      <c r="R92" s="15">
        <f t="shared" si="7"/>
        <v>31.375</v>
      </c>
      <c r="S92" t="s">
        <v>8314</v>
      </c>
      <c r="T92" t="s">
        <v>8316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9">
        <f t="shared" si="5"/>
        <v>40619.069027777776</v>
      </c>
      <c r="Q93" s="10">
        <f t="shared" si="6"/>
        <v>40680.069027777776</v>
      </c>
      <c r="R93" s="15">
        <f t="shared" si="7"/>
        <v>78.260869565217391</v>
      </c>
      <c r="S93" t="s">
        <v>8314</v>
      </c>
      <c r="T93" t="s">
        <v>8316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9">
        <f t="shared" si="5"/>
        <v>42720.865543981483</v>
      </c>
      <c r="Q94" s="10">
        <f t="shared" si="6"/>
        <v>42766.999999999993</v>
      </c>
      <c r="R94" s="15">
        <f t="shared" si="7"/>
        <v>122.32558139534883</v>
      </c>
      <c r="S94" t="s">
        <v>8314</v>
      </c>
      <c r="T94" t="s">
        <v>8316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9">
        <f t="shared" si="5"/>
        <v>41065.524733796294</v>
      </c>
      <c r="Q95" s="10">
        <f t="shared" si="6"/>
        <v>41093.541666666664</v>
      </c>
      <c r="R95" s="15">
        <f t="shared" si="7"/>
        <v>73.733333333333334</v>
      </c>
      <c r="S95" t="s">
        <v>8314</v>
      </c>
      <c r="T95" t="s">
        <v>8316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9">
        <f t="shared" si="5"/>
        <v>41716.384513888886</v>
      </c>
      <c r="Q96" s="10">
        <f t="shared" si="6"/>
        <v>41736.384513888886</v>
      </c>
      <c r="R96" s="15">
        <f t="shared" si="7"/>
        <v>21.666666666666668</v>
      </c>
      <c r="S96" t="s">
        <v>8314</v>
      </c>
      <c r="T96" t="s">
        <v>8316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9">
        <f t="shared" si="5"/>
        <v>40934.671770833331</v>
      </c>
      <c r="Q97" s="10">
        <f t="shared" si="6"/>
        <v>40964.671770833331</v>
      </c>
      <c r="R97" s="15">
        <f t="shared" si="7"/>
        <v>21.904761904761905</v>
      </c>
      <c r="S97" t="s">
        <v>8314</v>
      </c>
      <c r="T97" t="s">
        <v>8316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9">
        <f t="shared" si="5"/>
        <v>40324.32917824074</v>
      </c>
      <c r="Q98" s="10">
        <f t="shared" si="6"/>
        <v>40390.791666666664</v>
      </c>
      <c r="R98" s="15">
        <f t="shared" si="7"/>
        <v>50.588235294117645</v>
      </c>
      <c r="S98" t="s">
        <v>8314</v>
      </c>
      <c r="T98" t="s">
        <v>8316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9">
        <f t="shared" si="5"/>
        <v>40705.801874999997</v>
      </c>
      <c r="Q99" s="10">
        <f t="shared" si="6"/>
        <v>40735.801874999997</v>
      </c>
      <c r="R99" s="15">
        <f t="shared" si="7"/>
        <v>53.125</v>
      </c>
      <c r="S99" t="s">
        <v>8314</v>
      </c>
      <c r="T99" t="s">
        <v>8316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9">
        <f t="shared" si="5"/>
        <v>41214.461504629624</v>
      </c>
      <c r="Q100" s="10">
        <f t="shared" si="6"/>
        <v>41250.645833333328</v>
      </c>
      <c r="R100" s="15">
        <f t="shared" si="7"/>
        <v>56.666666666666664</v>
      </c>
      <c r="S100" t="s">
        <v>8314</v>
      </c>
      <c r="T100" t="s">
        <v>8316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9">
        <f t="shared" si="5"/>
        <v>41631.569432870368</v>
      </c>
      <c r="Q101" s="10">
        <f t="shared" si="6"/>
        <v>41661.569432870368</v>
      </c>
      <c r="R101" s="15">
        <f t="shared" si="7"/>
        <v>40.776666666666664</v>
      </c>
      <c r="S101" t="s">
        <v>8314</v>
      </c>
      <c r="T101" t="s">
        <v>8316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9">
        <f t="shared" si="5"/>
        <v>41197.419976851852</v>
      </c>
      <c r="Q102" s="10">
        <f t="shared" si="6"/>
        <v>41217.461643518516</v>
      </c>
      <c r="R102" s="15">
        <f t="shared" si="7"/>
        <v>192.30769230769232</v>
      </c>
      <c r="S102" t="s">
        <v>8314</v>
      </c>
      <c r="T102" t="s">
        <v>8316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9">
        <f t="shared" si="5"/>
        <v>41274.443402777775</v>
      </c>
      <c r="Q103" s="10">
        <f t="shared" si="6"/>
        <v>41298.443402777775</v>
      </c>
      <c r="R103" s="15">
        <f t="shared" si="7"/>
        <v>100</v>
      </c>
      <c r="S103" t="s">
        <v>8314</v>
      </c>
      <c r="T103" t="s">
        <v>8316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9">
        <f t="shared" si="5"/>
        <v>40504.797835648147</v>
      </c>
      <c r="Q104" s="10">
        <f t="shared" si="6"/>
        <v>40534.797835648147</v>
      </c>
      <c r="R104" s="15">
        <f t="shared" si="7"/>
        <v>117.92307692307692</v>
      </c>
      <c r="S104" t="s">
        <v>8314</v>
      </c>
      <c r="T104" t="s">
        <v>8316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9">
        <f t="shared" si="5"/>
        <v>41682.472569444442</v>
      </c>
      <c r="Q105" s="10">
        <f t="shared" si="6"/>
        <v>41705.472569444442</v>
      </c>
      <c r="R105" s="15">
        <f t="shared" si="7"/>
        <v>27.897959183673468</v>
      </c>
      <c r="S105" t="s">
        <v>8314</v>
      </c>
      <c r="T105" t="s">
        <v>8316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9">
        <f t="shared" si="5"/>
        <v>40612.361874999995</v>
      </c>
      <c r="Q106" s="10">
        <f t="shared" si="6"/>
        <v>40635.708333333328</v>
      </c>
      <c r="R106" s="15">
        <f t="shared" si="7"/>
        <v>60</v>
      </c>
      <c r="S106" t="s">
        <v>8314</v>
      </c>
      <c r="T106" t="s">
        <v>8316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9">
        <f t="shared" si="5"/>
        <v>42485.391435185178</v>
      </c>
      <c r="Q107" s="10">
        <f t="shared" si="6"/>
        <v>42503.666666666664</v>
      </c>
      <c r="R107" s="15">
        <f t="shared" si="7"/>
        <v>39.383333333333333</v>
      </c>
      <c r="S107" t="s">
        <v>8314</v>
      </c>
      <c r="T107" t="s">
        <v>8316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9">
        <f t="shared" si="5"/>
        <v>40987.443298611113</v>
      </c>
      <c r="Q108" s="10">
        <f t="shared" si="6"/>
        <v>41001.443298611113</v>
      </c>
      <c r="R108" s="15">
        <f t="shared" si="7"/>
        <v>186.11111111111111</v>
      </c>
      <c r="S108" t="s">
        <v>8314</v>
      </c>
      <c r="T108" t="s">
        <v>8316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9">
        <f t="shared" si="5"/>
        <v>40635.649155092593</v>
      </c>
      <c r="Q109" s="10">
        <f t="shared" si="6"/>
        <v>40657.649155092593</v>
      </c>
      <c r="R109" s="15">
        <f t="shared" si="7"/>
        <v>111.37681159420291</v>
      </c>
      <c r="S109" t="s">
        <v>8314</v>
      </c>
      <c r="T109" t="s">
        <v>8316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9">
        <f t="shared" si="5"/>
        <v>41365.279745370368</v>
      </c>
      <c r="Q110" s="10">
        <f t="shared" si="6"/>
        <v>41425.279745370368</v>
      </c>
      <c r="R110" s="15">
        <f t="shared" si="7"/>
        <v>78.723404255319153</v>
      </c>
      <c r="S110" t="s">
        <v>8314</v>
      </c>
      <c r="T110" t="s">
        <v>8316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9">
        <f t="shared" si="5"/>
        <v>40569.692476851851</v>
      </c>
      <c r="Q111" s="10">
        <f t="shared" si="6"/>
        <v>40599.692476851851</v>
      </c>
      <c r="R111" s="15">
        <f t="shared" si="7"/>
        <v>46.702127659574465</v>
      </c>
      <c r="S111" t="s">
        <v>8314</v>
      </c>
      <c r="T111" t="s">
        <v>8316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9">
        <f t="shared" si="5"/>
        <v>41557.616354166668</v>
      </c>
      <c r="Q112" s="10">
        <f t="shared" si="6"/>
        <v>41591.915972222218</v>
      </c>
      <c r="R112" s="15">
        <f t="shared" si="7"/>
        <v>65.384615384615387</v>
      </c>
      <c r="S112" t="s">
        <v>8314</v>
      </c>
      <c r="T112" t="s">
        <v>8316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9">
        <f t="shared" si="5"/>
        <v>42124.999849537031</v>
      </c>
      <c r="Q113" s="10">
        <f t="shared" si="6"/>
        <v>42154.999849537031</v>
      </c>
      <c r="R113" s="15">
        <f t="shared" si="7"/>
        <v>102.0754716981132</v>
      </c>
      <c r="S113" t="s">
        <v>8314</v>
      </c>
      <c r="T113" t="s">
        <v>8316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9">
        <f t="shared" si="5"/>
        <v>41717.709699074068</v>
      </c>
      <c r="Q114" s="10">
        <f t="shared" si="6"/>
        <v>41741.75</v>
      </c>
      <c r="R114" s="15">
        <f t="shared" si="7"/>
        <v>64.197530864197532</v>
      </c>
      <c r="S114" t="s">
        <v>8314</v>
      </c>
      <c r="T114" t="s">
        <v>8316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9">
        <f t="shared" si="5"/>
        <v>40753.425092592588</v>
      </c>
      <c r="Q115" s="10">
        <f t="shared" si="6"/>
        <v>40761.291666666664</v>
      </c>
      <c r="R115" s="15">
        <f t="shared" si="7"/>
        <v>90.384615384615387</v>
      </c>
      <c r="S115" t="s">
        <v>8314</v>
      </c>
      <c r="T115" t="s">
        <v>8316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9">
        <f t="shared" si="5"/>
        <v>40860.940833333334</v>
      </c>
      <c r="Q116" s="10">
        <f t="shared" si="6"/>
        <v>40920.940833333334</v>
      </c>
      <c r="R116" s="15">
        <f t="shared" si="7"/>
        <v>88.571428571428569</v>
      </c>
      <c r="S116" t="s">
        <v>8314</v>
      </c>
      <c r="T116" t="s">
        <v>8316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9">
        <f t="shared" si="5"/>
        <v>40918.405601851846</v>
      </c>
      <c r="Q117" s="10">
        <f t="shared" si="6"/>
        <v>40943.405601851846</v>
      </c>
      <c r="R117" s="15">
        <f t="shared" si="7"/>
        <v>28.727272727272727</v>
      </c>
      <c r="S117" t="s">
        <v>8314</v>
      </c>
      <c r="T117" t="s">
        <v>8316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9">
        <f t="shared" si="5"/>
        <v>40595.163831018515</v>
      </c>
      <c r="Q118" s="10">
        <f t="shared" si="6"/>
        <v>40641.122164351851</v>
      </c>
      <c r="R118" s="15">
        <f t="shared" si="7"/>
        <v>69.78947368421052</v>
      </c>
      <c r="S118" t="s">
        <v>8314</v>
      </c>
      <c r="T118" t="s">
        <v>8316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9">
        <f t="shared" si="5"/>
        <v>40248.501666666663</v>
      </c>
      <c r="Q119" s="10">
        <f t="shared" si="6"/>
        <v>40338.458333333328</v>
      </c>
      <c r="R119" s="15">
        <f t="shared" si="7"/>
        <v>167.48962962962963</v>
      </c>
      <c r="S119" t="s">
        <v>8314</v>
      </c>
      <c r="T119" t="s">
        <v>8316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9">
        <f t="shared" si="5"/>
        <v>40722.720324074071</v>
      </c>
      <c r="Q120" s="10">
        <f t="shared" si="6"/>
        <v>40752.720324074071</v>
      </c>
      <c r="R120" s="15">
        <f t="shared" si="7"/>
        <v>144.91230769230768</v>
      </c>
      <c r="S120" t="s">
        <v>8314</v>
      </c>
      <c r="T120" t="s">
        <v>8316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9">
        <f t="shared" si="5"/>
        <v>40738.735949074071</v>
      </c>
      <c r="Q121" s="10">
        <f t="shared" si="6"/>
        <v>40768.625</v>
      </c>
      <c r="R121" s="15">
        <f t="shared" si="7"/>
        <v>91.840540540540545</v>
      </c>
      <c r="S121" t="s">
        <v>8314</v>
      </c>
      <c r="T121" t="s">
        <v>8316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9">
        <f t="shared" si="5"/>
        <v>42615.716516203705</v>
      </c>
      <c r="Q122" s="10">
        <f t="shared" si="6"/>
        <v>42645.716516203705</v>
      </c>
      <c r="R122" s="15">
        <f t="shared" si="7"/>
        <v>10</v>
      </c>
      <c r="S122" t="s">
        <v>8314</v>
      </c>
      <c r="T122" t="s">
        <v>8317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9">
        <f t="shared" si="5"/>
        <v>42096.371643518512</v>
      </c>
      <c r="Q123" s="10">
        <f t="shared" si="6"/>
        <v>42112.094444444439</v>
      </c>
      <c r="R123" s="15">
        <f t="shared" si="7"/>
        <v>1</v>
      </c>
      <c r="S123" t="s">
        <v>8314</v>
      </c>
      <c r="T123" t="s">
        <v>8317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9">
        <f t="shared" si="5"/>
        <v>42593.098460648143</v>
      </c>
      <c r="Q124" s="10">
        <f t="shared" si="6"/>
        <v>42653.098460648143</v>
      </c>
      <c r="R124" s="15">
        <f t="shared" si="7"/>
        <v>0</v>
      </c>
      <c r="S124" t="s">
        <v>8314</v>
      </c>
      <c r="T124" t="s">
        <v>8317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9">
        <f t="shared" si="5"/>
        <v>41904.448657407404</v>
      </c>
      <c r="Q125" s="10">
        <f t="shared" si="6"/>
        <v>41940.583333333328</v>
      </c>
      <c r="R125" s="15">
        <f t="shared" si="7"/>
        <v>25.166666666666668</v>
      </c>
      <c r="S125" t="s">
        <v>8314</v>
      </c>
      <c r="T125" t="s">
        <v>8317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9">
        <f t="shared" si="5"/>
        <v>42114.595393518517</v>
      </c>
      <c r="Q126" s="10">
        <f t="shared" si="6"/>
        <v>42139.595393518517</v>
      </c>
      <c r="R126" s="15">
        <f t="shared" si="7"/>
        <v>0</v>
      </c>
      <c r="S126" t="s">
        <v>8314</v>
      </c>
      <c r="T126" t="s">
        <v>8317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9">
        <f t="shared" si="5"/>
        <v>42709.66064814815</v>
      </c>
      <c r="Q127" s="10">
        <f t="shared" si="6"/>
        <v>42769.66064814815</v>
      </c>
      <c r="R127" s="15">
        <f t="shared" si="7"/>
        <v>11.666666666666666</v>
      </c>
      <c r="S127" t="s">
        <v>8314</v>
      </c>
      <c r="T127" t="s">
        <v>8317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9">
        <f t="shared" si="5"/>
        <v>42135.256215277775</v>
      </c>
      <c r="Q128" s="10">
        <f t="shared" si="6"/>
        <v>42165.749999999993</v>
      </c>
      <c r="R128" s="15">
        <f t="shared" si="7"/>
        <v>106.69230769230769</v>
      </c>
      <c r="S128" t="s">
        <v>8314</v>
      </c>
      <c r="T128" t="s">
        <v>8317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9">
        <f t="shared" si="5"/>
        <v>42067.290983796294</v>
      </c>
      <c r="Q129" s="10">
        <f t="shared" si="6"/>
        <v>42097.24931712963</v>
      </c>
      <c r="R129" s="15">
        <f t="shared" si="7"/>
        <v>47.5</v>
      </c>
      <c r="S129" t="s">
        <v>8314</v>
      </c>
      <c r="T129" t="s">
        <v>8317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9">
        <f t="shared" si="5"/>
        <v>42627.894594907404</v>
      </c>
      <c r="Q130" s="10">
        <f t="shared" si="6"/>
        <v>42662.894594907404</v>
      </c>
      <c r="R130" s="15">
        <f t="shared" si="7"/>
        <v>311.16666666666669</v>
      </c>
      <c r="S130" t="s">
        <v>8314</v>
      </c>
      <c r="T130" t="s">
        <v>8317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100*(E131/D131)</f>
        <v>0</v>
      </c>
      <c r="P131" s="9">
        <f t="shared" ref="P131:P194" si="9">(((J131/60)/60)/24)+DATE(1970,1,1)+(-8/24)</f>
        <v>41882.603969907403</v>
      </c>
      <c r="Q131" s="10">
        <f t="shared" ref="Q131:Q194" si="10">(((I131/60)/60)/24)+DATE(1970,1,1)+(-8/24)</f>
        <v>41942.603969907403</v>
      </c>
      <c r="R131" s="15">
        <f t="shared" ref="R131:R194" si="11">IFERROR(E131/L131,)</f>
        <v>0</v>
      </c>
      <c r="S131" t="s">
        <v>8314</v>
      </c>
      <c r="T131" t="s">
        <v>8317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9">
        <f t="shared" si="9"/>
        <v>41778.582083333327</v>
      </c>
      <c r="Q132" s="10">
        <f t="shared" si="10"/>
        <v>41806.511111111111</v>
      </c>
      <c r="R132" s="15">
        <f t="shared" si="11"/>
        <v>0</v>
      </c>
      <c r="S132" t="s">
        <v>8314</v>
      </c>
      <c r="T132" t="s">
        <v>8317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9">
        <f t="shared" si="9"/>
        <v>42541.504178240742</v>
      </c>
      <c r="Q133" s="10">
        <f t="shared" si="10"/>
        <v>42556.666666666664</v>
      </c>
      <c r="R133" s="15">
        <f t="shared" si="11"/>
        <v>0</v>
      </c>
      <c r="S133" t="s">
        <v>8314</v>
      </c>
      <c r="T133" t="s">
        <v>8317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9">
        <f t="shared" si="9"/>
        <v>41905.47924768518</v>
      </c>
      <c r="Q134" s="10">
        <f t="shared" si="10"/>
        <v>41950.520914351851</v>
      </c>
      <c r="R134" s="15">
        <f t="shared" si="11"/>
        <v>94.506172839506178</v>
      </c>
      <c r="S134" t="s">
        <v>8314</v>
      </c>
      <c r="T134" t="s">
        <v>8317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9">
        <f t="shared" si="9"/>
        <v>42491.474351851844</v>
      </c>
      <c r="Q135" s="10">
        <f t="shared" si="10"/>
        <v>42521.396527777775</v>
      </c>
      <c r="R135" s="15">
        <f t="shared" si="11"/>
        <v>0</v>
      </c>
      <c r="S135" t="s">
        <v>8314</v>
      </c>
      <c r="T135" t="s">
        <v>8317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9">
        <f t="shared" si="9"/>
        <v>42221.576597222222</v>
      </c>
      <c r="Q136" s="10">
        <f t="shared" si="10"/>
        <v>42251.374999999993</v>
      </c>
      <c r="R136" s="15">
        <f t="shared" si="11"/>
        <v>0</v>
      </c>
      <c r="S136" t="s">
        <v>8314</v>
      </c>
      <c r="T136" t="s">
        <v>8317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9">
        <f t="shared" si="9"/>
        <v>41788.048576388886</v>
      </c>
      <c r="Q137" s="10">
        <f t="shared" si="10"/>
        <v>41821.458333333328</v>
      </c>
      <c r="R137" s="15">
        <f t="shared" si="11"/>
        <v>80.599999999999994</v>
      </c>
      <c r="S137" t="s">
        <v>8314</v>
      </c>
      <c r="T137" t="s">
        <v>8317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9">
        <f t="shared" si="9"/>
        <v>42096.076782407406</v>
      </c>
      <c r="Q138" s="10">
        <f t="shared" si="10"/>
        <v>42140.094444444439</v>
      </c>
      <c r="R138" s="15">
        <f t="shared" si="11"/>
        <v>0</v>
      </c>
      <c r="S138" t="s">
        <v>8314</v>
      </c>
      <c r="T138" t="s">
        <v>8317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9">
        <f t="shared" si="9"/>
        <v>42239.240659722222</v>
      </c>
      <c r="Q139" s="10">
        <f t="shared" si="10"/>
        <v>42289.240659722222</v>
      </c>
      <c r="R139" s="15">
        <f t="shared" si="11"/>
        <v>0</v>
      </c>
      <c r="S139" t="s">
        <v>8314</v>
      </c>
      <c r="T139" t="s">
        <v>8317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9">
        <f t="shared" si="9"/>
        <v>42185.924085648141</v>
      </c>
      <c r="Q140" s="10">
        <f t="shared" si="10"/>
        <v>42216.874305555553</v>
      </c>
      <c r="R140" s="15">
        <f t="shared" si="11"/>
        <v>81.241379310344826</v>
      </c>
      <c r="S140" t="s">
        <v>8314</v>
      </c>
      <c r="T140" t="s">
        <v>8317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9">
        <f t="shared" si="9"/>
        <v>42187.587638888886</v>
      </c>
      <c r="Q141" s="10">
        <f t="shared" si="10"/>
        <v>42197.587638888886</v>
      </c>
      <c r="R141" s="15">
        <f t="shared" si="11"/>
        <v>500</v>
      </c>
      <c r="S141" t="s">
        <v>8314</v>
      </c>
      <c r="T141" t="s">
        <v>8317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9">
        <f t="shared" si="9"/>
        <v>42052.864953703705</v>
      </c>
      <c r="Q142" s="10">
        <f t="shared" si="10"/>
        <v>42082.823287037034</v>
      </c>
      <c r="R142" s="15">
        <f t="shared" si="11"/>
        <v>0</v>
      </c>
      <c r="S142" t="s">
        <v>8314</v>
      </c>
      <c r="T142" t="s">
        <v>8317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9">
        <f t="shared" si="9"/>
        <v>42109.819710648146</v>
      </c>
      <c r="Q143" s="10">
        <f t="shared" si="10"/>
        <v>42154.819710648146</v>
      </c>
      <c r="R143" s="15">
        <f t="shared" si="11"/>
        <v>46.178571428571431</v>
      </c>
      <c r="S143" t="s">
        <v>8314</v>
      </c>
      <c r="T143" t="s">
        <v>8317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9">
        <f t="shared" si="9"/>
        <v>41938.559930555552</v>
      </c>
      <c r="Q144" s="10">
        <f t="shared" si="10"/>
        <v>41959.601597222216</v>
      </c>
      <c r="R144" s="15">
        <f t="shared" si="11"/>
        <v>10</v>
      </c>
      <c r="S144" t="s">
        <v>8314</v>
      </c>
      <c r="T144" t="s">
        <v>8317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9">
        <f t="shared" si="9"/>
        <v>42558.730810185189</v>
      </c>
      <c r="Q145" s="10">
        <f t="shared" si="10"/>
        <v>42615.913194444445</v>
      </c>
      <c r="R145" s="15">
        <f t="shared" si="11"/>
        <v>0</v>
      </c>
      <c r="S145" t="s">
        <v>8314</v>
      </c>
      <c r="T145" t="s">
        <v>8317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9">
        <f t="shared" si="9"/>
        <v>42047.429074074076</v>
      </c>
      <c r="Q146" s="10">
        <f t="shared" si="10"/>
        <v>42107.387407407405</v>
      </c>
      <c r="R146" s="15">
        <f t="shared" si="11"/>
        <v>55.945945945945944</v>
      </c>
      <c r="S146" t="s">
        <v>8314</v>
      </c>
      <c r="T146" t="s">
        <v>8317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9">
        <f t="shared" si="9"/>
        <v>42200.208935185183</v>
      </c>
      <c r="Q147" s="10">
        <f t="shared" si="10"/>
        <v>42227.208935185183</v>
      </c>
      <c r="R147" s="15">
        <f t="shared" si="11"/>
        <v>37.555555555555557</v>
      </c>
      <c r="S147" t="s">
        <v>8314</v>
      </c>
      <c r="T147" t="s">
        <v>8317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9">
        <f t="shared" si="9"/>
        <v>42692.682847222219</v>
      </c>
      <c r="Q148" s="10">
        <f t="shared" si="10"/>
        <v>42752.682847222219</v>
      </c>
      <c r="R148" s="15">
        <f t="shared" si="11"/>
        <v>38.333333333333336</v>
      </c>
      <c r="S148" t="s">
        <v>8314</v>
      </c>
      <c r="T148" t="s">
        <v>8317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9">
        <f t="shared" si="9"/>
        <v>41969.434490740743</v>
      </c>
      <c r="Q149" s="10">
        <f t="shared" si="10"/>
        <v>42012.429166666661</v>
      </c>
      <c r="R149" s="15">
        <f t="shared" si="11"/>
        <v>0</v>
      </c>
      <c r="S149" t="s">
        <v>8314</v>
      </c>
      <c r="T149" t="s">
        <v>8317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9">
        <f t="shared" si="9"/>
        <v>42396.948333333326</v>
      </c>
      <c r="Q150" s="10">
        <f t="shared" si="10"/>
        <v>42426.948333333326</v>
      </c>
      <c r="R150" s="15">
        <f t="shared" si="11"/>
        <v>20</v>
      </c>
      <c r="S150" t="s">
        <v>8314</v>
      </c>
      <c r="T150" t="s">
        <v>8317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9">
        <f t="shared" si="9"/>
        <v>41967.838773148142</v>
      </c>
      <c r="Q151" s="10">
        <f t="shared" si="10"/>
        <v>41997.999999999993</v>
      </c>
      <c r="R151" s="15">
        <f t="shared" si="11"/>
        <v>15.333333333333334</v>
      </c>
      <c r="S151" t="s">
        <v>8314</v>
      </c>
      <c r="T151" t="s">
        <v>8317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9">
        <f t="shared" si="9"/>
        <v>42089.82849537037</v>
      </c>
      <c r="Q152" s="10">
        <f t="shared" si="10"/>
        <v>42149.82849537037</v>
      </c>
      <c r="R152" s="15">
        <f t="shared" si="11"/>
        <v>449.43283582089555</v>
      </c>
      <c r="S152" t="s">
        <v>8314</v>
      </c>
      <c r="T152" t="s">
        <v>8317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9">
        <f t="shared" si="9"/>
        <v>42113.217488425922</v>
      </c>
      <c r="Q153" s="10">
        <f t="shared" si="10"/>
        <v>42173.217488425922</v>
      </c>
      <c r="R153" s="15">
        <f t="shared" si="11"/>
        <v>28</v>
      </c>
      <c r="S153" t="s">
        <v>8314</v>
      </c>
      <c r="T153" t="s">
        <v>8317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9">
        <f t="shared" si="9"/>
        <v>41874.744212962964</v>
      </c>
      <c r="Q154" s="10">
        <f t="shared" si="10"/>
        <v>41904.744212962964</v>
      </c>
      <c r="R154" s="15">
        <f t="shared" si="11"/>
        <v>15</v>
      </c>
      <c r="S154" t="s">
        <v>8314</v>
      </c>
      <c r="T154" t="s">
        <v>8317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9">
        <f t="shared" si="9"/>
        <v>41933.252824074072</v>
      </c>
      <c r="Q155" s="10">
        <f t="shared" si="10"/>
        <v>41975.294490740744</v>
      </c>
      <c r="R155" s="15">
        <f t="shared" si="11"/>
        <v>35.9</v>
      </c>
      <c r="S155" t="s">
        <v>8314</v>
      </c>
      <c r="T155" t="s">
        <v>8317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9">
        <f t="shared" si="9"/>
        <v>42115.214062499996</v>
      </c>
      <c r="Q156" s="10">
        <f t="shared" si="10"/>
        <v>42158.214062499996</v>
      </c>
      <c r="R156" s="15">
        <f t="shared" si="11"/>
        <v>13.333333333333334</v>
      </c>
      <c r="S156" t="s">
        <v>8314</v>
      </c>
      <c r="T156" t="s">
        <v>8317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9">
        <f t="shared" si="9"/>
        <v>42168.226099537038</v>
      </c>
      <c r="Q157" s="10">
        <f t="shared" si="10"/>
        <v>42208.226099537038</v>
      </c>
      <c r="R157" s="15">
        <f t="shared" si="11"/>
        <v>20.25</v>
      </c>
      <c r="S157" t="s">
        <v>8314</v>
      </c>
      <c r="T157" t="s">
        <v>8317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9">
        <f t="shared" si="9"/>
        <v>41793.791620370372</v>
      </c>
      <c r="Q158" s="10">
        <f t="shared" si="10"/>
        <v>41853.791620370372</v>
      </c>
      <c r="R158" s="15">
        <f t="shared" si="11"/>
        <v>119</v>
      </c>
      <c r="S158" t="s">
        <v>8314</v>
      </c>
      <c r="T158" t="s">
        <v>8317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9">
        <f t="shared" si="9"/>
        <v>42396.578379629624</v>
      </c>
      <c r="Q159" s="10">
        <f t="shared" si="10"/>
        <v>42426.578379629624</v>
      </c>
      <c r="R159" s="15">
        <f t="shared" si="11"/>
        <v>4</v>
      </c>
      <c r="S159" t="s">
        <v>8314</v>
      </c>
      <c r="T159" t="s">
        <v>8317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9">
        <f t="shared" si="9"/>
        <v>41903.743379629625</v>
      </c>
      <c r="Q160" s="10">
        <f t="shared" si="10"/>
        <v>41933.743379629625</v>
      </c>
      <c r="R160" s="15">
        <f t="shared" si="11"/>
        <v>0</v>
      </c>
      <c r="S160" t="s">
        <v>8314</v>
      </c>
      <c r="T160" t="s">
        <v>8317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9">
        <f t="shared" si="9"/>
        <v>42514.101215277777</v>
      </c>
      <c r="Q161" s="10">
        <f t="shared" si="10"/>
        <v>42554.101215277777</v>
      </c>
      <c r="R161" s="15">
        <f t="shared" si="11"/>
        <v>10</v>
      </c>
      <c r="S161" t="s">
        <v>8314</v>
      </c>
      <c r="T161" t="s">
        <v>8317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9">
        <f t="shared" si="9"/>
        <v>42171.579756944448</v>
      </c>
      <c r="Q162" s="10">
        <f t="shared" si="10"/>
        <v>42231.579756944448</v>
      </c>
      <c r="R162" s="15">
        <f t="shared" si="11"/>
        <v>0</v>
      </c>
      <c r="S162" t="s">
        <v>8314</v>
      </c>
      <c r="T162" t="s">
        <v>8318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9">
        <f t="shared" si="9"/>
        <v>41792.354108796295</v>
      </c>
      <c r="Q163" s="10">
        <f t="shared" si="10"/>
        <v>41822.354108796295</v>
      </c>
      <c r="R163" s="15">
        <f t="shared" si="11"/>
        <v>5</v>
      </c>
      <c r="S163" t="s">
        <v>8314</v>
      </c>
      <c r="T163" t="s">
        <v>8318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9">
        <f t="shared" si="9"/>
        <v>41834.79347222222</v>
      </c>
      <c r="Q164" s="10">
        <f t="shared" si="10"/>
        <v>41867.654166666667</v>
      </c>
      <c r="R164" s="15">
        <f t="shared" si="11"/>
        <v>43.5</v>
      </c>
      <c r="S164" t="s">
        <v>8314</v>
      </c>
      <c r="T164" t="s">
        <v>8318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9">
        <f t="shared" si="9"/>
        <v>42243.627939814811</v>
      </c>
      <c r="Q165" s="10">
        <f t="shared" si="10"/>
        <v>42277.666666666664</v>
      </c>
      <c r="R165" s="15">
        <f t="shared" si="11"/>
        <v>0</v>
      </c>
      <c r="S165" t="s">
        <v>8314</v>
      </c>
      <c r="T165" t="s">
        <v>8318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9">
        <f t="shared" si="9"/>
        <v>41841.429409722223</v>
      </c>
      <c r="Q166" s="10">
        <f t="shared" si="10"/>
        <v>41901.429409722223</v>
      </c>
      <c r="R166" s="15">
        <f t="shared" si="11"/>
        <v>91.428571428571431</v>
      </c>
      <c r="S166" t="s">
        <v>8314</v>
      </c>
      <c r="T166" t="s">
        <v>8318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9">
        <f t="shared" si="9"/>
        <v>42351.325509259252</v>
      </c>
      <c r="Q167" s="10">
        <f t="shared" si="10"/>
        <v>42381.325509259252</v>
      </c>
      <c r="R167" s="15">
        <f t="shared" si="11"/>
        <v>0</v>
      </c>
      <c r="S167" t="s">
        <v>8314</v>
      </c>
      <c r="T167" t="s">
        <v>8318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9">
        <f t="shared" si="9"/>
        <v>42720.742615740739</v>
      </c>
      <c r="Q168" s="10">
        <f t="shared" si="10"/>
        <v>42750.742615740739</v>
      </c>
      <c r="R168" s="15">
        <f t="shared" si="11"/>
        <v>3000</v>
      </c>
      <c r="S168" t="s">
        <v>8314</v>
      </c>
      <c r="T168" t="s">
        <v>8318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9">
        <f t="shared" si="9"/>
        <v>42160.594155092585</v>
      </c>
      <c r="Q169" s="10">
        <f t="shared" si="10"/>
        <v>42220.594155092585</v>
      </c>
      <c r="R169" s="15">
        <f t="shared" si="11"/>
        <v>5.5</v>
      </c>
      <c r="S169" t="s">
        <v>8314</v>
      </c>
      <c r="T169" t="s">
        <v>8318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9">
        <f t="shared" si="9"/>
        <v>42052.501967592594</v>
      </c>
      <c r="Q170" s="10">
        <f t="shared" si="10"/>
        <v>42082.460300925923</v>
      </c>
      <c r="R170" s="15">
        <f t="shared" si="11"/>
        <v>108.33333333333333</v>
      </c>
      <c r="S170" t="s">
        <v>8314</v>
      </c>
      <c r="T170" t="s">
        <v>8318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9">
        <f t="shared" si="9"/>
        <v>41900.171979166662</v>
      </c>
      <c r="Q171" s="10">
        <f t="shared" si="10"/>
        <v>41930.171979166662</v>
      </c>
      <c r="R171" s="15">
        <f t="shared" si="11"/>
        <v>56</v>
      </c>
      <c r="S171" t="s">
        <v>8314</v>
      </c>
      <c r="T171" t="s">
        <v>8318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9">
        <f t="shared" si="9"/>
        <v>42216.644479166665</v>
      </c>
      <c r="Q172" s="10">
        <f t="shared" si="10"/>
        <v>42245.894444444442</v>
      </c>
      <c r="R172" s="15">
        <f t="shared" si="11"/>
        <v>32.5</v>
      </c>
      <c r="S172" t="s">
        <v>8314</v>
      </c>
      <c r="T172" t="s">
        <v>8318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9">
        <f t="shared" si="9"/>
        <v>42533.847384259258</v>
      </c>
      <c r="Q173" s="10">
        <f t="shared" si="10"/>
        <v>42593.847384259258</v>
      </c>
      <c r="R173" s="15">
        <f t="shared" si="11"/>
        <v>1</v>
      </c>
      <c r="S173" t="s">
        <v>8314</v>
      </c>
      <c r="T173" t="s">
        <v>8318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9">
        <f t="shared" si="9"/>
        <v>42047.061608796292</v>
      </c>
      <c r="Q174" s="10">
        <f t="shared" si="10"/>
        <v>42082.01994212962</v>
      </c>
      <c r="R174" s="15">
        <f t="shared" si="11"/>
        <v>0</v>
      </c>
      <c r="S174" t="s">
        <v>8314</v>
      </c>
      <c r="T174" t="s">
        <v>8318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9">
        <f t="shared" si="9"/>
        <v>42033.239675925921</v>
      </c>
      <c r="Q175" s="10">
        <f t="shared" si="10"/>
        <v>42063.239675925921</v>
      </c>
      <c r="R175" s="15">
        <f t="shared" si="11"/>
        <v>0</v>
      </c>
      <c r="S175" t="s">
        <v>8314</v>
      </c>
      <c r="T175" t="s">
        <v>8318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9">
        <f t="shared" si="9"/>
        <v>42072.42564814815</v>
      </c>
      <c r="Q176" s="10">
        <f t="shared" si="10"/>
        <v>42132.42564814815</v>
      </c>
      <c r="R176" s="15">
        <f t="shared" si="11"/>
        <v>0</v>
      </c>
      <c r="S176" t="s">
        <v>8314</v>
      </c>
      <c r="T176" t="s">
        <v>8318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9">
        <f t="shared" si="9"/>
        <v>41855.444571759253</v>
      </c>
      <c r="Q177" s="10">
        <f t="shared" si="10"/>
        <v>41880.444571759253</v>
      </c>
      <c r="R177" s="15">
        <f t="shared" si="11"/>
        <v>49.884615384615387</v>
      </c>
      <c r="S177" t="s">
        <v>8314</v>
      </c>
      <c r="T177" t="s">
        <v>8318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9">
        <f t="shared" si="9"/>
        <v>42191.490729166668</v>
      </c>
      <c r="Q178" s="10">
        <f t="shared" si="10"/>
        <v>42221.490729166668</v>
      </c>
      <c r="R178" s="15">
        <f t="shared" si="11"/>
        <v>0</v>
      </c>
      <c r="S178" t="s">
        <v>8314</v>
      </c>
      <c r="T178" t="s">
        <v>8318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9">
        <f t="shared" si="9"/>
        <v>42069.714421296296</v>
      </c>
      <c r="Q179" s="10">
        <f t="shared" si="10"/>
        <v>42086.672754629624</v>
      </c>
      <c r="R179" s="15">
        <f t="shared" si="11"/>
        <v>25.714285714285715</v>
      </c>
      <c r="S179" t="s">
        <v>8314</v>
      </c>
      <c r="T179" t="s">
        <v>8318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9">
        <f t="shared" si="9"/>
        <v>42304.622048611105</v>
      </c>
      <c r="Q180" s="10">
        <f t="shared" si="10"/>
        <v>42334.663715277777</v>
      </c>
      <c r="R180" s="15">
        <f t="shared" si="11"/>
        <v>0</v>
      </c>
      <c r="S180" t="s">
        <v>8314</v>
      </c>
      <c r="T180" t="s">
        <v>8318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9">
        <f t="shared" si="9"/>
        <v>42402.747164351851</v>
      </c>
      <c r="Q181" s="10">
        <f t="shared" si="10"/>
        <v>42432.747164351851</v>
      </c>
      <c r="R181" s="15">
        <f t="shared" si="11"/>
        <v>100</v>
      </c>
      <c r="S181" t="s">
        <v>8314</v>
      </c>
      <c r="T181" t="s">
        <v>8318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9">
        <f t="shared" si="9"/>
        <v>42067.657905092587</v>
      </c>
      <c r="Q182" s="10">
        <f t="shared" si="10"/>
        <v>42107.458333333336</v>
      </c>
      <c r="R182" s="15">
        <f t="shared" si="11"/>
        <v>30.846153846153847</v>
      </c>
      <c r="S182" t="s">
        <v>8314</v>
      </c>
      <c r="T182" t="s">
        <v>8318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9">
        <f t="shared" si="9"/>
        <v>42147.408506944441</v>
      </c>
      <c r="Q183" s="10">
        <f t="shared" si="10"/>
        <v>42177.408506944441</v>
      </c>
      <c r="R183" s="15">
        <f t="shared" si="11"/>
        <v>180.5</v>
      </c>
      <c r="S183" t="s">
        <v>8314</v>
      </c>
      <c r="T183" t="s">
        <v>8318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9">
        <f t="shared" si="9"/>
        <v>42711.678611111107</v>
      </c>
      <c r="Q184" s="10">
        <f t="shared" si="10"/>
        <v>42741.678611111107</v>
      </c>
      <c r="R184" s="15">
        <f t="shared" si="11"/>
        <v>0</v>
      </c>
      <c r="S184" t="s">
        <v>8314</v>
      </c>
      <c r="T184" t="s">
        <v>8318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9">
        <f t="shared" si="9"/>
        <v>41939.476967592593</v>
      </c>
      <c r="Q185" s="10">
        <f t="shared" si="10"/>
        <v>41969.518634259257</v>
      </c>
      <c r="R185" s="15">
        <f t="shared" si="11"/>
        <v>373.5</v>
      </c>
      <c r="S185" t="s">
        <v>8314</v>
      </c>
      <c r="T185" t="s">
        <v>8318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9">
        <f t="shared" si="9"/>
        <v>41825.45789351852</v>
      </c>
      <c r="Q186" s="10">
        <f t="shared" si="10"/>
        <v>41882.832638888889</v>
      </c>
      <c r="R186" s="15">
        <f t="shared" si="11"/>
        <v>25.5</v>
      </c>
      <c r="S186" t="s">
        <v>8314</v>
      </c>
      <c r="T186" t="s">
        <v>8318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9">
        <f t="shared" si="9"/>
        <v>42570.577997685185</v>
      </c>
      <c r="Q187" s="10">
        <f t="shared" si="10"/>
        <v>42600.577997685185</v>
      </c>
      <c r="R187" s="15">
        <f t="shared" si="11"/>
        <v>220</v>
      </c>
      <c r="S187" t="s">
        <v>8314</v>
      </c>
      <c r="T187" t="s">
        <v>8318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9">
        <f t="shared" si="9"/>
        <v>42767.479560185187</v>
      </c>
      <c r="Q188" s="10">
        <f t="shared" si="10"/>
        <v>42797.499999999993</v>
      </c>
      <c r="R188" s="15">
        <f t="shared" si="11"/>
        <v>0</v>
      </c>
      <c r="S188" t="s">
        <v>8314</v>
      </c>
      <c r="T188" t="s">
        <v>8318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9">
        <f t="shared" si="9"/>
        <v>42181.90112268518</v>
      </c>
      <c r="Q189" s="10">
        <f t="shared" si="10"/>
        <v>42205.957638888889</v>
      </c>
      <c r="R189" s="15">
        <f t="shared" si="11"/>
        <v>160</v>
      </c>
      <c r="S189" t="s">
        <v>8314</v>
      </c>
      <c r="T189" t="s">
        <v>8318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9">
        <f t="shared" si="9"/>
        <v>41856.849710648145</v>
      </c>
      <c r="Q190" s="10">
        <f t="shared" si="10"/>
        <v>41886.849710648145</v>
      </c>
      <c r="R190" s="15">
        <f t="shared" si="11"/>
        <v>0</v>
      </c>
      <c r="S190" t="s">
        <v>8314</v>
      </c>
      <c r="T190" t="s">
        <v>8318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9">
        <f t="shared" si="9"/>
        <v>42556.357372685183</v>
      </c>
      <c r="Q191" s="10">
        <f t="shared" si="10"/>
        <v>42616.357372685183</v>
      </c>
      <c r="R191" s="15">
        <f t="shared" si="11"/>
        <v>69</v>
      </c>
      <c r="S191" t="s">
        <v>8314</v>
      </c>
      <c r="T191" t="s">
        <v>8318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9">
        <f t="shared" si="9"/>
        <v>42527.317662037036</v>
      </c>
      <c r="Q192" s="10">
        <f t="shared" si="10"/>
        <v>42537.317662037036</v>
      </c>
      <c r="R192" s="15">
        <f t="shared" si="11"/>
        <v>50</v>
      </c>
      <c r="S192" t="s">
        <v>8314</v>
      </c>
      <c r="T192" t="s">
        <v>8318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9">
        <f t="shared" si="9"/>
        <v>42239.108078703699</v>
      </c>
      <c r="Q193" s="10">
        <f t="shared" si="10"/>
        <v>42279.108078703699</v>
      </c>
      <c r="R193" s="15">
        <f t="shared" si="11"/>
        <v>83.333333333333329</v>
      </c>
      <c r="S193" t="s">
        <v>8314</v>
      </c>
      <c r="T193" t="s">
        <v>8318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9">
        <f t="shared" si="9"/>
        <v>41899.458703703705</v>
      </c>
      <c r="Q194" s="10">
        <f t="shared" si="10"/>
        <v>41929.458703703705</v>
      </c>
      <c r="R194" s="15">
        <f t="shared" si="11"/>
        <v>5.666666666666667</v>
      </c>
      <c r="S194" t="s">
        <v>8314</v>
      </c>
      <c r="T194" t="s">
        <v>8318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100*(E195/D195)</f>
        <v>0</v>
      </c>
      <c r="P195" s="9">
        <f t="shared" ref="P195:P258" si="13">(((J195/60)/60)/24)+DATE(1970,1,1)+(-8/24)</f>
        <v>41911.601458333331</v>
      </c>
      <c r="Q195" s="10">
        <f t="shared" ref="Q195:Q258" si="14">(((I195/60)/60)/24)+DATE(1970,1,1)+(-8/24)</f>
        <v>41971.643124999995</v>
      </c>
      <c r="R195" s="15">
        <f t="shared" ref="R195:R258" si="15">IFERROR(E195/L195,)</f>
        <v>0</v>
      </c>
      <c r="S195" t="s">
        <v>8314</v>
      </c>
      <c r="T195" t="s">
        <v>8318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9">
        <f t="shared" si="13"/>
        <v>42375.663553240738</v>
      </c>
      <c r="Q196" s="10">
        <f t="shared" si="14"/>
        <v>42435.663553240738</v>
      </c>
      <c r="R196" s="15">
        <f t="shared" si="15"/>
        <v>1</v>
      </c>
      <c r="S196" t="s">
        <v>8314</v>
      </c>
      <c r="T196" t="s">
        <v>8318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9">
        <f t="shared" si="13"/>
        <v>42135.337175925924</v>
      </c>
      <c r="Q197" s="10">
        <f t="shared" si="14"/>
        <v>42195.337175925924</v>
      </c>
      <c r="R197" s="15">
        <f t="shared" si="15"/>
        <v>0</v>
      </c>
      <c r="S197" t="s">
        <v>8314</v>
      </c>
      <c r="T197" t="s">
        <v>8318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9">
        <f t="shared" si="13"/>
        <v>42259.209467592591</v>
      </c>
      <c r="Q198" s="10">
        <f t="shared" si="14"/>
        <v>42287.541666666664</v>
      </c>
      <c r="R198" s="15">
        <f t="shared" si="15"/>
        <v>77.10526315789474</v>
      </c>
      <c r="S198" t="s">
        <v>8314</v>
      </c>
      <c r="T198" t="s">
        <v>8318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9">
        <f t="shared" si="13"/>
        <v>42741.515046296299</v>
      </c>
      <c r="Q199" s="10">
        <f t="shared" si="14"/>
        <v>42783.541666666664</v>
      </c>
      <c r="R199" s="15">
        <f t="shared" si="15"/>
        <v>32.75</v>
      </c>
      <c r="S199" t="s">
        <v>8314</v>
      </c>
      <c r="T199" t="s">
        <v>8318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9">
        <f t="shared" si="13"/>
        <v>41887.050023148149</v>
      </c>
      <c r="Q200" s="10">
        <f t="shared" si="14"/>
        <v>41917.050023148149</v>
      </c>
      <c r="R200" s="15">
        <f t="shared" si="15"/>
        <v>46.5</v>
      </c>
      <c r="S200" t="s">
        <v>8314</v>
      </c>
      <c r="T200" t="s">
        <v>8318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9">
        <f t="shared" si="13"/>
        <v>42583.790532407402</v>
      </c>
      <c r="Q201" s="10">
        <f t="shared" si="14"/>
        <v>42613.790532407402</v>
      </c>
      <c r="R201" s="15">
        <f t="shared" si="15"/>
        <v>0</v>
      </c>
      <c r="S201" t="s">
        <v>8314</v>
      </c>
      <c r="T201" t="s">
        <v>8318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9">
        <f t="shared" si="13"/>
        <v>41866.750034722223</v>
      </c>
      <c r="Q202" s="10">
        <f t="shared" si="14"/>
        <v>41896.750034722223</v>
      </c>
      <c r="R202" s="15">
        <f t="shared" si="15"/>
        <v>87.308333333333337</v>
      </c>
      <c r="S202" t="s">
        <v>8314</v>
      </c>
      <c r="T202" t="s">
        <v>8318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9">
        <f t="shared" si="13"/>
        <v>42023.485289351847</v>
      </c>
      <c r="Q203" s="10">
        <f t="shared" si="14"/>
        <v>42043.485289351847</v>
      </c>
      <c r="R203" s="15">
        <f t="shared" si="15"/>
        <v>54.285714285714285</v>
      </c>
      <c r="S203" t="s">
        <v>8314</v>
      </c>
      <c r="T203" t="s">
        <v>8318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9">
        <f t="shared" si="13"/>
        <v>42255.594490740739</v>
      </c>
      <c r="Q204" s="10">
        <f t="shared" si="14"/>
        <v>42285.540972222218</v>
      </c>
      <c r="R204" s="15">
        <f t="shared" si="15"/>
        <v>0</v>
      </c>
      <c r="S204" t="s">
        <v>8314</v>
      </c>
      <c r="T204" t="s">
        <v>8318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9">
        <f t="shared" si="13"/>
        <v>41973.514629629623</v>
      </c>
      <c r="Q205" s="10">
        <f t="shared" si="14"/>
        <v>42033.514629629623</v>
      </c>
      <c r="R205" s="15">
        <f t="shared" si="15"/>
        <v>93.25</v>
      </c>
      <c r="S205" t="s">
        <v>8314</v>
      </c>
      <c r="T205" t="s">
        <v>8318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9">
        <f t="shared" si="13"/>
        <v>42556.250034722216</v>
      </c>
      <c r="Q206" s="10">
        <f t="shared" si="14"/>
        <v>42586.250034722216</v>
      </c>
      <c r="R206" s="15">
        <f t="shared" si="15"/>
        <v>117.68368136117556</v>
      </c>
      <c r="S206" t="s">
        <v>8314</v>
      </c>
      <c r="T206" t="s">
        <v>8318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9">
        <f t="shared" si="13"/>
        <v>42248.298865740733</v>
      </c>
      <c r="Q207" s="10">
        <f t="shared" si="14"/>
        <v>42283.298865740733</v>
      </c>
      <c r="R207" s="15">
        <f t="shared" si="15"/>
        <v>76.470588235294116</v>
      </c>
      <c r="S207" t="s">
        <v>8314</v>
      </c>
      <c r="T207" t="s">
        <v>8318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9">
        <f t="shared" si="13"/>
        <v>42566.67109953703</v>
      </c>
      <c r="Q208" s="10">
        <f t="shared" si="14"/>
        <v>42587.67109953703</v>
      </c>
      <c r="R208" s="15">
        <f t="shared" si="15"/>
        <v>0</v>
      </c>
      <c r="S208" t="s">
        <v>8314</v>
      </c>
      <c r="T208" t="s">
        <v>8318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9">
        <f t="shared" si="13"/>
        <v>41977.863865740735</v>
      </c>
      <c r="Q209" s="10">
        <f t="shared" si="14"/>
        <v>42007.863865740735</v>
      </c>
      <c r="R209" s="15">
        <f t="shared" si="15"/>
        <v>163.84615384615384</v>
      </c>
      <c r="S209" t="s">
        <v>8314</v>
      </c>
      <c r="T209" t="s">
        <v>8318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9">
        <f t="shared" si="13"/>
        <v>41959.03665509259</v>
      </c>
      <c r="Q210" s="10">
        <f t="shared" si="14"/>
        <v>41989.03665509259</v>
      </c>
      <c r="R210" s="15">
        <f t="shared" si="15"/>
        <v>0</v>
      </c>
      <c r="S210" t="s">
        <v>8314</v>
      </c>
      <c r="T210" t="s">
        <v>8318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9">
        <f t="shared" si="13"/>
        <v>42165.589525462965</v>
      </c>
      <c r="Q211" s="10">
        <f t="shared" si="14"/>
        <v>42195.589525462965</v>
      </c>
      <c r="R211" s="15">
        <f t="shared" si="15"/>
        <v>0</v>
      </c>
      <c r="S211" t="s">
        <v>8314</v>
      </c>
      <c r="T211" t="s">
        <v>8318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9">
        <f t="shared" si="13"/>
        <v>42248.731388888882</v>
      </c>
      <c r="Q212" s="10">
        <f t="shared" si="14"/>
        <v>42277.874999999993</v>
      </c>
      <c r="R212" s="15">
        <f t="shared" si="15"/>
        <v>91.818181818181813</v>
      </c>
      <c r="S212" t="s">
        <v>8314</v>
      </c>
      <c r="T212" t="s">
        <v>8318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9">
        <f t="shared" si="13"/>
        <v>42235.826585648152</v>
      </c>
      <c r="Q213" s="10">
        <f t="shared" si="14"/>
        <v>42265.826585648152</v>
      </c>
      <c r="R213" s="15">
        <f t="shared" si="15"/>
        <v>185.83333333333334</v>
      </c>
      <c r="S213" t="s">
        <v>8314</v>
      </c>
      <c r="T213" t="s">
        <v>8318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9">
        <f t="shared" si="13"/>
        <v>42416.547685185178</v>
      </c>
      <c r="Q214" s="10">
        <f t="shared" si="14"/>
        <v>42476.506018518521</v>
      </c>
      <c r="R214" s="15">
        <f t="shared" si="15"/>
        <v>1</v>
      </c>
      <c r="S214" t="s">
        <v>8314</v>
      </c>
      <c r="T214" t="s">
        <v>8318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9">
        <f t="shared" si="13"/>
        <v>42202.260960648149</v>
      </c>
      <c r="Q215" s="10">
        <f t="shared" si="14"/>
        <v>42232.254641203697</v>
      </c>
      <c r="R215" s="15">
        <f t="shared" si="15"/>
        <v>20</v>
      </c>
      <c r="S215" t="s">
        <v>8314</v>
      </c>
      <c r="T215" t="s">
        <v>8318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9">
        <f t="shared" si="13"/>
        <v>42009.307280092595</v>
      </c>
      <c r="Q216" s="10">
        <f t="shared" si="14"/>
        <v>42069.307280092595</v>
      </c>
      <c r="R216" s="15">
        <f t="shared" si="15"/>
        <v>1</v>
      </c>
      <c r="S216" t="s">
        <v>8314</v>
      </c>
      <c r="T216" t="s">
        <v>8318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9">
        <f t="shared" si="13"/>
        <v>42374.896782407406</v>
      </c>
      <c r="Q217" s="10">
        <f t="shared" si="14"/>
        <v>42417.665972222218</v>
      </c>
      <c r="R217" s="15">
        <f t="shared" si="15"/>
        <v>10</v>
      </c>
      <c r="S217" t="s">
        <v>8314</v>
      </c>
      <c r="T217" t="s">
        <v>8318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9">
        <f t="shared" si="13"/>
        <v>42066.625428240739</v>
      </c>
      <c r="Q218" s="10">
        <f t="shared" si="14"/>
        <v>42116.583761574067</v>
      </c>
      <c r="R218" s="15">
        <f t="shared" si="15"/>
        <v>331.53833333333336</v>
      </c>
      <c r="S218" t="s">
        <v>8314</v>
      </c>
      <c r="T218" t="s">
        <v>8318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9">
        <f t="shared" si="13"/>
        <v>41970.307280092595</v>
      </c>
      <c r="Q219" s="10">
        <f t="shared" si="14"/>
        <v>42001.307280092595</v>
      </c>
      <c r="R219" s="15">
        <f t="shared" si="15"/>
        <v>314.28947368421052</v>
      </c>
      <c r="S219" t="s">
        <v>8314</v>
      </c>
      <c r="T219" t="s">
        <v>8318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9">
        <f t="shared" si="13"/>
        <v>42079.295011574075</v>
      </c>
      <c r="Q220" s="10">
        <f t="shared" si="14"/>
        <v>42139.295011574075</v>
      </c>
      <c r="R220" s="15">
        <f t="shared" si="15"/>
        <v>100</v>
      </c>
      <c r="S220" t="s">
        <v>8314</v>
      </c>
      <c r="T220" t="s">
        <v>8318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9">
        <f t="shared" si="13"/>
        <v>42428.993344907409</v>
      </c>
      <c r="Q221" s="10">
        <f t="shared" si="14"/>
        <v>42460.957638888889</v>
      </c>
      <c r="R221" s="15">
        <f t="shared" si="15"/>
        <v>115.98684210526316</v>
      </c>
      <c r="S221" t="s">
        <v>8314</v>
      </c>
      <c r="T221" t="s">
        <v>8318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9">
        <f t="shared" si="13"/>
        <v>42195.310532407406</v>
      </c>
      <c r="Q222" s="10">
        <f t="shared" si="14"/>
        <v>42236.504166666658</v>
      </c>
      <c r="R222" s="15">
        <f t="shared" si="15"/>
        <v>120</v>
      </c>
      <c r="S222" t="s">
        <v>8314</v>
      </c>
      <c r="T222" t="s">
        <v>8318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9">
        <f t="shared" si="13"/>
        <v>42031.504212962966</v>
      </c>
      <c r="Q223" s="10">
        <f t="shared" si="14"/>
        <v>42091.462546296294</v>
      </c>
      <c r="R223" s="15">
        <f t="shared" si="15"/>
        <v>0</v>
      </c>
      <c r="S223" t="s">
        <v>8314</v>
      </c>
      <c r="T223" t="s">
        <v>8318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9">
        <f t="shared" si="13"/>
        <v>42031.436550925922</v>
      </c>
      <c r="Q224" s="10">
        <f t="shared" si="14"/>
        <v>42089.777083333327</v>
      </c>
      <c r="R224" s="15">
        <f t="shared" si="15"/>
        <v>65</v>
      </c>
      <c r="S224" t="s">
        <v>8314</v>
      </c>
      <c r="T224" t="s">
        <v>8318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9">
        <f t="shared" si="13"/>
        <v>42481.714699074073</v>
      </c>
      <c r="Q225" s="10">
        <f t="shared" si="14"/>
        <v>42511.711805555555</v>
      </c>
      <c r="R225" s="15">
        <f t="shared" si="15"/>
        <v>0</v>
      </c>
      <c r="S225" t="s">
        <v>8314</v>
      </c>
      <c r="T225" t="s">
        <v>8318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9">
        <f t="shared" si="13"/>
        <v>42134.901921296296</v>
      </c>
      <c r="Q226" s="10">
        <f t="shared" si="14"/>
        <v>42194.901921296296</v>
      </c>
      <c r="R226" s="15">
        <f t="shared" si="15"/>
        <v>0</v>
      </c>
      <c r="S226" t="s">
        <v>8314</v>
      </c>
      <c r="T226" t="s">
        <v>8318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9">
        <f t="shared" si="13"/>
        <v>42438.627939814811</v>
      </c>
      <c r="Q227" s="10">
        <f t="shared" si="14"/>
        <v>42468.586273148147</v>
      </c>
      <c r="R227" s="15">
        <f t="shared" si="15"/>
        <v>0</v>
      </c>
      <c r="S227" t="s">
        <v>8314</v>
      </c>
      <c r="T227" t="s">
        <v>8318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9">
        <f t="shared" si="13"/>
        <v>42106.332685185182</v>
      </c>
      <c r="Q228" s="10">
        <f t="shared" si="14"/>
        <v>42155.061805555553</v>
      </c>
      <c r="R228" s="15">
        <f t="shared" si="15"/>
        <v>125</v>
      </c>
      <c r="S228" t="s">
        <v>8314</v>
      </c>
      <c r="T228" t="s">
        <v>8318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9">
        <f t="shared" si="13"/>
        <v>42164.560659722221</v>
      </c>
      <c r="Q229" s="10">
        <f t="shared" si="14"/>
        <v>42194.560659722221</v>
      </c>
      <c r="R229" s="15">
        <f t="shared" si="15"/>
        <v>0</v>
      </c>
      <c r="S229" t="s">
        <v>8314</v>
      </c>
      <c r="T229" t="s">
        <v>8318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9">
        <f t="shared" si="13"/>
        <v>42096.353067129625</v>
      </c>
      <c r="Q230" s="10">
        <f t="shared" si="14"/>
        <v>42156.353067129625</v>
      </c>
      <c r="R230" s="15">
        <f t="shared" si="15"/>
        <v>0</v>
      </c>
      <c r="S230" t="s">
        <v>8314</v>
      </c>
      <c r="T230" t="s">
        <v>8318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9">
        <f t="shared" si="13"/>
        <v>42383.600659722222</v>
      </c>
      <c r="Q231" s="10">
        <f t="shared" si="14"/>
        <v>42413.600659722222</v>
      </c>
      <c r="R231" s="15">
        <f t="shared" si="15"/>
        <v>0</v>
      </c>
      <c r="S231" t="s">
        <v>8314</v>
      </c>
      <c r="T231" t="s">
        <v>8318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9">
        <f t="shared" si="13"/>
        <v>42129.443877314807</v>
      </c>
      <c r="Q232" s="10">
        <f t="shared" si="14"/>
        <v>42159.443877314807</v>
      </c>
      <c r="R232" s="15">
        <f t="shared" si="15"/>
        <v>30</v>
      </c>
      <c r="S232" t="s">
        <v>8314</v>
      </c>
      <c r="T232" t="s">
        <v>8318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9">
        <f t="shared" si="13"/>
        <v>42341.625590277778</v>
      </c>
      <c r="Q233" s="10">
        <f t="shared" si="14"/>
        <v>42371.625590277778</v>
      </c>
      <c r="R233" s="15">
        <f t="shared" si="15"/>
        <v>0</v>
      </c>
      <c r="S233" t="s">
        <v>8314</v>
      </c>
      <c r="T233" t="s">
        <v>8318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9">
        <f t="shared" si="13"/>
        <v>42032.492430555554</v>
      </c>
      <c r="Q234" s="10">
        <f t="shared" si="14"/>
        <v>42062.492430555554</v>
      </c>
      <c r="R234" s="15">
        <f t="shared" si="15"/>
        <v>15.714285714285714</v>
      </c>
      <c r="S234" t="s">
        <v>8314</v>
      </c>
      <c r="T234" t="s">
        <v>8318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9">
        <f t="shared" si="13"/>
        <v>42612.578379629624</v>
      </c>
      <c r="Q235" s="10">
        <f t="shared" si="14"/>
        <v>42642.578379629624</v>
      </c>
      <c r="R235" s="15">
        <f t="shared" si="15"/>
        <v>0</v>
      </c>
      <c r="S235" t="s">
        <v>8314</v>
      </c>
      <c r="T235" t="s">
        <v>8318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9">
        <f t="shared" si="13"/>
        <v>42135.70207175926</v>
      </c>
      <c r="Q236" s="10">
        <f t="shared" si="14"/>
        <v>42175.70207175926</v>
      </c>
      <c r="R236" s="15">
        <f t="shared" si="15"/>
        <v>80.2</v>
      </c>
      <c r="S236" t="s">
        <v>8314</v>
      </c>
      <c r="T236" t="s">
        <v>8318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9">
        <f t="shared" si="13"/>
        <v>42164.575196759259</v>
      </c>
      <c r="Q237" s="10">
        <f t="shared" si="14"/>
        <v>42194.575196759259</v>
      </c>
      <c r="R237" s="15">
        <f t="shared" si="15"/>
        <v>0</v>
      </c>
      <c r="S237" t="s">
        <v>8314</v>
      </c>
      <c r="T237" t="s">
        <v>8318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9">
        <f t="shared" si="13"/>
        <v>42320.751145833325</v>
      </c>
      <c r="Q238" s="10">
        <f t="shared" si="14"/>
        <v>42373.666666666664</v>
      </c>
      <c r="R238" s="15">
        <f t="shared" si="15"/>
        <v>0</v>
      </c>
      <c r="S238" t="s">
        <v>8314</v>
      </c>
      <c r="T238" t="s">
        <v>8318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9">
        <f t="shared" si="13"/>
        <v>42377.243854166663</v>
      </c>
      <c r="Q239" s="10">
        <f t="shared" si="14"/>
        <v>42437.243854166663</v>
      </c>
      <c r="R239" s="15">
        <f t="shared" si="15"/>
        <v>50</v>
      </c>
      <c r="S239" t="s">
        <v>8314</v>
      </c>
      <c r="T239" t="s">
        <v>8318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9">
        <f t="shared" si="13"/>
        <v>42713.629166666658</v>
      </c>
      <c r="Q240" s="10">
        <f t="shared" si="14"/>
        <v>42734.041666666664</v>
      </c>
      <c r="R240" s="15">
        <f t="shared" si="15"/>
        <v>0</v>
      </c>
      <c r="S240" t="s">
        <v>8314</v>
      </c>
      <c r="T240" t="s">
        <v>8318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9">
        <f t="shared" si="13"/>
        <v>42296.776967592588</v>
      </c>
      <c r="Q241" s="10">
        <f t="shared" si="14"/>
        <v>42316.166666666664</v>
      </c>
      <c r="R241" s="15">
        <f t="shared" si="15"/>
        <v>50</v>
      </c>
      <c r="S241" t="s">
        <v>8314</v>
      </c>
      <c r="T241" t="s">
        <v>8318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9">
        <f t="shared" si="13"/>
        <v>41354.375127314815</v>
      </c>
      <c r="Q242" s="10">
        <f t="shared" si="14"/>
        <v>41399.375127314815</v>
      </c>
      <c r="R242" s="15">
        <f t="shared" si="15"/>
        <v>117.84759124087591</v>
      </c>
      <c r="S242" t="s">
        <v>8314</v>
      </c>
      <c r="T242" t="s">
        <v>8319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9">
        <f t="shared" si="13"/>
        <v>41949.364629629628</v>
      </c>
      <c r="Q243" s="10">
        <f t="shared" si="14"/>
        <v>41994.364629629628</v>
      </c>
      <c r="R243" s="15">
        <f t="shared" si="15"/>
        <v>109.04255319148936</v>
      </c>
      <c r="S243" t="s">
        <v>8314</v>
      </c>
      <c r="T243" t="s">
        <v>8319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9">
        <f t="shared" si="13"/>
        <v>40862.15960648148</v>
      </c>
      <c r="Q244" s="10">
        <f t="shared" si="14"/>
        <v>40897.15960648148</v>
      </c>
      <c r="R244" s="15">
        <f t="shared" si="15"/>
        <v>73.019801980198025</v>
      </c>
      <c r="S244" t="s">
        <v>8314</v>
      </c>
      <c r="T244" t="s">
        <v>8319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9">
        <f t="shared" si="13"/>
        <v>41661.714166666665</v>
      </c>
      <c r="Q245" s="10">
        <f t="shared" si="14"/>
        <v>41691.714166666665</v>
      </c>
      <c r="R245" s="15">
        <f t="shared" si="15"/>
        <v>78.195121951219505</v>
      </c>
      <c r="S245" t="s">
        <v>8314</v>
      </c>
      <c r="T245" t="s">
        <v>8319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9">
        <f t="shared" si="13"/>
        <v>40212.990266203698</v>
      </c>
      <c r="Q246" s="10">
        <f t="shared" si="14"/>
        <v>40252.962499999994</v>
      </c>
      <c r="R246" s="15">
        <f t="shared" si="15"/>
        <v>47.398809523809526</v>
      </c>
      <c r="S246" t="s">
        <v>8314</v>
      </c>
      <c r="T246" t="s">
        <v>8319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9">
        <f t="shared" si="13"/>
        <v>41106.719733796293</v>
      </c>
      <c r="Q247" s="10">
        <f t="shared" si="14"/>
        <v>41136.719733796293</v>
      </c>
      <c r="R247" s="15">
        <f t="shared" si="15"/>
        <v>54.020833333333336</v>
      </c>
      <c r="S247" t="s">
        <v>8314</v>
      </c>
      <c r="T247" t="s">
        <v>8319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9">
        <f t="shared" si="13"/>
        <v>40480.030150462961</v>
      </c>
      <c r="Q248" s="10">
        <f t="shared" si="14"/>
        <v>40530.071817129625</v>
      </c>
      <c r="R248" s="15">
        <f t="shared" si="15"/>
        <v>68.488789237668158</v>
      </c>
      <c r="S248" t="s">
        <v>8314</v>
      </c>
      <c r="T248" t="s">
        <v>8319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9">
        <f t="shared" si="13"/>
        <v>40430.270995370367</v>
      </c>
      <c r="Q249" s="10">
        <f t="shared" si="14"/>
        <v>40466.818749999999</v>
      </c>
      <c r="R249" s="15">
        <f t="shared" si="15"/>
        <v>108.14516129032258</v>
      </c>
      <c r="S249" t="s">
        <v>8314</v>
      </c>
      <c r="T249" t="s">
        <v>8319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9">
        <f t="shared" si="13"/>
        <v>40870.441076388888</v>
      </c>
      <c r="Q250" s="10">
        <f t="shared" si="14"/>
        <v>40915.441076388888</v>
      </c>
      <c r="R250" s="15">
        <f t="shared" si="15"/>
        <v>589.95205479452056</v>
      </c>
      <c r="S250" t="s">
        <v>8314</v>
      </c>
      <c r="T250" t="s">
        <v>8319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9">
        <f t="shared" si="13"/>
        <v>40332.590509259258</v>
      </c>
      <c r="Q251" s="10">
        <f t="shared" si="14"/>
        <v>40412.402777777774</v>
      </c>
      <c r="R251" s="15">
        <f t="shared" si="15"/>
        <v>48.051063829787232</v>
      </c>
      <c r="S251" t="s">
        <v>8314</v>
      </c>
      <c r="T251" t="s">
        <v>8319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9">
        <f t="shared" si="13"/>
        <v>41401.232534722221</v>
      </c>
      <c r="Q252" s="10">
        <f t="shared" si="14"/>
        <v>41431.232534722221</v>
      </c>
      <c r="R252" s="15">
        <f t="shared" si="15"/>
        <v>72.482837528604122</v>
      </c>
      <c r="S252" t="s">
        <v>8314</v>
      </c>
      <c r="T252" t="s">
        <v>8319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9">
        <f t="shared" si="13"/>
        <v>41013.454236111109</v>
      </c>
      <c r="Q253" s="10">
        <f t="shared" si="14"/>
        <v>41045.458333333328</v>
      </c>
      <c r="R253" s="15">
        <f t="shared" si="15"/>
        <v>57.077922077922075</v>
      </c>
      <c r="S253" t="s">
        <v>8314</v>
      </c>
      <c r="T253" t="s">
        <v>8319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9">
        <f t="shared" si="13"/>
        <v>40266.329375000001</v>
      </c>
      <c r="Q254" s="10">
        <f t="shared" si="14"/>
        <v>40329.832638888889</v>
      </c>
      <c r="R254" s="15">
        <f t="shared" si="15"/>
        <v>85.444444444444443</v>
      </c>
      <c r="S254" t="s">
        <v>8314</v>
      </c>
      <c r="T254" t="s">
        <v>8319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9">
        <f t="shared" si="13"/>
        <v>40924.31753472222</v>
      </c>
      <c r="Q255" s="10">
        <f t="shared" si="14"/>
        <v>40954.31753472222</v>
      </c>
      <c r="R255" s="15">
        <f t="shared" si="15"/>
        <v>215.85714285714286</v>
      </c>
      <c r="S255" t="s">
        <v>8314</v>
      </c>
      <c r="T255" t="s">
        <v>8319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9">
        <f t="shared" si="13"/>
        <v>42263.619328703695</v>
      </c>
      <c r="Q256" s="10">
        <f t="shared" si="14"/>
        <v>42293.749999999993</v>
      </c>
      <c r="R256" s="15">
        <f t="shared" si="15"/>
        <v>89.38643312101911</v>
      </c>
      <c r="S256" t="s">
        <v>8314</v>
      </c>
      <c r="T256" t="s">
        <v>8319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9">
        <f t="shared" si="13"/>
        <v>40588.193078703705</v>
      </c>
      <c r="Q257" s="10">
        <f t="shared" si="14"/>
        <v>40618.151412037034</v>
      </c>
      <c r="R257" s="15">
        <f t="shared" si="15"/>
        <v>45.418404255319146</v>
      </c>
      <c r="S257" t="s">
        <v>8314</v>
      </c>
      <c r="T257" t="s">
        <v>8319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9">
        <f t="shared" si="13"/>
        <v>41319.435960648145</v>
      </c>
      <c r="Q258" s="10">
        <f t="shared" si="14"/>
        <v>41349.435960648145</v>
      </c>
      <c r="R258" s="15">
        <f t="shared" si="15"/>
        <v>65.756363636363631</v>
      </c>
      <c r="S258" t="s">
        <v>8314</v>
      </c>
      <c r="T258" t="s">
        <v>8319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100*(E259/D259)</f>
        <v>106.72648571428572</v>
      </c>
      <c r="P259" s="9">
        <f t="shared" ref="P259:P322" si="17">(((J259/60)/60)/24)+DATE(1970,1,1)+(-8/24)</f>
        <v>42479.293541666666</v>
      </c>
      <c r="Q259" s="10">
        <f t="shared" ref="Q259:Q322" si="18">(((I259/60)/60)/24)+DATE(1970,1,1)+(-8/24)</f>
        <v>42509.293541666666</v>
      </c>
      <c r="R259" s="15">
        <f t="shared" ref="R259:R322" si="19">IFERROR(E259/L259,)</f>
        <v>66.70405357142856</v>
      </c>
      <c r="S259" t="s">
        <v>8314</v>
      </c>
      <c r="T259" t="s">
        <v>8319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9">
        <f t="shared" si="17"/>
        <v>40681.718356481477</v>
      </c>
      <c r="Q260" s="10">
        <f t="shared" si="18"/>
        <v>40711.718356481477</v>
      </c>
      <c r="R260" s="15">
        <f t="shared" si="19"/>
        <v>83.345930232558146</v>
      </c>
      <c r="S260" t="s">
        <v>8314</v>
      </c>
      <c r="T260" t="s">
        <v>8319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9">
        <f t="shared" si="17"/>
        <v>42072.404733796291</v>
      </c>
      <c r="Q261" s="10">
        <f t="shared" si="18"/>
        <v>42102.404733796291</v>
      </c>
      <c r="R261" s="15">
        <f t="shared" si="19"/>
        <v>105.04609341825902</v>
      </c>
      <c r="S261" t="s">
        <v>8314</v>
      </c>
      <c r="T261" t="s">
        <v>8319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9">
        <f t="shared" si="17"/>
        <v>40330.422210648147</v>
      </c>
      <c r="Q262" s="10">
        <f t="shared" si="18"/>
        <v>40376.082638888889</v>
      </c>
      <c r="R262" s="15">
        <f t="shared" si="19"/>
        <v>120.90909090909091</v>
      </c>
      <c r="S262" t="s">
        <v>8314</v>
      </c>
      <c r="T262" t="s">
        <v>8319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9">
        <f t="shared" si="17"/>
        <v>41017.552129629628</v>
      </c>
      <c r="Q263" s="10">
        <f t="shared" si="18"/>
        <v>41067.288194444445</v>
      </c>
      <c r="R263" s="15">
        <f t="shared" si="19"/>
        <v>97.63636363636364</v>
      </c>
      <c r="S263" t="s">
        <v>8314</v>
      </c>
      <c r="T263" t="s">
        <v>8319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9">
        <f t="shared" si="17"/>
        <v>40554.914675925924</v>
      </c>
      <c r="Q264" s="10">
        <f t="shared" si="18"/>
        <v>40599.914675925924</v>
      </c>
      <c r="R264" s="15">
        <f t="shared" si="19"/>
        <v>41.379310344827587</v>
      </c>
      <c r="S264" t="s">
        <v>8314</v>
      </c>
      <c r="T264" t="s">
        <v>8319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9">
        <f t="shared" si="17"/>
        <v>41149.621458333328</v>
      </c>
      <c r="Q265" s="10">
        <f t="shared" si="18"/>
        <v>41179.621458333328</v>
      </c>
      <c r="R265" s="15">
        <f t="shared" si="19"/>
        <v>30.654485981308412</v>
      </c>
      <c r="S265" t="s">
        <v>8314</v>
      </c>
      <c r="T265" t="s">
        <v>8319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9">
        <f t="shared" si="17"/>
        <v>41010.286979166667</v>
      </c>
      <c r="Q266" s="10">
        <f t="shared" si="18"/>
        <v>41040.286979166667</v>
      </c>
      <c r="R266" s="15">
        <f t="shared" si="19"/>
        <v>64.945054945054949</v>
      </c>
      <c r="S266" t="s">
        <v>8314</v>
      </c>
      <c r="T266" t="s">
        <v>8319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9">
        <f t="shared" si="17"/>
        <v>40266.912384259253</v>
      </c>
      <c r="Q267" s="10">
        <f t="shared" si="18"/>
        <v>40308.511111111111</v>
      </c>
      <c r="R267" s="15">
        <f t="shared" si="19"/>
        <v>95.775862068965523</v>
      </c>
      <c r="S267" t="s">
        <v>8314</v>
      </c>
      <c r="T267" t="s">
        <v>8319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9">
        <f t="shared" si="17"/>
        <v>40204.841516203705</v>
      </c>
      <c r="Q268" s="10">
        <f t="shared" si="18"/>
        <v>40290.82708333333</v>
      </c>
      <c r="R268" s="15">
        <f t="shared" si="19"/>
        <v>40.416666666666664</v>
      </c>
      <c r="S268" t="s">
        <v>8314</v>
      </c>
      <c r="T268" t="s">
        <v>8319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9">
        <f t="shared" si="17"/>
        <v>41785.119201388887</v>
      </c>
      <c r="Q269" s="10">
        <f t="shared" si="18"/>
        <v>41815.119201388887</v>
      </c>
      <c r="R269" s="15">
        <f t="shared" si="19"/>
        <v>78.578424242424248</v>
      </c>
      <c r="S269" t="s">
        <v>8314</v>
      </c>
      <c r="T269" t="s">
        <v>8319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9">
        <f t="shared" si="17"/>
        <v>40808.819189814814</v>
      </c>
      <c r="Q270" s="10">
        <f t="shared" si="18"/>
        <v>40853.860856481479</v>
      </c>
      <c r="R270" s="15">
        <f t="shared" si="19"/>
        <v>50.18018018018018</v>
      </c>
      <c r="S270" t="s">
        <v>8314</v>
      </c>
      <c r="T270" t="s">
        <v>8319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9">
        <f t="shared" si="17"/>
        <v>42757.863680555551</v>
      </c>
      <c r="Q271" s="10">
        <f t="shared" si="18"/>
        <v>42787.863680555551</v>
      </c>
      <c r="R271" s="15">
        <f t="shared" si="19"/>
        <v>92.251735588972423</v>
      </c>
      <c r="S271" t="s">
        <v>8314</v>
      </c>
      <c r="T271" t="s">
        <v>8319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9">
        <f t="shared" si="17"/>
        <v>40637.533217592587</v>
      </c>
      <c r="Q272" s="10">
        <f t="shared" si="18"/>
        <v>40687.833333333328</v>
      </c>
      <c r="R272" s="15">
        <f t="shared" si="19"/>
        <v>57.540983606557376</v>
      </c>
      <c r="S272" t="s">
        <v>8314</v>
      </c>
      <c r="T272" t="s">
        <v>8319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9">
        <f t="shared" si="17"/>
        <v>41611.766909722224</v>
      </c>
      <c r="Q273" s="10">
        <f t="shared" si="18"/>
        <v>41641</v>
      </c>
      <c r="R273" s="15">
        <f t="shared" si="19"/>
        <v>109.42160278745645</v>
      </c>
      <c r="S273" t="s">
        <v>8314</v>
      </c>
      <c r="T273" t="s">
        <v>8319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9">
        <f t="shared" si="17"/>
        <v>40235.567025462959</v>
      </c>
      <c r="Q274" s="10">
        <f t="shared" si="18"/>
        <v>40296.450694444444</v>
      </c>
      <c r="R274" s="15">
        <f t="shared" si="19"/>
        <v>81.892461538461546</v>
      </c>
      <c r="S274" t="s">
        <v>8314</v>
      </c>
      <c r="T274" t="s">
        <v>8319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9">
        <f t="shared" si="17"/>
        <v>40697.16511574074</v>
      </c>
      <c r="Q275" s="10">
        <f t="shared" si="18"/>
        <v>40727.16511574074</v>
      </c>
      <c r="R275" s="15">
        <f t="shared" si="19"/>
        <v>45.667711864406776</v>
      </c>
      <c r="S275" t="s">
        <v>8314</v>
      </c>
      <c r="T275" t="s">
        <v>8319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9">
        <f t="shared" si="17"/>
        <v>40969.579039351847</v>
      </c>
      <c r="Q276" s="10">
        <f t="shared" si="18"/>
        <v>41003.957638888889</v>
      </c>
      <c r="R276" s="15">
        <f t="shared" si="19"/>
        <v>55.221238938053098</v>
      </c>
      <c r="S276" t="s">
        <v>8314</v>
      </c>
      <c r="T276" t="s">
        <v>8319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9">
        <f t="shared" si="17"/>
        <v>41192.698680555557</v>
      </c>
      <c r="Q277" s="10">
        <f t="shared" si="18"/>
        <v>41222.740347222221</v>
      </c>
      <c r="R277" s="15">
        <f t="shared" si="19"/>
        <v>65.298192771084331</v>
      </c>
      <c r="S277" t="s">
        <v>8314</v>
      </c>
      <c r="T277" t="s">
        <v>8319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9">
        <f t="shared" si="17"/>
        <v>40966.74854166666</v>
      </c>
      <c r="Q278" s="10">
        <f t="shared" si="18"/>
        <v>41026.706874999996</v>
      </c>
      <c r="R278" s="15">
        <f t="shared" si="19"/>
        <v>95.225806451612897</v>
      </c>
      <c r="S278" t="s">
        <v>8314</v>
      </c>
      <c r="T278" t="s">
        <v>8319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9">
        <f t="shared" si="17"/>
        <v>42117.55809027778</v>
      </c>
      <c r="Q279" s="10">
        <f t="shared" si="18"/>
        <v>42147.55809027778</v>
      </c>
      <c r="R279" s="15">
        <f t="shared" si="19"/>
        <v>75.444794952681391</v>
      </c>
      <c r="S279" t="s">
        <v>8314</v>
      </c>
      <c r="T279" t="s">
        <v>8319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9">
        <f t="shared" si="17"/>
        <v>41163.707627314812</v>
      </c>
      <c r="Q280" s="10">
        <f t="shared" si="18"/>
        <v>41193.707627314812</v>
      </c>
      <c r="R280" s="15">
        <f t="shared" si="19"/>
        <v>97.816867469879512</v>
      </c>
      <c r="S280" t="s">
        <v>8314</v>
      </c>
      <c r="T280" t="s">
        <v>8319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9">
        <f t="shared" si="17"/>
        <v>42758.910833333335</v>
      </c>
      <c r="Q281" s="10">
        <f t="shared" si="18"/>
        <v>42792.750694444439</v>
      </c>
      <c r="R281" s="15">
        <f t="shared" si="19"/>
        <v>87.685606557377056</v>
      </c>
      <c r="S281" t="s">
        <v>8314</v>
      </c>
      <c r="T281" t="s">
        <v>8319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9">
        <f t="shared" si="17"/>
        <v>41744.257349537031</v>
      </c>
      <c r="Q282" s="10">
        <f t="shared" si="18"/>
        <v>41789.257349537031</v>
      </c>
      <c r="R282" s="15">
        <f t="shared" si="19"/>
        <v>54.748948106591868</v>
      </c>
      <c r="S282" t="s">
        <v>8314</v>
      </c>
      <c r="T282" t="s">
        <v>8319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9">
        <f t="shared" si="17"/>
        <v>39949.830011574071</v>
      </c>
      <c r="Q283" s="10">
        <f t="shared" si="18"/>
        <v>40035.476388888885</v>
      </c>
      <c r="R283" s="15">
        <f t="shared" si="19"/>
        <v>83.953417721518989</v>
      </c>
      <c r="S283" t="s">
        <v>8314</v>
      </c>
      <c r="T283" t="s">
        <v>8319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9">
        <f t="shared" si="17"/>
        <v>40194.586712962962</v>
      </c>
      <c r="Q284" s="10">
        <f t="shared" si="18"/>
        <v>40231.583333333328</v>
      </c>
      <c r="R284" s="15">
        <f t="shared" si="19"/>
        <v>254.38547486033519</v>
      </c>
      <c r="S284" t="s">
        <v>8314</v>
      </c>
      <c r="T284" t="s">
        <v>8319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9">
        <f t="shared" si="17"/>
        <v>40675.376666666663</v>
      </c>
      <c r="Q285" s="10">
        <f t="shared" si="18"/>
        <v>40694.874305555553</v>
      </c>
      <c r="R285" s="15">
        <f t="shared" si="19"/>
        <v>101.8269801980198</v>
      </c>
      <c r="S285" t="s">
        <v>8314</v>
      </c>
      <c r="T285" t="s">
        <v>8319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9">
        <f t="shared" si="17"/>
        <v>40904.404861111107</v>
      </c>
      <c r="Q286" s="10">
        <f t="shared" si="18"/>
        <v>40929.404861111107</v>
      </c>
      <c r="R286" s="15">
        <f t="shared" si="19"/>
        <v>55.066394736842106</v>
      </c>
      <c r="S286" t="s">
        <v>8314</v>
      </c>
      <c r="T286" t="s">
        <v>8319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9">
        <f t="shared" si="17"/>
        <v>41506.422777777778</v>
      </c>
      <c r="Q287" s="10">
        <f t="shared" si="18"/>
        <v>41536.422777777778</v>
      </c>
      <c r="R287" s="15">
        <f t="shared" si="19"/>
        <v>56.901438721136763</v>
      </c>
      <c r="S287" t="s">
        <v>8314</v>
      </c>
      <c r="T287" t="s">
        <v>8319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9">
        <f t="shared" si="17"/>
        <v>41313.48291666666</v>
      </c>
      <c r="Q288" s="10">
        <f t="shared" si="18"/>
        <v>41358.441249999996</v>
      </c>
      <c r="R288" s="15">
        <f t="shared" si="19"/>
        <v>121.28148148148148</v>
      </c>
      <c r="S288" t="s">
        <v>8314</v>
      </c>
      <c r="T288" t="s">
        <v>8319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9">
        <f t="shared" si="17"/>
        <v>41183.944652777776</v>
      </c>
      <c r="Q289" s="10">
        <f t="shared" si="18"/>
        <v>41214.833333333328</v>
      </c>
      <c r="R289" s="15">
        <f t="shared" si="19"/>
        <v>91.189655172413794</v>
      </c>
      <c r="S289" t="s">
        <v>8314</v>
      </c>
      <c r="T289" t="s">
        <v>8319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9">
        <f t="shared" si="17"/>
        <v>41050.835567129623</v>
      </c>
      <c r="Q290" s="10">
        <f t="shared" si="18"/>
        <v>41085.835567129623</v>
      </c>
      <c r="R290" s="15">
        <f t="shared" si="19"/>
        <v>115.44812080536913</v>
      </c>
      <c r="S290" t="s">
        <v>8314</v>
      </c>
      <c r="T290" t="s">
        <v>8319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9">
        <f t="shared" si="17"/>
        <v>41550.123078703698</v>
      </c>
      <c r="Q291" s="10">
        <f t="shared" si="18"/>
        <v>41580.123078703698</v>
      </c>
      <c r="R291" s="15">
        <f t="shared" si="19"/>
        <v>67.771551724137936</v>
      </c>
      <c r="S291" t="s">
        <v>8314</v>
      </c>
      <c r="T291" t="s">
        <v>8319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9">
        <f t="shared" si="17"/>
        <v>40526.035844907405</v>
      </c>
      <c r="Q292" s="10">
        <f t="shared" si="18"/>
        <v>40575.999305555553</v>
      </c>
      <c r="R292" s="15">
        <f t="shared" si="19"/>
        <v>28.576190476190476</v>
      </c>
      <c r="S292" t="s">
        <v>8314</v>
      </c>
      <c r="T292" t="s">
        <v>8319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9">
        <f t="shared" si="17"/>
        <v>41376.435717592591</v>
      </c>
      <c r="Q293" s="10">
        <f t="shared" si="18"/>
        <v>41394.667361111111</v>
      </c>
      <c r="R293" s="15">
        <f t="shared" si="19"/>
        <v>46.8828125</v>
      </c>
      <c r="S293" t="s">
        <v>8314</v>
      </c>
      <c r="T293" t="s">
        <v>8319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9">
        <f t="shared" si="17"/>
        <v>40812.469895833332</v>
      </c>
      <c r="Q294" s="10">
        <f t="shared" si="18"/>
        <v>40844.832638888889</v>
      </c>
      <c r="R294" s="15">
        <f t="shared" si="19"/>
        <v>154.42231237322514</v>
      </c>
      <c r="S294" t="s">
        <v>8314</v>
      </c>
      <c r="T294" t="s">
        <v>8319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9">
        <f t="shared" si="17"/>
        <v>41719.334652777776</v>
      </c>
      <c r="Q295" s="10">
        <f t="shared" si="18"/>
        <v>41749.334652777776</v>
      </c>
      <c r="R295" s="15">
        <f t="shared" si="19"/>
        <v>201.22137404580153</v>
      </c>
      <c r="S295" t="s">
        <v>8314</v>
      </c>
      <c r="T295" t="s">
        <v>8319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9">
        <f t="shared" si="17"/>
        <v>40342.751087962963</v>
      </c>
      <c r="Q296" s="10">
        <f t="shared" si="18"/>
        <v>40378.333333333328</v>
      </c>
      <c r="R296" s="15">
        <f t="shared" si="19"/>
        <v>100</v>
      </c>
      <c r="S296" t="s">
        <v>8314</v>
      </c>
      <c r="T296" t="s">
        <v>8319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9">
        <f t="shared" si="17"/>
        <v>41518.671400462961</v>
      </c>
      <c r="Q297" s="10">
        <f t="shared" si="18"/>
        <v>41578.666666666664</v>
      </c>
      <c r="R297" s="15">
        <f t="shared" si="19"/>
        <v>100.08204511278196</v>
      </c>
      <c r="S297" t="s">
        <v>8314</v>
      </c>
      <c r="T297" t="s">
        <v>8319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9">
        <f t="shared" si="17"/>
        <v>41134.142164351848</v>
      </c>
      <c r="Q298" s="10">
        <f t="shared" si="18"/>
        <v>41159.142164351848</v>
      </c>
      <c r="R298" s="15">
        <f t="shared" si="19"/>
        <v>230.08953488372092</v>
      </c>
      <c r="S298" t="s">
        <v>8314</v>
      </c>
      <c r="T298" t="s">
        <v>8319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9">
        <f t="shared" si="17"/>
        <v>42089.394687500004</v>
      </c>
      <c r="Q299" s="10">
        <f t="shared" si="18"/>
        <v>42124.832638888889</v>
      </c>
      <c r="R299" s="15">
        <f t="shared" si="19"/>
        <v>141.74647887323943</v>
      </c>
      <c r="S299" t="s">
        <v>8314</v>
      </c>
      <c r="T299" t="s">
        <v>8319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9">
        <f t="shared" si="17"/>
        <v>41709.130185185182</v>
      </c>
      <c r="Q300" s="10">
        <f t="shared" si="18"/>
        <v>41768.541666666664</v>
      </c>
      <c r="R300" s="15">
        <f t="shared" si="19"/>
        <v>56.344351395730705</v>
      </c>
      <c r="S300" t="s">
        <v>8314</v>
      </c>
      <c r="T300" t="s">
        <v>8319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9">
        <f t="shared" si="17"/>
        <v>40468.891898148147</v>
      </c>
      <c r="Q301" s="10">
        <f t="shared" si="18"/>
        <v>40498.933564814812</v>
      </c>
      <c r="R301" s="15">
        <f t="shared" si="19"/>
        <v>73.341188524590166</v>
      </c>
      <c r="S301" t="s">
        <v>8314</v>
      </c>
      <c r="T301" t="s">
        <v>8319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9">
        <f t="shared" si="17"/>
        <v>40626.626597222217</v>
      </c>
      <c r="Q302" s="10">
        <f t="shared" si="18"/>
        <v>40657.626597222217</v>
      </c>
      <c r="R302" s="15">
        <f t="shared" si="19"/>
        <v>85.337785234899329</v>
      </c>
      <c r="S302" t="s">
        <v>8314</v>
      </c>
      <c r="T302" t="s">
        <v>8319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9">
        <f t="shared" si="17"/>
        <v>41312.404340277775</v>
      </c>
      <c r="Q303" s="10">
        <f t="shared" si="18"/>
        <v>41352.362673611111</v>
      </c>
      <c r="R303" s="15">
        <f t="shared" si="19"/>
        <v>61.496215139442228</v>
      </c>
      <c r="S303" t="s">
        <v>8314</v>
      </c>
      <c r="T303" t="s">
        <v>8319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9">
        <f t="shared" si="17"/>
        <v>40933.523587962962</v>
      </c>
      <c r="Q304" s="10">
        <f t="shared" si="18"/>
        <v>40963.523587962962</v>
      </c>
      <c r="R304" s="15">
        <f t="shared" si="19"/>
        <v>93.018518518518519</v>
      </c>
      <c r="S304" t="s">
        <v>8314</v>
      </c>
      <c r="T304" t="s">
        <v>8319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9">
        <f t="shared" si="17"/>
        <v>41031.737800925926</v>
      </c>
      <c r="Q305" s="10">
        <f t="shared" si="18"/>
        <v>41061.737800925926</v>
      </c>
      <c r="R305" s="15">
        <f t="shared" si="19"/>
        <v>50.292682926829265</v>
      </c>
      <c r="S305" t="s">
        <v>8314</v>
      </c>
      <c r="T305" t="s">
        <v>8319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9">
        <f t="shared" si="17"/>
        <v>41113.76153935185</v>
      </c>
      <c r="Q306" s="10">
        <f t="shared" si="18"/>
        <v>41152.75</v>
      </c>
      <c r="R306" s="15">
        <f t="shared" si="19"/>
        <v>106.43243243243244</v>
      </c>
      <c r="S306" t="s">
        <v>8314</v>
      </c>
      <c r="T306" t="s">
        <v>8319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9">
        <f t="shared" si="17"/>
        <v>40948.296863425923</v>
      </c>
      <c r="Q307" s="10">
        <f t="shared" si="18"/>
        <v>40978.296863425923</v>
      </c>
      <c r="R307" s="15">
        <f t="shared" si="19"/>
        <v>51.719576719576722</v>
      </c>
      <c r="S307" t="s">
        <v>8314</v>
      </c>
      <c r="T307" t="s">
        <v>8319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9">
        <f t="shared" si="17"/>
        <v>41333.503854166665</v>
      </c>
      <c r="Q308" s="10">
        <f t="shared" si="18"/>
        <v>41353.462187500001</v>
      </c>
      <c r="R308" s="15">
        <f t="shared" si="19"/>
        <v>36.612499999999997</v>
      </c>
      <c r="S308" t="s">
        <v>8314</v>
      </c>
      <c r="T308" t="s">
        <v>8319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9">
        <f t="shared" si="17"/>
        <v>41282.611122685179</v>
      </c>
      <c r="Q309" s="10">
        <f t="shared" si="18"/>
        <v>41312.611122685179</v>
      </c>
      <c r="R309" s="15">
        <f t="shared" si="19"/>
        <v>42.517361111111114</v>
      </c>
      <c r="S309" t="s">
        <v>8314</v>
      </c>
      <c r="T309" t="s">
        <v>8319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9">
        <f t="shared" si="17"/>
        <v>40567.361226851848</v>
      </c>
      <c r="Q310" s="10">
        <f t="shared" si="18"/>
        <v>40612.361226851848</v>
      </c>
      <c r="R310" s="15">
        <f t="shared" si="19"/>
        <v>62.712871287128714</v>
      </c>
      <c r="S310" t="s">
        <v>8314</v>
      </c>
      <c r="T310" t="s">
        <v>8319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9">
        <f t="shared" si="17"/>
        <v>41134.418217592589</v>
      </c>
      <c r="Q311" s="10">
        <f t="shared" si="18"/>
        <v>41155.418217592589</v>
      </c>
      <c r="R311" s="15">
        <f t="shared" si="19"/>
        <v>89.957983193277315</v>
      </c>
      <c r="S311" t="s">
        <v>8314</v>
      </c>
      <c r="T311" t="s">
        <v>8319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9">
        <f t="shared" si="17"/>
        <v>40820.849803240737</v>
      </c>
      <c r="Q312" s="10">
        <f t="shared" si="18"/>
        <v>40835.75</v>
      </c>
      <c r="R312" s="15">
        <f t="shared" si="19"/>
        <v>28.924722222222222</v>
      </c>
      <c r="S312" t="s">
        <v>8314</v>
      </c>
      <c r="T312" t="s">
        <v>8319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9">
        <f t="shared" si="17"/>
        <v>40867.886481481481</v>
      </c>
      <c r="Q313" s="10">
        <f t="shared" si="18"/>
        <v>40908.999305555553</v>
      </c>
      <c r="R313" s="15">
        <f t="shared" si="19"/>
        <v>138.8022</v>
      </c>
      <c r="S313" t="s">
        <v>8314</v>
      </c>
      <c r="T313" t="s">
        <v>8319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9">
        <f t="shared" si="17"/>
        <v>41348.544351851851</v>
      </c>
      <c r="Q314" s="10">
        <f t="shared" si="18"/>
        <v>41378.544351851851</v>
      </c>
      <c r="R314" s="15">
        <f t="shared" si="19"/>
        <v>61.301369863013697</v>
      </c>
      <c r="S314" t="s">
        <v>8314</v>
      </c>
      <c r="T314" t="s">
        <v>8319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9">
        <f t="shared" si="17"/>
        <v>40356.894606481481</v>
      </c>
      <c r="Q315" s="10">
        <f t="shared" si="18"/>
        <v>40401.332638888889</v>
      </c>
      <c r="R315" s="15">
        <f t="shared" si="19"/>
        <v>80.202702702702709</v>
      </c>
      <c r="S315" t="s">
        <v>8314</v>
      </c>
      <c r="T315" t="s">
        <v>8319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9">
        <f t="shared" si="17"/>
        <v>41304.499861111108</v>
      </c>
      <c r="Q316" s="10">
        <f t="shared" si="18"/>
        <v>41334.499861111108</v>
      </c>
      <c r="R316" s="15">
        <f t="shared" si="19"/>
        <v>32.095833333333331</v>
      </c>
      <c r="S316" t="s">
        <v>8314</v>
      </c>
      <c r="T316" t="s">
        <v>8319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9">
        <f t="shared" si="17"/>
        <v>41113.439050925925</v>
      </c>
      <c r="Q317" s="10">
        <f t="shared" si="18"/>
        <v>41143.439050925925</v>
      </c>
      <c r="R317" s="15">
        <f t="shared" si="19"/>
        <v>200.88888888888889</v>
      </c>
      <c r="S317" t="s">
        <v>8314</v>
      </c>
      <c r="T317" t="s">
        <v>8319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9">
        <f t="shared" si="17"/>
        <v>41950.590243055551</v>
      </c>
      <c r="Q318" s="10">
        <f t="shared" si="18"/>
        <v>41983.874305555553</v>
      </c>
      <c r="R318" s="15">
        <f t="shared" si="19"/>
        <v>108.01265822784811</v>
      </c>
      <c r="S318" t="s">
        <v>8314</v>
      </c>
      <c r="T318" t="s">
        <v>8319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9">
        <f t="shared" si="17"/>
        <v>41589.343553240738</v>
      </c>
      <c r="Q319" s="10">
        <f t="shared" si="18"/>
        <v>41619.343553240738</v>
      </c>
      <c r="R319" s="15">
        <f t="shared" si="19"/>
        <v>95.699367088607602</v>
      </c>
      <c r="S319" t="s">
        <v>8314</v>
      </c>
      <c r="T319" t="s">
        <v>8319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9">
        <f t="shared" si="17"/>
        <v>41329.705451388887</v>
      </c>
      <c r="Q320" s="10">
        <f t="shared" si="18"/>
        <v>41359.663784722223</v>
      </c>
      <c r="R320" s="15">
        <f t="shared" si="19"/>
        <v>49.880281690140848</v>
      </c>
      <c r="S320" t="s">
        <v>8314</v>
      </c>
      <c r="T320" t="s">
        <v>8319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9">
        <f t="shared" si="17"/>
        <v>40123.504965277774</v>
      </c>
      <c r="Q321" s="10">
        <f t="shared" si="18"/>
        <v>40210.999305555553</v>
      </c>
      <c r="R321" s="15">
        <f t="shared" si="19"/>
        <v>110.47058823529412</v>
      </c>
      <c r="S321" t="s">
        <v>8314</v>
      </c>
      <c r="T321" t="s">
        <v>8319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9">
        <f t="shared" si="17"/>
        <v>42331.21797453703</v>
      </c>
      <c r="Q322" s="10">
        <f t="shared" si="18"/>
        <v>42360.624999999993</v>
      </c>
      <c r="R322" s="15">
        <f t="shared" si="19"/>
        <v>134.91139240506328</v>
      </c>
      <c r="S322" t="s">
        <v>8314</v>
      </c>
      <c r="T322" t="s">
        <v>8319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100*(E323/D323)</f>
        <v>102.66285714285715</v>
      </c>
      <c r="P323" s="9">
        <f t="shared" ref="P323:P386" si="21">(((J323/60)/60)/24)+DATE(1970,1,1)+(-8/24)</f>
        <v>42647.113263888888</v>
      </c>
      <c r="Q323" s="10">
        <f t="shared" ref="Q323:Q386" si="22">(((I323/60)/60)/24)+DATE(1970,1,1)+(-8/24)</f>
        <v>42682.15493055556</v>
      </c>
      <c r="R323" s="15">
        <f t="shared" ref="R323:R386" si="23">IFERROR(E323/L323,)</f>
        <v>106.62314540059347</v>
      </c>
      <c r="S323" t="s">
        <v>8314</v>
      </c>
      <c r="T323" t="s">
        <v>8319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9">
        <f t="shared" si="21"/>
        <v>42473.236666666664</v>
      </c>
      <c r="Q324" s="10">
        <f t="shared" si="22"/>
        <v>42503.236666666664</v>
      </c>
      <c r="R324" s="15">
        <f t="shared" si="23"/>
        <v>145.04301075268816</v>
      </c>
      <c r="S324" t="s">
        <v>8314</v>
      </c>
      <c r="T324" t="s">
        <v>8319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9">
        <f t="shared" si="21"/>
        <v>42696.988032407404</v>
      </c>
      <c r="Q325" s="10">
        <f t="shared" si="22"/>
        <v>42724.999305555553</v>
      </c>
      <c r="R325" s="15">
        <f t="shared" si="23"/>
        <v>114.58620689655173</v>
      </c>
      <c r="S325" t="s">
        <v>8314</v>
      </c>
      <c r="T325" t="s">
        <v>8319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9">
        <f t="shared" si="21"/>
        <v>42184.292916666665</v>
      </c>
      <c r="Q326" s="10">
        <f t="shared" si="22"/>
        <v>42217.292916666665</v>
      </c>
      <c r="R326" s="15">
        <f t="shared" si="23"/>
        <v>105.3170731707317</v>
      </c>
      <c r="S326" t="s">
        <v>8314</v>
      </c>
      <c r="T326" t="s">
        <v>8319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9">
        <f t="shared" si="21"/>
        <v>42688.854548611103</v>
      </c>
      <c r="Q327" s="10">
        <f t="shared" si="22"/>
        <v>42723.854548611103</v>
      </c>
      <c r="R327" s="15">
        <f t="shared" si="23"/>
        <v>70.921195652173907</v>
      </c>
      <c r="S327" t="s">
        <v>8314</v>
      </c>
      <c r="T327" t="s">
        <v>8319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9">
        <f t="shared" si="21"/>
        <v>42774.981550925928</v>
      </c>
      <c r="Q328" s="10">
        <f t="shared" si="22"/>
        <v>42808.622916666667</v>
      </c>
      <c r="R328" s="15">
        <f t="shared" si="23"/>
        <v>147.17167680278018</v>
      </c>
      <c r="S328" t="s">
        <v>8314</v>
      </c>
      <c r="T328" t="s">
        <v>8319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9">
        <f t="shared" si="21"/>
        <v>42057.901956018519</v>
      </c>
      <c r="Q329" s="10">
        <f t="shared" si="22"/>
        <v>42084.999999999993</v>
      </c>
      <c r="R329" s="15">
        <f t="shared" si="23"/>
        <v>160.47058823529412</v>
      </c>
      <c r="S329" t="s">
        <v>8314</v>
      </c>
      <c r="T329" t="s">
        <v>8319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9">
        <f t="shared" si="21"/>
        <v>42278.613287037035</v>
      </c>
      <c r="Q330" s="10">
        <f t="shared" si="22"/>
        <v>42308.833333333336</v>
      </c>
      <c r="R330" s="15">
        <f t="shared" si="23"/>
        <v>156.04578313253012</v>
      </c>
      <c r="S330" t="s">
        <v>8314</v>
      </c>
      <c r="T330" t="s">
        <v>8319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9">
        <f t="shared" si="21"/>
        <v>42291.133414351854</v>
      </c>
      <c r="Q331" s="10">
        <f t="shared" si="22"/>
        <v>42314.833333333336</v>
      </c>
      <c r="R331" s="15">
        <f t="shared" si="23"/>
        <v>63.17365269461078</v>
      </c>
      <c r="S331" t="s">
        <v>8314</v>
      </c>
      <c r="T331" t="s">
        <v>8319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9">
        <f t="shared" si="21"/>
        <v>41379.182442129626</v>
      </c>
      <c r="Q332" s="10">
        <f t="shared" si="22"/>
        <v>41410.832638888889</v>
      </c>
      <c r="R332" s="15">
        <f t="shared" si="23"/>
        <v>104.82352941176471</v>
      </c>
      <c r="S332" t="s">
        <v>8314</v>
      </c>
      <c r="T332" t="s">
        <v>8319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9">
        <f t="shared" si="21"/>
        <v>42507.248078703698</v>
      </c>
      <c r="Q333" s="10">
        <f t="shared" si="22"/>
        <v>42538.248078703698</v>
      </c>
      <c r="R333" s="15">
        <f t="shared" si="23"/>
        <v>97.356164383561648</v>
      </c>
      <c r="S333" t="s">
        <v>8314</v>
      </c>
      <c r="T333" t="s">
        <v>8319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9">
        <f t="shared" si="21"/>
        <v>42263.346956018511</v>
      </c>
      <c r="Q334" s="10">
        <f t="shared" si="22"/>
        <v>42304.999999999993</v>
      </c>
      <c r="R334" s="15">
        <f t="shared" si="23"/>
        <v>203.63063063063063</v>
      </c>
      <c r="S334" t="s">
        <v>8314</v>
      </c>
      <c r="T334" t="s">
        <v>8319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9">
        <f t="shared" si="21"/>
        <v>42437.303136574068</v>
      </c>
      <c r="Q335" s="10">
        <f t="shared" si="22"/>
        <v>42467.261469907404</v>
      </c>
      <c r="R335" s="15">
        <f t="shared" si="23"/>
        <v>188.31203007518798</v>
      </c>
      <c r="S335" t="s">
        <v>8314</v>
      </c>
      <c r="T335" t="s">
        <v>8319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9">
        <f t="shared" si="21"/>
        <v>42101.349039351851</v>
      </c>
      <c r="Q336" s="10">
        <f t="shared" si="22"/>
        <v>42139.458333333336</v>
      </c>
      <c r="R336" s="15">
        <f t="shared" si="23"/>
        <v>146.65217391304347</v>
      </c>
      <c r="S336" t="s">
        <v>8314</v>
      </c>
      <c r="T336" t="s">
        <v>8319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9">
        <f t="shared" si="21"/>
        <v>42101.404108796291</v>
      </c>
      <c r="Q337" s="10">
        <f t="shared" si="22"/>
        <v>42132.583333333336</v>
      </c>
      <c r="R337" s="15">
        <f t="shared" si="23"/>
        <v>109.1875</v>
      </c>
      <c r="S337" t="s">
        <v>8314</v>
      </c>
      <c r="T337" t="s">
        <v>8319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9">
        <f t="shared" si="21"/>
        <v>42291.262939814813</v>
      </c>
      <c r="Q338" s="10">
        <f t="shared" si="22"/>
        <v>42321.304606481477</v>
      </c>
      <c r="R338" s="15">
        <f t="shared" si="23"/>
        <v>59.249046653144013</v>
      </c>
      <c r="S338" t="s">
        <v>8314</v>
      </c>
      <c r="T338" t="s">
        <v>8319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9">
        <f t="shared" si="21"/>
        <v>42046.795231481483</v>
      </c>
      <c r="Q339" s="10">
        <f t="shared" si="22"/>
        <v>42076.753564814811</v>
      </c>
      <c r="R339" s="15">
        <f t="shared" si="23"/>
        <v>97.904838709677421</v>
      </c>
      <c r="S339" t="s">
        <v>8314</v>
      </c>
      <c r="T339" t="s">
        <v>8319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9">
        <f t="shared" si="21"/>
        <v>42559.422337962962</v>
      </c>
      <c r="Q340" s="10">
        <f t="shared" si="22"/>
        <v>42615.708333333336</v>
      </c>
      <c r="R340" s="15">
        <f t="shared" si="23"/>
        <v>70.000169491525426</v>
      </c>
      <c r="S340" t="s">
        <v>8314</v>
      </c>
      <c r="T340" t="s">
        <v>8319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9">
        <f t="shared" si="21"/>
        <v>42093.426712962959</v>
      </c>
      <c r="Q341" s="10">
        <f t="shared" si="22"/>
        <v>42123.426712962959</v>
      </c>
      <c r="R341" s="15">
        <f t="shared" si="23"/>
        <v>72.865168539325836</v>
      </c>
      <c r="S341" t="s">
        <v>8314</v>
      </c>
      <c r="T341" t="s">
        <v>8319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9">
        <f t="shared" si="21"/>
        <v>42772.335729166669</v>
      </c>
      <c r="Q342" s="10">
        <f t="shared" si="22"/>
        <v>42802.541666666664</v>
      </c>
      <c r="R342" s="15">
        <f t="shared" si="23"/>
        <v>146.34782608695653</v>
      </c>
      <c r="S342" t="s">
        <v>8314</v>
      </c>
      <c r="T342" t="s">
        <v>8319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9">
        <f t="shared" si="21"/>
        <v>41894.546273148146</v>
      </c>
      <c r="Q343" s="10">
        <f t="shared" si="22"/>
        <v>41912.832638888889</v>
      </c>
      <c r="R343" s="15">
        <f t="shared" si="23"/>
        <v>67.909090909090907</v>
      </c>
      <c r="S343" t="s">
        <v>8314</v>
      </c>
      <c r="T343" t="s">
        <v>8319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9">
        <f t="shared" si="21"/>
        <v>42459.447511574072</v>
      </c>
      <c r="Q344" s="10">
        <f t="shared" si="22"/>
        <v>42489.447511574072</v>
      </c>
      <c r="R344" s="15">
        <f t="shared" si="23"/>
        <v>169.85083076923075</v>
      </c>
      <c r="S344" t="s">
        <v>8314</v>
      </c>
      <c r="T344" t="s">
        <v>8319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9">
        <f t="shared" si="21"/>
        <v>41926.404456018514</v>
      </c>
      <c r="Q345" s="10">
        <f t="shared" si="22"/>
        <v>41956.791666666664</v>
      </c>
      <c r="R345" s="15">
        <f t="shared" si="23"/>
        <v>58.413339694656486</v>
      </c>
      <c r="S345" t="s">
        <v>8314</v>
      </c>
      <c r="T345" t="s">
        <v>8319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9">
        <f t="shared" si="21"/>
        <v>42111.637662037036</v>
      </c>
      <c r="Q346" s="10">
        <f t="shared" si="22"/>
        <v>42155.763888888883</v>
      </c>
      <c r="R346" s="15">
        <f t="shared" si="23"/>
        <v>119.99298245614035</v>
      </c>
      <c r="S346" t="s">
        <v>8314</v>
      </c>
      <c r="T346" t="s">
        <v>8319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9">
        <f t="shared" si="21"/>
        <v>42114.610995370364</v>
      </c>
      <c r="Q347" s="10">
        <f t="shared" si="22"/>
        <v>42144.610995370364</v>
      </c>
      <c r="R347" s="15">
        <f t="shared" si="23"/>
        <v>99.860335195530723</v>
      </c>
      <c r="S347" t="s">
        <v>8314</v>
      </c>
      <c r="T347" t="s">
        <v>8319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9">
        <f t="shared" si="21"/>
        <v>42261.166909722226</v>
      </c>
      <c r="Q348" s="10">
        <f t="shared" si="22"/>
        <v>42291.166909722226</v>
      </c>
      <c r="R348" s="15">
        <f t="shared" si="23"/>
        <v>90.579148936170213</v>
      </c>
      <c r="S348" t="s">
        <v>8314</v>
      </c>
      <c r="T348" t="s">
        <v>8319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9">
        <f t="shared" si="21"/>
        <v>42292.162141203698</v>
      </c>
      <c r="Q349" s="10">
        <f t="shared" si="22"/>
        <v>42322.20380787037</v>
      </c>
      <c r="R349" s="15">
        <f t="shared" si="23"/>
        <v>117.77361477572559</v>
      </c>
      <c r="S349" t="s">
        <v>8314</v>
      </c>
      <c r="T349" t="s">
        <v>8319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9">
        <f t="shared" si="21"/>
        <v>42207.253657407404</v>
      </c>
      <c r="Q350" s="10">
        <f t="shared" si="22"/>
        <v>42237.253657407404</v>
      </c>
      <c r="R350" s="15">
        <f t="shared" si="23"/>
        <v>86.554621848739501</v>
      </c>
      <c r="S350" t="s">
        <v>8314</v>
      </c>
      <c r="T350" t="s">
        <v>8319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9">
        <f t="shared" si="21"/>
        <v>42760.165601851848</v>
      </c>
      <c r="Q351" s="10">
        <f t="shared" si="22"/>
        <v>42790.165601851848</v>
      </c>
      <c r="R351" s="15">
        <f t="shared" si="23"/>
        <v>71.899281437125751</v>
      </c>
      <c r="S351" t="s">
        <v>8314</v>
      </c>
      <c r="T351" t="s">
        <v>8319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9">
        <f t="shared" si="21"/>
        <v>42585.732743055552</v>
      </c>
      <c r="Q352" s="10">
        <f t="shared" si="22"/>
        <v>42623.832638888889</v>
      </c>
      <c r="R352" s="15">
        <f t="shared" si="23"/>
        <v>129.81900452488688</v>
      </c>
      <c r="S352" t="s">
        <v>8314</v>
      </c>
      <c r="T352" t="s">
        <v>8319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9">
        <f t="shared" si="21"/>
        <v>42427.63141203703</v>
      </c>
      <c r="Q353" s="10">
        <f t="shared" si="22"/>
        <v>42467.589745370373</v>
      </c>
      <c r="R353" s="15">
        <f t="shared" si="23"/>
        <v>44.912863070539416</v>
      </c>
      <c r="S353" t="s">
        <v>8314</v>
      </c>
      <c r="T353" t="s">
        <v>8319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9">
        <f t="shared" si="21"/>
        <v>41889.834120370368</v>
      </c>
      <c r="Q354" s="10">
        <f t="shared" si="22"/>
        <v>41919.834120370368</v>
      </c>
      <c r="R354" s="15">
        <f t="shared" si="23"/>
        <v>40.755244755244753</v>
      </c>
      <c r="S354" t="s">
        <v>8314</v>
      </c>
      <c r="T354" t="s">
        <v>8319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9">
        <f t="shared" si="21"/>
        <v>42297.458553240744</v>
      </c>
      <c r="Q355" s="10">
        <f t="shared" si="22"/>
        <v>42327.500219907401</v>
      </c>
      <c r="R355" s="15">
        <f t="shared" si="23"/>
        <v>103.52394779771615</v>
      </c>
      <c r="S355" t="s">
        <v>8314</v>
      </c>
      <c r="T355" t="s">
        <v>8319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9">
        <f t="shared" si="21"/>
        <v>42438.494456018518</v>
      </c>
      <c r="Q356" s="10">
        <f t="shared" si="22"/>
        <v>42468.452789351846</v>
      </c>
      <c r="R356" s="15">
        <f t="shared" si="23"/>
        <v>125.44827586206897</v>
      </c>
      <c r="S356" t="s">
        <v>8314</v>
      </c>
      <c r="T356" t="s">
        <v>8319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9">
        <f t="shared" si="21"/>
        <v>41942.9605787037</v>
      </c>
      <c r="Q357" s="10">
        <f t="shared" si="22"/>
        <v>41974.002245370364</v>
      </c>
      <c r="R357" s="15">
        <f t="shared" si="23"/>
        <v>246.60606060606059</v>
      </c>
      <c r="S357" t="s">
        <v>8314</v>
      </c>
      <c r="T357" t="s">
        <v>8319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9">
        <f t="shared" si="21"/>
        <v>42415.469826388886</v>
      </c>
      <c r="Q358" s="10">
        <f t="shared" si="22"/>
        <v>42445.428159722222</v>
      </c>
      <c r="R358" s="15">
        <f t="shared" si="23"/>
        <v>79.401340206185566</v>
      </c>
      <c r="S358" t="s">
        <v>8314</v>
      </c>
      <c r="T358" t="s">
        <v>8319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9">
        <f t="shared" si="21"/>
        <v>42077.88885416666</v>
      </c>
      <c r="Q359" s="10">
        <f t="shared" si="22"/>
        <v>42117.88885416666</v>
      </c>
      <c r="R359" s="15">
        <f t="shared" si="23"/>
        <v>86.138613861386133</v>
      </c>
      <c r="S359" t="s">
        <v>8314</v>
      </c>
      <c r="T359" t="s">
        <v>8319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9">
        <f t="shared" si="21"/>
        <v>42507.526863425919</v>
      </c>
      <c r="Q360" s="10">
        <f t="shared" si="22"/>
        <v>42536.291666666664</v>
      </c>
      <c r="R360" s="15">
        <f t="shared" si="23"/>
        <v>193.04868913857678</v>
      </c>
      <c r="S360" t="s">
        <v>8314</v>
      </c>
      <c r="T360" t="s">
        <v>8319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9">
        <f t="shared" si="21"/>
        <v>41934.737152777772</v>
      </c>
      <c r="Q361" s="10">
        <f t="shared" si="22"/>
        <v>41956.883333333331</v>
      </c>
      <c r="R361" s="15">
        <f t="shared" si="23"/>
        <v>84.023178807947019</v>
      </c>
      <c r="S361" t="s">
        <v>8314</v>
      </c>
      <c r="T361" t="s">
        <v>8319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9">
        <f t="shared" si="21"/>
        <v>42163.564583333333</v>
      </c>
      <c r="Q362" s="10">
        <f t="shared" si="22"/>
        <v>42207.799305555549</v>
      </c>
      <c r="R362" s="15">
        <f t="shared" si="23"/>
        <v>139.82758620689654</v>
      </c>
      <c r="S362" t="s">
        <v>8314</v>
      </c>
      <c r="T362" t="s">
        <v>8319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9">
        <f t="shared" si="21"/>
        <v>41935.667893518512</v>
      </c>
      <c r="Q363" s="10">
        <f t="shared" si="22"/>
        <v>41965.709560185183</v>
      </c>
      <c r="R363" s="15">
        <f t="shared" si="23"/>
        <v>109.82189265536722</v>
      </c>
      <c r="S363" t="s">
        <v>8314</v>
      </c>
      <c r="T363" t="s">
        <v>8319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9">
        <f t="shared" si="21"/>
        <v>41836.877210648148</v>
      </c>
      <c r="Q364" s="10">
        <f t="shared" si="22"/>
        <v>41858.666666666664</v>
      </c>
      <c r="R364" s="15">
        <f t="shared" si="23"/>
        <v>139.53488372093022</v>
      </c>
      <c r="S364" t="s">
        <v>8314</v>
      </c>
      <c r="T364" t="s">
        <v>8319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9">
        <f t="shared" si="21"/>
        <v>40255.41129629629</v>
      </c>
      <c r="Q365" s="10">
        <f t="shared" si="22"/>
        <v>40300.473611111105</v>
      </c>
      <c r="R365" s="15">
        <f t="shared" si="23"/>
        <v>347.84615384615387</v>
      </c>
      <c r="S365" t="s">
        <v>8314</v>
      </c>
      <c r="T365" t="s">
        <v>8319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9">
        <f t="shared" si="21"/>
        <v>41780.526296296295</v>
      </c>
      <c r="Q366" s="10">
        <f t="shared" si="22"/>
        <v>41810.832638888889</v>
      </c>
      <c r="R366" s="15">
        <f t="shared" si="23"/>
        <v>68.24159292035398</v>
      </c>
      <c r="S366" t="s">
        <v>8314</v>
      </c>
      <c r="T366" t="s">
        <v>8319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9">
        <f t="shared" si="21"/>
        <v>41668.273136574069</v>
      </c>
      <c r="Q367" s="10">
        <f t="shared" si="22"/>
        <v>41698.273136574069</v>
      </c>
      <c r="R367" s="15">
        <f t="shared" si="23"/>
        <v>239.93846153846152</v>
      </c>
      <c r="S367" t="s">
        <v>8314</v>
      </c>
      <c r="T367" t="s">
        <v>8319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9">
        <f t="shared" si="21"/>
        <v>41019.459699074068</v>
      </c>
      <c r="Q368" s="10">
        <f t="shared" si="22"/>
        <v>41049.459699074068</v>
      </c>
      <c r="R368" s="15">
        <f t="shared" si="23"/>
        <v>287.31343283582089</v>
      </c>
      <c r="S368" t="s">
        <v>8314</v>
      </c>
      <c r="T368" t="s">
        <v>8319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9">
        <f t="shared" si="21"/>
        <v>41355.243958333333</v>
      </c>
      <c r="Q369" s="10">
        <f t="shared" si="22"/>
        <v>41394.874305555553</v>
      </c>
      <c r="R369" s="15">
        <f t="shared" si="23"/>
        <v>86.84882352941176</v>
      </c>
      <c r="S369" t="s">
        <v>8314</v>
      </c>
      <c r="T369" t="s">
        <v>8319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9">
        <f t="shared" si="21"/>
        <v>42043.272245370368</v>
      </c>
      <c r="Q370" s="10">
        <f t="shared" si="22"/>
        <v>42078.230578703697</v>
      </c>
      <c r="R370" s="15">
        <f t="shared" si="23"/>
        <v>81.84905660377359</v>
      </c>
      <c r="S370" t="s">
        <v>8314</v>
      </c>
      <c r="T370" t="s">
        <v>8319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9">
        <f t="shared" si="21"/>
        <v>40893.2183912037</v>
      </c>
      <c r="Q371" s="10">
        <f t="shared" si="22"/>
        <v>40923.2183912037</v>
      </c>
      <c r="R371" s="15">
        <f t="shared" si="23"/>
        <v>42.874970059880241</v>
      </c>
      <c r="S371" t="s">
        <v>8314</v>
      </c>
      <c r="T371" t="s">
        <v>8319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9">
        <f t="shared" si="21"/>
        <v>42711.461805555555</v>
      </c>
      <c r="Q372" s="10">
        <f t="shared" si="22"/>
        <v>42741.461805555555</v>
      </c>
      <c r="R372" s="15">
        <f t="shared" si="23"/>
        <v>709.41860465116281</v>
      </c>
      <c r="S372" t="s">
        <v>8314</v>
      </c>
      <c r="T372" t="s">
        <v>8319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9">
        <f t="shared" si="21"/>
        <v>41261.434479166666</v>
      </c>
      <c r="Q373" s="10">
        <f t="shared" si="22"/>
        <v>41306.434479166666</v>
      </c>
      <c r="R373" s="15">
        <f t="shared" si="23"/>
        <v>161.25517890772127</v>
      </c>
      <c r="S373" t="s">
        <v>8314</v>
      </c>
      <c r="T373" t="s">
        <v>8319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9">
        <f t="shared" si="21"/>
        <v>42425.243564814817</v>
      </c>
      <c r="Q374" s="10">
        <f t="shared" si="22"/>
        <v>42465.333333333336</v>
      </c>
      <c r="R374" s="15">
        <f t="shared" si="23"/>
        <v>41.777777777777779</v>
      </c>
      <c r="S374" t="s">
        <v>8314</v>
      </c>
      <c r="T374" t="s">
        <v>8319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9">
        <f t="shared" si="21"/>
        <v>41078.578680555554</v>
      </c>
      <c r="Q375" s="10">
        <f t="shared" si="22"/>
        <v>41108.578680555554</v>
      </c>
      <c r="R375" s="15">
        <f t="shared" si="23"/>
        <v>89.887640449438209</v>
      </c>
      <c r="S375" t="s">
        <v>8314</v>
      </c>
      <c r="T375" t="s">
        <v>8319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9">
        <f t="shared" si="21"/>
        <v>40757.555914351848</v>
      </c>
      <c r="Q376" s="10">
        <f t="shared" si="22"/>
        <v>40802.555914351848</v>
      </c>
      <c r="R376" s="15">
        <f t="shared" si="23"/>
        <v>45.051724137931032</v>
      </c>
      <c r="S376" t="s">
        <v>8314</v>
      </c>
      <c r="T376" t="s">
        <v>8319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9">
        <f t="shared" si="21"/>
        <v>41657.65174768518</v>
      </c>
      <c r="Q377" s="10">
        <f t="shared" si="22"/>
        <v>41699.387499999997</v>
      </c>
      <c r="R377" s="15">
        <f t="shared" si="23"/>
        <v>42.857142857142854</v>
      </c>
      <c r="S377" t="s">
        <v>8314</v>
      </c>
      <c r="T377" t="s">
        <v>8319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9">
        <f t="shared" si="21"/>
        <v>42576.119398148141</v>
      </c>
      <c r="Q378" s="10">
        <f t="shared" si="22"/>
        <v>42607.119398148141</v>
      </c>
      <c r="R378" s="15">
        <f t="shared" si="23"/>
        <v>54.083333333333336</v>
      </c>
      <c r="S378" t="s">
        <v>8314</v>
      </c>
      <c r="T378" t="s">
        <v>8319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9">
        <f t="shared" si="21"/>
        <v>42291.917453703696</v>
      </c>
      <c r="Q379" s="10">
        <f t="shared" si="22"/>
        <v>42321.959027777775</v>
      </c>
      <c r="R379" s="15">
        <f t="shared" si="23"/>
        <v>103.21804511278195</v>
      </c>
      <c r="S379" t="s">
        <v>8314</v>
      </c>
      <c r="T379" t="s">
        <v>8319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9">
        <f t="shared" si="21"/>
        <v>42370.238518518519</v>
      </c>
      <c r="Q380" s="10">
        <f t="shared" si="22"/>
        <v>42394.661111111105</v>
      </c>
      <c r="R380" s="15">
        <f t="shared" si="23"/>
        <v>40.397590361445786</v>
      </c>
      <c r="S380" t="s">
        <v>8314</v>
      </c>
      <c r="T380" t="s">
        <v>8319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9">
        <f t="shared" si="21"/>
        <v>40987.354999999996</v>
      </c>
      <c r="Q381" s="10">
        <f t="shared" si="22"/>
        <v>41032.354999999996</v>
      </c>
      <c r="R381" s="15">
        <f t="shared" si="23"/>
        <v>116.85906040268456</v>
      </c>
      <c r="S381" t="s">
        <v>8314</v>
      </c>
      <c r="T381" t="s">
        <v>8319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9">
        <f t="shared" si="21"/>
        <v>42367.386481481481</v>
      </c>
      <c r="Q382" s="10">
        <f t="shared" si="22"/>
        <v>42392.386481481481</v>
      </c>
      <c r="R382" s="15">
        <f t="shared" si="23"/>
        <v>115.51020408163265</v>
      </c>
      <c r="S382" t="s">
        <v>8314</v>
      </c>
      <c r="T382" t="s">
        <v>8319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9">
        <f t="shared" si="21"/>
        <v>41085.36478009259</v>
      </c>
      <c r="Q383" s="10">
        <f t="shared" si="22"/>
        <v>41119.875</v>
      </c>
      <c r="R383" s="15">
        <f t="shared" si="23"/>
        <v>104.31274900398407</v>
      </c>
      <c r="S383" t="s">
        <v>8314</v>
      </c>
      <c r="T383" t="s">
        <v>8319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9">
        <f t="shared" si="21"/>
        <v>41144.376157407409</v>
      </c>
      <c r="Q384" s="10">
        <f t="shared" si="22"/>
        <v>41158.376157407409</v>
      </c>
      <c r="R384" s="15">
        <f t="shared" si="23"/>
        <v>69.772727272727266</v>
      </c>
      <c r="S384" t="s">
        <v>8314</v>
      </c>
      <c r="T384" t="s">
        <v>8319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9">
        <f t="shared" si="21"/>
        <v>41754.78424768518</v>
      </c>
      <c r="Q385" s="10">
        <f t="shared" si="22"/>
        <v>41777.78424768518</v>
      </c>
      <c r="R385" s="15">
        <f t="shared" si="23"/>
        <v>43.020833333333336</v>
      </c>
      <c r="S385" t="s">
        <v>8314</v>
      </c>
      <c r="T385" t="s">
        <v>8319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9">
        <f t="shared" si="21"/>
        <v>41980.448460648149</v>
      </c>
      <c r="Q386" s="10">
        <f t="shared" si="22"/>
        <v>42010.448460648149</v>
      </c>
      <c r="R386" s="15">
        <f t="shared" si="23"/>
        <v>58.540469973890339</v>
      </c>
      <c r="S386" t="s">
        <v>8314</v>
      </c>
      <c r="T386" t="s">
        <v>8319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100*(E387/D387)</f>
        <v>105.982</v>
      </c>
      <c r="P387" s="9">
        <f t="shared" ref="P387:P450" si="25">(((J387/60)/60)/24)+DATE(1970,1,1)+(-8/24)</f>
        <v>41934.251168981478</v>
      </c>
      <c r="Q387" s="10">
        <f t="shared" ref="Q387:Q450" si="26">(((I387/60)/60)/24)+DATE(1970,1,1)+(-8/24)</f>
        <v>41964.29283564815</v>
      </c>
      <c r="R387" s="15">
        <f t="shared" ref="R387:R450" si="27">IFERROR(E387/L387,)</f>
        <v>111.79535864978902</v>
      </c>
      <c r="S387" t="s">
        <v>8314</v>
      </c>
      <c r="T387" t="s">
        <v>8319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9">
        <f t="shared" si="25"/>
        <v>42211.617951388886</v>
      </c>
      <c r="Q388" s="10">
        <f t="shared" si="26"/>
        <v>42226.617951388886</v>
      </c>
      <c r="R388" s="15">
        <f t="shared" si="27"/>
        <v>46.230769230769234</v>
      </c>
      <c r="S388" t="s">
        <v>8314</v>
      </c>
      <c r="T388" t="s">
        <v>8319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9">
        <f t="shared" si="25"/>
        <v>42200.343263888884</v>
      </c>
      <c r="Q389" s="10">
        <f t="shared" si="26"/>
        <v>42230.916666666664</v>
      </c>
      <c r="R389" s="15">
        <f t="shared" si="27"/>
        <v>144.69039145907473</v>
      </c>
      <c r="S389" t="s">
        <v>8314</v>
      </c>
      <c r="T389" t="s">
        <v>8319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9">
        <f t="shared" si="25"/>
        <v>42548.742824074077</v>
      </c>
      <c r="Q390" s="10">
        <f t="shared" si="26"/>
        <v>42578.742824074077</v>
      </c>
      <c r="R390" s="15">
        <f t="shared" si="27"/>
        <v>88.845070422535215</v>
      </c>
      <c r="S390" t="s">
        <v>8314</v>
      </c>
      <c r="T390" t="s">
        <v>8319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9">
        <f t="shared" si="25"/>
        <v>41673.729745370365</v>
      </c>
      <c r="Q391" s="10">
        <f t="shared" si="26"/>
        <v>41705.624305555553</v>
      </c>
      <c r="R391" s="15">
        <f t="shared" si="27"/>
        <v>81.75107284768211</v>
      </c>
      <c r="S391" t="s">
        <v>8314</v>
      </c>
      <c r="T391" t="s">
        <v>8319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9">
        <f t="shared" si="25"/>
        <v>42111.703379629624</v>
      </c>
      <c r="Q392" s="10">
        <f t="shared" si="26"/>
        <v>42131.703379629624</v>
      </c>
      <c r="R392" s="15">
        <f t="shared" si="27"/>
        <v>71.428571428571431</v>
      </c>
      <c r="S392" t="s">
        <v>8314</v>
      </c>
      <c r="T392" t="s">
        <v>8319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9">
        <f t="shared" si="25"/>
        <v>40864.708923611113</v>
      </c>
      <c r="Q393" s="10">
        <f t="shared" si="26"/>
        <v>40894.707638888889</v>
      </c>
      <c r="R393" s="15">
        <f t="shared" si="27"/>
        <v>104.25906735751295</v>
      </c>
      <c r="S393" t="s">
        <v>8314</v>
      </c>
      <c r="T393" t="s">
        <v>8319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9">
        <f t="shared" si="25"/>
        <v>40763.383923611109</v>
      </c>
      <c r="Q394" s="10">
        <f t="shared" si="26"/>
        <v>40793.791666666664</v>
      </c>
      <c r="R394" s="15">
        <f t="shared" si="27"/>
        <v>90.616504854368927</v>
      </c>
      <c r="S394" t="s">
        <v>8314</v>
      </c>
      <c r="T394" t="s">
        <v>8319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9">
        <f t="shared" si="25"/>
        <v>41526.375601851847</v>
      </c>
      <c r="Q395" s="10">
        <f t="shared" si="26"/>
        <v>41557.375601851847</v>
      </c>
      <c r="R395" s="15">
        <f t="shared" si="27"/>
        <v>157.33048433048432</v>
      </c>
      <c r="S395" t="s">
        <v>8314</v>
      </c>
      <c r="T395" t="s">
        <v>8319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9">
        <f t="shared" si="25"/>
        <v>42417.48474537037</v>
      </c>
      <c r="Q396" s="10">
        <f t="shared" si="26"/>
        <v>42477.443078703705</v>
      </c>
      <c r="R396" s="15">
        <f t="shared" si="27"/>
        <v>105.18</v>
      </c>
      <c r="S396" t="s">
        <v>8314</v>
      </c>
      <c r="T396" t="s">
        <v>8319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9">
        <f t="shared" si="25"/>
        <v>40990.575925925921</v>
      </c>
      <c r="Q397" s="10">
        <f t="shared" si="26"/>
        <v>41026.563888888886</v>
      </c>
      <c r="R397" s="15">
        <f t="shared" si="27"/>
        <v>58.719836956521746</v>
      </c>
      <c r="S397" t="s">
        <v>8314</v>
      </c>
      <c r="T397" t="s">
        <v>8319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9">
        <f t="shared" si="25"/>
        <v>41082.231550925921</v>
      </c>
      <c r="Q398" s="10">
        <f t="shared" si="26"/>
        <v>41097.231550925921</v>
      </c>
      <c r="R398" s="15">
        <f t="shared" si="27"/>
        <v>81.632653061224488</v>
      </c>
      <c r="S398" t="s">
        <v>8314</v>
      </c>
      <c r="T398" t="s">
        <v>8319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9">
        <f t="shared" si="25"/>
        <v>40379.443101851852</v>
      </c>
      <c r="Q399" s="10">
        <f t="shared" si="26"/>
        <v>40421.822222222218</v>
      </c>
      <c r="R399" s="15">
        <f t="shared" si="27"/>
        <v>56.460043668122275</v>
      </c>
      <c r="S399" t="s">
        <v>8314</v>
      </c>
      <c r="T399" t="s">
        <v>8319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9">
        <f t="shared" si="25"/>
        <v>42078.459791666661</v>
      </c>
      <c r="Q400" s="10">
        <f t="shared" si="26"/>
        <v>42123.459791666661</v>
      </c>
      <c r="R400" s="15">
        <f t="shared" si="27"/>
        <v>140.1044776119403</v>
      </c>
      <c r="S400" t="s">
        <v>8314</v>
      </c>
      <c r="T400" t="s">
        <v>8319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9">
        <f t="shared" si="25"/>
        <v>42687.542442129627</v>
      </c>
      <c r="Q401" s="10">
        <f t="shared" si="26"/>
        <v>42718.166666666664</v>
      </c>
      <c r="R401" s="15">
        <f t="shared" si="27"/>
        <v>224.85263157894738</v>
      </c>
      <c r="S401" t="s">
        <v>8314</v>
      </c>
      <c r="T401" t="s">
        <v>8319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9">
        <f t="shared" si="25"/>
        <v>41745.302627314813</v>
      </c>
      <c r="Q402" s="10">
        <f t="shared" si="26"/>
        <v>41775.8125</v>
      </c>
      <c r="R402" s="15">
        <f t="shared" si="27"/>
        <v>181.13306451612902</v>
      </c>
      <c r="S402" t="s">
        <v>8314</v>
      </c>
      <c r="T402" t="s">
        <v>8319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9">
        <f t="shared" si="25"/>
        <v>40732.508912037032</v>
      </c>
      <c r="Q403" s="10">
        <f t="shared" si="26"/>
        <v>40762.508912037032</v>
      </c>
      <c r="R403" s="15">
        <f t="shared" si="27"/>
        <v>711.04109589041093</v>
      </c>
      <c r="S403" t="s">
        <v>8314</v>
      </c>
      <c r="T403" t="s">
        <v>8319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9">
        <f t="shared" si="25"/>
        <v>42292.206215277773</v>
      </c>
      <c r="Q404" s="10">
        <f t="shared" si="26"/>
        <v>42313.247881944444</v>
      </c>
      <c r="R404" s="15">
        <f t="shared" si="27"/>
        <v>65.883720930232556</v>
      </c>
      <c r="S404" t="s">
        <v>8314</v>
      </c>
      <c r="T404" t="s">
        <v>8319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9">
        <f t="shared" si="25"/>
        <v>40717.977326388886</v>
      </c>
      <c r="Q405" s="10">
        <f t="shared" si="26"/>
        <v>40764.963888888888</v>
      </c>
      <c r="R405" s="15">
        <f t="shared" si="27"/>
        <v>75.185714285714283</v>
      </c>
      <c r="S405" t="s">
        <v>8314</v>
      </c>
      <c r="T405" t="s">
        <v>8319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9">
        <f t="shared" si="25"/>
        <v>41646.294699074075</v>
      </c>
      <c r="Q406" s="10">
        <f t="shared" si="26"/>
        <v>41675.627777777772</v>
      </c>
      <c r="R406" s="15">
        <f t="shared" si="27"/>
        <v>133.14391143911439</v>
      </c>
      <c r="S406" t="s">
        <v>8314</v>
      </c>
      <c r="T406" t="s">
        <v>8319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9">
        <f t="shared" si="25"/>
        <v>41673.751608796294</v>
      </c>
      <c r="Q407" s="10">
        <f t="shared" si="26"/>
        <v>41703.751608796294</v>
      </c>
      <c r="R407" s="15">
        <f t="shared" si="27"/>
        <v>55.2</v>
      </c>
      <c r="S407" t="s">
        <v>8314</v>
      </c>
      <c r="T407" t="s">
        <v>8319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9">
        <f t="shared" si="25"/>
        <v>40637.82913194444</v>
      </c>
      <c r="Q408" s="10">
        <f t="shared" si="26"/>
        <v>40671.915972222218</v>
      </c>
      <c r="R408" s="15">
        <f t="shared" si="27"/>
        <v>86.163714285714292</v>
      </c>
      <c r="S408" t="s">
        <v>8314</v>
      </c>
      <c r="T408" t="s">
        <v>8319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9">
        <f t="shared" si="25"/>
        <v>40806.537615740737</v>
      </c>
      <c r="Q409" s="10">
        <f t="shared" si="26"/>
        <v>40866.579282407409</v>
      </c>
      <c r="R409" s="15">
        <f t="shared" si="27"/>
        <v>92.318181818181813</v>
      </c>
      <c r="S409" t="s">
        <v>8314</v>
      </c>
      <c r="T409" t="s">
        <v>8319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9">
        <f t="shared" si="25"/>
        <v>41543.402662037035</v>
      </c>
      <c r="Q410" s="10">
        <f t="shared" si="26"/>
        <v>41583.444328703699</v>
      </c>
      <c r="R410" s="15">
        <f t="shared" si="27"/>
        <v>160.16473684210527</v>
      </c>
      <c r="S410" t="s">
        <v>8314</v>
      </c>
      <c r="T410" t="s">
        <v>8319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9">
        <f t="shared" si="25"/>
        <v>42543.529444444437</v>
      </c>
      <c r="Q411" s="10">
        <f t="shared" si="26"/>
        <v>42573.529444444437</v>
      </c>
      <c r="R411" s="15">
        <f t="shared" si="27"/>
        <v>45.6</v>
      </c>
      <c r="S411" t="s">
        <v>8314</v>
      </c>
      <c r="T411" t="s">
        <v>8319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9">
        <f t="shared" si="25"/>
        <v>42113.64811342593</v>
      </c>
      <c r="Q412" s="10">
        <f t="shared" si="26"/>
        <v>42173.64811342593</v>
      </c>
      <c r="R412" s="15">
        <f t="shared" si="27"/>
        <v>183.28571428571428</v>
      </c>
      <c r="S412" t="s">
        <v>8314</v>
      </c>
      <c r="T412" t="s">
        <v>8319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9">
        <f t="shared" si="25"/>
        <v>41597.842638888884</v>
      </c>
      <c r="Q413" s="10">
        <f t="shared" si="26"/>
        <v>41629.875</v>
      </c>
      <c r="R413" s="15">
        <f t="shared" si="27"/>
        <v>125.78838174273859</v>
      </c>
      <c r="S413" t="s">
        <v>8314</v>
      </c>
      <c r="T413" t="s">
        <v>8319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9">
        <f t="shared" si="25"/>
        <v>41099.409467592588</v>
      </c>
      <c r="Q414" s="10">
        <f t="shared" si="26"/>
        <v>41115.409467592588</v>
      </c>
      <c r="R414" s="15">
        <f t="shared" si="27"/>
        <v>57.654545454545456</v>
      </c>
      <c r="S414" t="s">
        <v>8314</v>
      </c>
      <c r="T414" t="s">
        <v>8319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9">
        <f t="shared" si="25"/>
        <v>41079.54410879629</v>
      </c>
      <c r="Q415" s="10">
        <f t="shared" si="26"/>
        <v>41109.54410879629</v>
      </c>
      <c r="R415" s="15">
        <f t="shared" si="27"/>
        <v>78.660818713450297</v>
      </c>
      <c r="S415" t="s">
        <v>8314</v>
      </c>
      <c r="T415" t="s">
        <v>8319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9">
        <f t="shared" si="25"/>
        <v>41528.72991898148</v>
      </c>
      <c r="Q416" s="10">
        <f t="shared" si="26"/>
        <v>41558.72991898148</v>
      </c>
      <c r="R416" s="15">
        <f t="shared" si="27"/>
        <v>91.480769230769226</v>
      </c>
      <c r="S416" t="s">
        <v>8314</v>
      </c>
      <c r="T416" t="s">
        <v>8319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9">
        <f t="shared" si="25"/>
        <v>41904.518541666665</v>
      </c>
      <c r="Q417" s="10">
        <f t="shared" si="26"/>
        <v>41929.166666666664</v>
      </c>
      <c r="R417" s="15">
        <f t="shared" si="27"/>
        <v>68.09809523809524</v>
      </c>
      <c r="S417" t="s">
        <v>8314</v>
      </c>
      <c r="T417" t="s">
        <v>8319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9">
        <f t="shared" si="25"/>
        <v>41648.062858796293</v>
      </c>
      <c r="Q418" s="10">
        <f t="shared" si="26"/>
        <v>41678.062858796293</v>
      </c>
      <c r="R418" s="15">
        <f t="shared" si="27"/>
        <v>48.086800000000004</v>
      </c>
      <c r="S418" t="s">
        <v>8314</v>
      </c>
      <c r="T418" t="s">
        <v>8319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9">
        <f t="shared" si="25"/>
        <v>41360.63726851852</v>
      </c>
      <c r="Q419" s="10">
        <f t="shared" si="26"/>
        <v>41371.856249999997</v>
      </c>
      <c r="R419" s="15">
        <f t="shared" si="27"/>
        <v>202.42307692307693</v>
      </c>
      <c r="S419" t="s">
        <v>8314</v>
      </c>
      <c r="T419" t="s">
        <v>8319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9">
        <f t="shared" si="25"/>
        <v>42177.94903935185</v>
      </c>
      <c r="Q420" s="10">
        <f t="shared" si="26"/>
        <v>42207.94903935185</v>
      </c>
      <c r="R420" s="15">
        <f t="shared" si="27"/>
        <v>216.75</v>
      </c>
      <c r="S420" t="s">
        <v>8314</v>
      </c>
      <c r="T420" t="s">
        <v>8319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9">
        <f t="shared" si="25"/>
        <v>41394.509108796294</v>
      </c>
      <c r="Q421" s="10">
        <f t="shared" si="26"/>
        <v>41454.509108796294</v>
      </c>
      <c r="R421" s="15">
        <f t="shared" si="27"/>
        <v>110.06849315068493</v>
      </c>
      <c r="S421" t="s">
        <v>8314</v>
      </c>
      <c r="T421" t="s">
        <v>8319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9">
        <f t="shared" si="25"/>
        <v>41681.903136574074</v>
      </c>
      <c r="Q422" s="10">
        <f t="shared" si="26"/>
        <v>41711.861469907402</v>
      </c>
      <c r="R422" s="15">
        <f t="shared" si="27"/>
        <v>4.833333333333333</v>
      </c>
      <c r="S422" t="s">
        <v>8314</v>
      </c>
      <c r="T422" t="s">
        <v>8320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9">
        <f t="shared" si="25"/>
        <v>42177.158055555548</v>
      </c>
      <c r="Q423" s="10">
        <f t="shared" si="26"/>
        <v>42237.158055555548</v>
      </c>
      <c r="R423" s="15">
        <f t="shared" si="27"/>
        <v>50.166666666666664</v>
      </c>
      <c r="S423" t="s">
        <v>8314</v>
      </c>
      <c r="T423" t="s">
        <v>8320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9">
        <f t="shared" si="25"/>
        <v>41862.927048611105</v>
      </c>
      <c r="Q424" s="10">
        <f t="shared" si="26"/>
        <v>41892.927048611105</v>
      </c>
      <c r="R424" s="15">
        <f t="shared" si="27"/>
        <v>35.833333333333336</v>
      </c>
      <c r="S424" t="s">
        <v>8314</v>
      </c>
      <c r="T424" t="s">
        <v>8320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9">
        <f t="shared" si="25"/>
        <v>41400.592939814815</v>
      </c>
      <c r="Q425" s="10">
        <f t="shared" si="26"/>
        <v>41430.592939814815</v>
      </c>
      <c r="R425" s="15">
        <f t="shared" si="27"/>
        <v>11.76923076923077</v>
      </c>
      <c r="S425" t="s">
        <v>8314</v>
      </c>
      <c r="T425" t="s">
        <v>8320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9">
        <f t="shared" si="25"/>
        <v>40934.042812499996</v>
      </c>
      <c r="Q426" s="10">
        <f t="shared" si="26"/>
        <v>40994.001145833332</v>
      </c>
      <c r="R426" s="15">
        <f t="shared" si="27"/>
        <v>40.78</v>
      </c>
      <c r="S426" t="s">
        <v>8314</v>
      </c>
      <c r="T426" t="s">
        <v>8320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9">
        <f t="shared" si="25"/>
        <v>42275.527824074066</v>
      </c>
      <c r="Q427" s="10">
        <f t="shared" si="26"/>
        <v>42335.569490740738</v>
      </c>
      <c r="R427" s="15">
        <f t="shared" si="27"/>
        <v>3</v>
      </c>
      <c r="S427" t="s">
        <v>8314</v>
      </c>
      <c r="T427" t="s">
        <v>8320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9">
        <f t="shared" si="25"/>
        <v>42400.378634259258</v>
      </c>
      <c r="Q428" s="10">
        <f t="shared" si="26"/>
        <v>42430.378634259258</v>
      </c>
      <c r="R428" s="15">
        <f t="shared" si="27"/>
        <v>16.625</v>
      </c>
      <c r="S428" t="s">
        <v>8314</v>
      </c>
      <c r="T428" t="s">
        <v>8320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9">
        <f t="shared" si="25"/>
        <v>42285.575694444437</v>
      </c>
      <c r="Q429" s="10">
        <f t="shared" si="26"/>
        <v>42299.457638888889</v>
      </c>
      <c r="R429" s="15">
        <f t="shared" si="27"/>
        <v>0</v>
      </c>
      <c r="S429" t="s">
        <v>8314</v>
      </c>
      <c r="T429" t="s">
        <v>8320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9">
        <f t="shared" si="25"/>
        <v>41778.433391203704</v>
      </c>
      <c r="Q430" s="10">
        <f t="shared" si="26"/>
        <v>41806.583333333328</v>
      </c>
      <c r="R430" s="15">
        <f t="shared" si="27"/>
        <v>52</v>
      </c>
      <c r="S430" t="s">
        <v>8314</v>
      </c>
      <c r="T430" t="s">
        <v>8320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9">
        <f t="shared" si="25"/>
        <v>40070.568078703705</v>
      </c>
      <c r="Q431" s="10">
        <f t="shared" si="26"/>
        <v>40143.874305555553</v>
      </c>
      <c r="R431" s="15">
        <f t="shared" si="27"/>
        <v>0</v>
      </c>
      <c r="S431" t="s">
        <v>8314</v>
      </c>
      <c r="T431" t="s">
        <v>8320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9">
        <f t="shared" si="25"/>
        <v>41512.773923611108</v>
      </c>
      <c r="Q432" s="10">
        <f t="shared" si="26"/>
        <v>41527.773923611108</v>
      </c>
      <c r="R432" s="15">
        <f t="shared" si="27"/>
        <v>4.8</v>
      </c>
      <c r="S432" t="s">
        <v>8314</v>
      </c>
      <c r="T432" t="s">
        <v>8320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9">
        <f t="shared" si="25"/>
        <v>42526.537997685176</v>
      </c>
      <c r="Q433" s="10">
        <f t="shared" si="26"/>
        <v>42556.537997685176</v>
      </c>
      <c r="R433" s="15">
        <f t="shared" si="27"/>
        <v>51.875</v>
      </c>
      <c r="S433" t="s">
        <v>8314</v>
      </c>
      <c r="T433" t="s">
        <v>8320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9">
        <f t="shared" si="25"/>
        <v>42238.39329861111</v>
      </c>
      <c r="Q434" s="10">
        <f t="shared" si="26"/>
        <v>42298.39329861111</v>
      </c>
      <c r="R434" s="15">
        <f t="shared" si="27"/>
        <v>71.25</v>
      </c>
      <c r="S434" t="s">
        <v>8314</v>
      </c>
      <c r="T434" t="s">
        <v>8320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9">
        <f t="shared" si="25"/>
        <v>42228.29655092593</v>
      </c>
      <c r="Q435" s="10">
        <f t="shared" si="26"/>
        <v>42288.29655092593</v>
      </c>
      <c r="R435" s="15">
        <f t="shared" si="27"/>
        <v>0</v>
      </c>
      <c r="S435" t="s">
        <v>8314</v>
      </c>
      <c r="T435" t="s">
        <v>8320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9">
        <f t="shared" si="25"/>
        <v>41576.501180555555</v>
      </c>
      <c r="Q436" s="10">
        <f t="shared" si="26"/>
        <v>41609.542847222219</v>
      </c>
      <c r="R436" s="15">
        <f t="shared" si="27"/>
        <v>62.5</v>
      </c>
      <c r="S436" t="s">
        <v>8314</v>
      </c>
      <c r="T436" t="s">
        <v>8320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9">
        <f t="shared" si="25"/>
        <v>41500.414120370369</v>
      </c>
      <c r="Q437" s="10">
        <f t="shared" si="26"/>
        <v>41530.414120370369</v>
      </c>
      <c r="R437" s="15">
        <f t="shared" si="27"/>
        <v>1</v>
      </c>
      <c r="S437" t="s">
        <v>8314</v>
      </c>
      <c r="T437" t="s">
        <v>8320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9">
        <f t="shared" si="25"/>
        <v>41456.029085648144</v>
      </c>
      <c r="Q438" s="10">
        <f t="shared" si="26"/>
        <v>41486.029085648144</v>
      </c>
      <c r="R438" s="15">
        <f t="shared" si="27"/>
        <v>0</v>
      </c>
      <c r="S438" t="s">
        <v>8314</v>
      </c>
      <c r="T438" t="s">
        <v>8320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9">
        <f t="shared" si="25"/>
        <v>42590.985254629624</v>
      </c>
      <c r="Q439" s="10">
        <f t="shared" si="26"/>
        <v>42650.985254629624</v>
      </c>
      <c r="R439" s="15">
        <f t="shared" si="27"/>
        <v>0</v>
      </c>
      <c r="S439" t="s">
        <v>8314</v>
      </c>
      <c r="T439" t="s">
        <v>8320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9">
        <f t="shared" si="25"/>
        <v>42295.927754629629</v>
      </c>
      <c r="Q440" s="10">
        <f t="shared" si="26"/>
        <v>42325.969421296293</v>
      </c>
      <c r="R440" s="15">
        <f t="shared" si="27"/>
        <v>170.54545454545453</v>
      </c>
      <c r="S440" t="s">
        <v>8314</v>
      </c>
      <c r="T440" t="s">
        <v>8320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9">
        <f t="shared" si="25"/>
        <v>41919.428449074068</v>
      </c>
      <c r="Q441" s="10">
        <f t="shared" si="26"/>
        <v>41929.428449074068</v>
      </c>
      <c r="R441" s="15">
        <f t="shared" si="27"/>
        <v>0</v>
      </c>
      <c r="S441" t="s">
        <v>8314</v>
      </c>
      <c r="T441" t="s">
        <v>8320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9">
        <f t="shared" si="25"/>
        <v>42423.652233796289</v>
      </c>
      <c r="Q442" s="10">
        <f t="shared" si="26"/>
        <v>42453.610567129632</v>
      </c>
      <c r="R442" s="15">
        <f t="shared" si="27"/>
        <v>5</v>
      </c>
      <c r="S442" t="s">
        <v>8314</v>
      </c>
      <c r="T442" t="s">
        <v>8320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9">
        <f t="shared" si="25"/>
        <v>41550.460601851846</v>
      </c>
      <c r="Q443" s="10">
        <f t="shared" si="26"/>
        <v>41580.460601851846</v>
      </c>
      <c r="R443" s="15">
        <f t="shared" si="27"/>
        <v>0</v>
      </c>
      <c r="S443" t="s">
        <v>8314</v>
      </c>
      <c r="T443" t="s">
        <v>8320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9">
        <f t="shared" si="25"/>
        <v>42024.555358796293</v>
      </c>
      <c r="Q444" s="10">
        <f t="shared" si="26"/>
        <v>42054.555358796293</v>
      </c>
      <c r="R444" s="15">
        <f t="shared" si="27"/>
        <v>393.58823529411762</v>
      </c>
      <c r="S444" t="s">
        <v>8314</v>
      </c>
      <c r="T444" t="s">
        <v>8320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9">
        <f t="shared" si="25"/>
        <v>41649.681724537033</v>
      </c>
      <c r="Q445" s="10">
        <f t="shared" si="26"/>
        <v>41679.681724537033</v>
      </c>
      <c r="R445" s="15">
        <f t="shared" si="27"/>
        <v>5</v>
      </c>
      <c r="S445" t="s">
        <v>8314</v>
      </c>
      <c r="T445" t="s">
        <v>8320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9">
        <f t="shared" si="25"/>
        <v>40894.57362268518</v>
      </c>
      <c r="Q446" s="10">
        <f t="shared" si="26"/>
        <v>40954.57362268518</v>
      </c>
      <c r="R446" s="15">
        <f t="shared" si="27"/>
        <v>50</v>
      </c>
      <c r="S446" t="s">
        <v>8314</v>
      </c>
      <c r="T446" t="s">
        <v>8320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9">
        <f t="shared" si="25"/>
        <v>42130.002025462956</v>
      </c>
      <c r="Q447" s="10">
        <f t="shared" si="26"/>
        <v>42145.002025462956</v>
      </c>
      <c r="R447" s="15">
        <f t="shared" si="27"/>
        <v>1</v>
      </c>
      <c r="S447" t="s">
        <v>8314</v>
      </c>
      <c r="T447" t="s">
        <v>8320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9">
        <f t="shared" si="25"/>
        <v>42036.750231481477</v>
      </c>
      <c r="Q448" s="10">
        <f t="shared" si="26"/>
        <v>42066.750231481477</v>
      </c>
      <c r="R448" s="15">
        <f t="shared" si="27"/>
        <v>47.875</v>
      </c>
      <c r="S448" t="s">
        <v>8314</v>
      </c>
      <c r="T448" t="s">
        <v>8320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9">
        <f t="shared" si="25"/>
        <v>41331.22179398148</v>
      </c>
      <c r="Q449" s="10">
        <f t="shared" si="26"/>
        <v>41356.180127314808</v>
      </c>
      <c r="R449" s="15">
        <f t="shared" si="27"/>
        <v>5</v>
      </c>
      <c r="S449" t="s">
        <v>8314</v>
      </c>
      <c r="T449" t="s">
        <v>8320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9">
        <f t="shared" si="25"/>
        <v>41753.424710648142</v>
      </c>
      <c r="Q450" s="10">
        <f t="shared" si="26"/>
        <v>41773.424710648142</v>
      </c>
      <c r="R450" s="15">
        <f t="shared" si="27"/>
        <v>20.502500000000001</v>
      </c>
      <c r="S450" t="s">
        <v>8314</v>
      </c>
      <c r="T450" t="s">
        <v>8320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100*(E451/D451)</f>
        <v>2.25</v>
      </c>
      <c r="P451" s="9">
        <f t="shared" ref="P451:P514" si="29">(((J451/60)/60)/24)+DATE(1970,1,1)+(-8/24)</f>
        <v>41534.234780092593</v>
      </c>
      <c r="Q451" s="10">
        <f t="shared" ref="Q451:Q514" si="30">(((I451/60)/60)/24)+DATE(1970,1,1)+(-8/24)</f>
        <v>41564.234780092593</v>
      </c>
      <c r="R451" s="15">
        <f t="shared" ref="R451:R514" si="31">IFERROR(E451/L451,)</f>
        <v>9</v>
      </c>
      <c r="S451" t="s">
        <v>8314</v>
      </c>
      <c r="T451" t="s">
        <v>8320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9">
        <f t="shared" si="29"/>
        <v>41654.61342592592</v>
      </c>
      <c r="Q452" s="10">
        <f t="shared" si="30"/>
        <v>41684.61342592592</v>
      </c>
      <c r="R452" s="15">
        <f t="shared" si="31"/>
        <v>56.571428571428569</v>
      </c>
      <c r="S452" t="s">
        <v>8314</v>
      </c>
      <c r="T452" t="s">
        <v>8320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9">
        <f t="shared" si="29"/>
        <v>41634.381840277776</v>
      </c>
      <c r="Q453" s="10">
        <f t="shared" si="30"/>
        <v>41664.381840277776</v>
      </c>
      <c r="R453" s="15">
        <f t="shared" si="31"/>
        <v>0</v>
      </c>
      <c r="S453" t="s">
        <v>8314</v>
      </c>
      <c r="T453" t="s">
        <v>8320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9">
        <f t="shared" si="29"/>
        <v>42107.370543981473</v>
      </c>
      <c r="Q454" s="10">
        <f t="shared" si="30"/>
        <v>42137.370543981473</v>
      </c>
      <c r="R454" s="15">
        <f t="shared" si="31"/>
        <v>40</v>
      </c>
      <c r="S454" t="s">
        <v>8314</v>
      </c>
      <c r="T454" t="s">
        <v>8320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9">
        <f t="shared" si="29"/>
        <v>42038.491655092592</v>
      </c>
      <c r="Q455" s="10">
        <f t="shared" si="30"/>
        <v>42054.491655092592</v>
      </c>
      <c r="R455" s="15">
        <f t="shared" si="31"/>
        <v>13</v>
      </c>
      <c r="S455" t="s">
        <v>8314</v>
      </c>
      <c r="T455" t="s">
        <v>8320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9">
        <f t="shared" si="29"/>
        <v>41938.383923611109</v>
      </c>
      <c r="Q456" s="10">
        <f t="shared" si="30"/>
        <v>41969.218055555553</v>
      </c>
      <c r="R456" s="15">
        <f t="shared" si="31"/>
        <v>16.399999999999999</v>
      </c>
      <c r="S456" t="s">
        <v>8314</v>
      </c>
      <c r="T456" t="s">
        <v>8320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9">
        <f t="shared" si="29"/>
        <v>40970.669236111105</v>
      </c>
      <c r="Q457" s="10">
        <f t="shared" si="30"/>
        <v>41015.688194444439</v>
      </c>
      <c r="R457" s="15">
        <f t="shared" si="31"/>
        <v>22.5</v>
      </c>
      <c r="S457" t="s">
        <v>8314</v>
      </c>
      <c r="T457" t="s">
        <v>8320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9">
        <f t="shared" si="29"/>
        <v>41547.361122685179</v>
      </c>
      <c r="Q458" s="10">
        <f t="shared" si="30"/>
        <v>41568.832638888889</v>
      </c>
      <c r="R458" s="15">
        <f t="shared" si="31"/>
        <v>20.333333333333332</v>
      </c>
      <c r="S458" t="s">
        <v>8314</v>
      </c>
      <c r="T458" t="s">
        <v>8320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9">
        <f t="shared" si="29"/>
        <v>41837.434166666666</v>
      </c>
      <c r="Q459" s="10">
        <f t="shared" si="30"/>
        <v>41867.434166666666</v>
      </c>
      <c r="R459" s="15">
        <f t="shared" si="31"/>
        <v>0</v>
      </c>
      <c r="S459" t="s">
        <v>8314</v>
      </c>
      <c r="T459" t="s">
        <v>8320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9">
        <f t="shared" si="29"/>
        <v>41378.366435185184</v>
      </c>
      <c r="Q460" s="10">
        <f t="shared" si="30"/>
        <v>41408.366435185184</v>
      </c>
      <c r="R460" s="15">
        <f t="shared" si="31"/>
        <v>16.755102040816325</v>
      </c>
      <c r="S460" t="s">
        <v>8314</v>
      </c>
      <c r="T460" t="s">
        <v>8320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9">
        <f t="shared" si="29"/>
        <v>40800.307025462964</v>
      </c>
      <c r="Q461" s="10">
        <f t="shared" si="30"/>
        <v>40860.348692129628</v>
      </c>
      <c r="R461" s="15">
        <f t="shared" si="31"/>
        <v>25</v>
      </c>
      <c r="S461" t="s">
        <v>8314</v>
      </c>
      <c r="T461" t="s">
        <v>8320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9">
        <f t="shared" si="29"/>
        <v>41759.209201388883</v>
      </c>
      <c r="Q462" s="10">
        <f t="shared" si="30"/>
        <v>41790.833333333328</v>
      </c>
      <c r="R462" s="15">
        <f t="shared" si="31"/>
        <v>12.5</v>
      </c>
      <c r="S462" t="s">
        <v>8314</v>
      </c>
      <c r="T462" t="s">
        <v>8320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9">
        <f t="shared" si="29"/>
        <v>41407.513506944444</v>
      </c>
      <c r="Q463" s="10">
        <f t="shared" si="30"/>
        <v>41427.513506944444</v>
      </c>
      <c r="R463" s="15">
        <f t="shared" si="31"/>
        <v>0</v>
      </c>
      <c r="S463" t="s">
        <v>8314</v>
      </c>
      <c r="T463" t="s">
        <v>8320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9">
        <f t="shared" si="29"/>
        <v>40704.793298611112</v>
      </c>
      <c r="Q464" s="10">
        <f t="shared" si="30"/>
        <v>40764.793298611112</v>
      </c>
      <c r="R464" s="15">
        <f t="shared" si="31"/>
        <v>0</v>
      </c>
      <c r="S464" t="s">
        <v>8314</v>
      </c>
      <c r="T464" t="s">
        <v>8320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9">
        <f t="shared" si="29"/>
        <v>40750.376770833333</v>
      </c>
      <c r="Q465" s="10">
        <f t="shared" si="30"/>
        <v>40810.376770833333</v>
      </c>
      <c r="R465" s="15">
        <f t="shared" si="31"/>
        <v>113.63636363636364</v>
      </c>
      <c r="S465" t="s">
        <v>8314</v>
      </c>
      <c r="T465" t="s">
        <v>8320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9">
        <f t="shared" si="29"/>
        <v>42488.515451388892</v>
      </c>
      <c r="Q466" s="10">
        <f t="shared" si="30"/>
        <v>42508.515451388892</v>
      </c>
      <c r="R466" s="15">
        <f t="shared" si="31"/>
        <v>1</v>
      </c>
      <c r="S466" t="s">
        <v>8314</v>
      </c>
      <c r="T466" t="s">
        <v>8320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9">
        <f t="shared" si="29"/>
        <v>41800.786736111106</v>
      </c>
      <c r="Q467" s="10">
        <f t="shared" si="30"/>
        <v>41816.786736111106</v>
      </c>
      <c r="R467" s="15">
        <f t="shared" si="31"/>
        <v>17.25</v>
      </c>
      <c r="S467" t="s">
        <v>8314</v>
      </c>
      <c r="T467" t="s">
        <v>8320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9">
        <f t="shared" si="29"/>
        <v>41129.609537037039</v>
      </c>
      <c r="Q468" s="10">
        <f t="shared" si="30"/>
        <v>41159.609537037039</v>
      </c>
      <c r="R468" s="15">
        <f t="shared" si="31"/>
        <v>15.2</v>
      </c>
      <c r="S468" t="s">
        <v>8314</v>
      </c>
      <c r="T468" t="s">
        <v>8320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9">
        <f t="shared" si="29"/>
        <v>41135.346458333333</v>
      </c>
      <c r="Q469" s="10">
        <f t="shared" si="30"/>
        <v>41180.346458333333</v>
      </c>
      <c r="R469" s="15">
        <f t="shared" si="31"/>
        <v>110.64102564102564</v>
      </c>
      <c r="S469" t="s">
        <v>8314</v>
      </c>
      <c r="T469" t="s">
        <v>8320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9">
        <f t="shared" si="29"/>
        <v>41040.834293981476</v>
      </c>
      <c r="Q470" s="10">
        <f t="shared" si="30"/>
        <v>41100.827141203699</v>
      </c>
      <c r="R470" s="15">
        <f t="shared" si="31"/>
        <v>0</v>
      </c>
      <c r="S470" t="s">
        <v>8314</v>
      </c>
      <c r="T470" t="s">
        <v>8320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9">
        <f t="shared" si="29"/>
        <v>41827.656527777777</v>
      </c>
      <c r="Q471" s="10">
        <f t="shared" si="30"/>
        <v>41887.656527777777</v>
      </c>
      <c r="R471" s="15">
        <f t="shared" si="31"/>
        <v>0</v>
      </c>
      <c r="S471" t="s">
        <v>8314</v>
      </c>
      <c r="T471" t="s">
        <v>8320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9">
        <f t="shared" si="29"/>
        <v>41604.834363425922</v>
      </c>
      <c r="Q472" s="10">
        <f t="shared" si="30"/>
        <v>41654.833333333328</v>
      </c>
      <c r="R472" s="15">
        <f t="shared" si="31"/>
        <v>25.5</v>
      </c>
      <c r="S472" t="s">
        <v>8314</v>
      </c>
      <c r="T472" t="s">
        <v>8320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9">
        <f t="shared" si="29"/>
        <v>41703.388645833329</v>
      </c>
      <c r="Q473" s="10">
        <f t="shared" si="30"/>
        <v>41748.346979166665</v>
      </c>
      <c r="R473" s="15">
        <f t="shared" si="31"/>
        <v>38.476470588235294</v>
      </c>
      <c r="S473" t="s">
        <v>8314</v>
      </c>
      <c r="T473" t="s">
        <v>8320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9">
        <f t="shared" si="29"/>
        <v>41844.589328703703</v>
      </c>
      <c r="Q474" s="10">
        <f t="shared" si="30"/>
        <v>41874.589328703703</v>
      </c>
      <c r="R474" s="15">
        <f t="shared" si="31"/>
        <v>28.2</v>
      </c>
      <c r="S474" t="s">
        <v>8314</v>
      </c>
      <c r="T474" t="s">
        <v>8320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9">
        <f t="shared" si="29"/>
        <v>41869.364803240736</v>
      </c>
      <c r="Q475" s="10">
        <f t="shared" si="30"/>
        <v>41899.364803240736</v>
      </c>
      <c r="R475" s="15">
        <f t="shared" si="31"/>
        <v>61.5</v>
      </c>
      <c r="S475" t="s">
        <v>8314</v>
      </c>
      <c r="T475" t="s">
        <v>8320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9">
        <f t="shared" si="29"/>
        <v>42752.995706018519</v>
      </c>
      <c r="Q476" s="10">
        <f t="shared" si="30"/>
        <v>42782.995706018519</v>
      </c>
      <c r="R476" s="15">
        <f t="shared" si="31"/>
        <v>1</v>
      </c>
      <c r="S476" t="s">
        <v>8314</v>
      </c>
      <c r="T476" t="s">
        <v>8320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9">
        <f t="shared" si="29"/>
        <v>42099.752812500003</v>
      </c>
      <c r="Q477" s="10">
        <f t="shared" si="30"/>
        <v>42129.752812500003</v>
      </c>
      <c r="R477" s="15">
        <f t="shared" si="31"/>
        <v>0</v>
      </c>
      <c r="S477" t="s">
        <v>8314</v>
      </c>
      <c r="T477" t="s">
        <v>8320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9">
        <f t="shared" si="29"/>
        <v>41757.64167824074</v>
      </c>
      <c r="Q478" s="10">
        <f t="shared" si="30"/>
        <v>41792.832638888889</v>
      </c>
      <c r="R478" s="15">
        <f t="shared" si="31"/>
        <v>39.569274193548388</v>
      </c>
      <c r="S478" t="s">
        <v>8314</v>
      </c>
      <c r="T478" t="s">
        <v>8320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9">
        <f t="shared" si="29"/>
        <v>40987.501550925925</v>
      </c>
      <c r="Q479" s="10">
        <f t="shared" si="30"/>
        <v>41047.501550925925</v>
      </c>
      <c r="R479" s="15">
        <f t="shared" si="31"/>
        <v>0</v>
      </c>
      <c r="S479" t="s">
        <v>8314</v>
      </c>
      <c r="T479" t="s">
        <v>8320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9">
        <f t="shared" si="29"/>
        <v>42065.577650462961</v>
      </c>
      <c r="Q480" s="10">
        <f t="shared" si="30"/>
        <v>42095.535983796297</v>
      </c>
      <c r="R480" s="15">
        <f t="shared" si="31"/>
        <v>0</v>
      </c>
      <c r="S480" t="s">
        <v>8314</v>
      </c>
      <c r="T480" t="s">
        <v>8320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9">
        <f t="shared" si="29"/>
        <v>41904.074479166666</v>
      </c>
      <c r="Q481" s="10">
        <f t="shared" si="30"/>
        <v>41964.11614583333</v>
      </c>
      <c r="R481" s="15">
        <f t="shared" si="31"/>
        <v>88.8</v>
      </c>
      <c r="S481" t="s">
        <v>8314</v>
      </c>
      <c r="T481" t="s">
        <v>8320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9">
        <f t="shared" si="29"/>
        <v>41465.166840277772</v>
      </c>
      <c r="Q482" s="10">
        <f t="shared" si="30"/>
        <v>41495.166840277772</v>
      </c>
      <c r="R482" s="15">
        <f t="shared" si="31"/>
        <v>55.457142857142856</v>
      </c>
      <c r="S482" t="s">
        <v>8314</v>
      </c>
      <c r="T482" t="s">
        <v>8320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9">
        <f t="shared" si="29"/>
        <v>41162.33899305555</v>
      </c>
      <c r="Q483" s="10">
        <f t="shared" si="30"/>
        <v>41192.33899305555</v>
      </c>
      <c r="R483" s="15">
        <f t="shared" si="31"/>
        <v>87.142857142857139</v>
      </c>
      <c r="S483" t="s">
        <v>8314</v>
      </c>
      <c r="T483" t="s">
        <v>8320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9">
        <f t="shared" si="29"/>
        <v>42447.56354166667</v>
      </c>
      <c r="Q484" s="10">
        <f t="shared" si="30"/>
        <v>42474.273611111108</v>
      </c>
      <c r="R484" s="15">
        <f t="shared" si="31"/>
        <v>10</v>
      </c>
      <c r="S484" t="s">
        <v>8314</v>
      </c>
      <c r="T484" t="s">
        <v>8320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9">
        <f t="shared" si="29"/>
        <v>41242.864259259259</v>
      </c>
      <c r="Q485" s="10">
        <f t="shared" si="30"/>
        <v>41302.864259259259</v>
      </c>
      <c r="R485" s="15">
        <f t="shared" si="31"/>
        <v>51.224489795918366</v>
      </c>
      <c r="S485" t="s">
        <v>8314</v>
      </c>
      <c r="T485" t="s">
        <v>8320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9">
        <f t="shared" si="29"/>
        <v>42272.606157407405</v>
      </c>
      <c r="Q486" s="10">
        <f t="shared" si="30"/>
        <v>42313.647824074076</v>
      </c>
      <c r="R486" s="15">
        <f t="shared" si="31"/>
        <v>13.545454545454545</v>
      </c>
      <c r="S486" t="s">
        <v>8314</v>
      </c>
      <c r="T486" t="s">
        <v>8320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9">
        <f t="shared" si="29"/>
        <v>41381.172442129624</v>
      </c>
      <c r="Q487" s="10">
        <f t="shared" si="30"/>
        <v>41411.172442129624</v>
      </c>
      <c r="R487" s="15">
        <f t="shared" si="31"/>
        <v>66.520080000000007</v>
      </c>
      <c r="S487" t="s">
        <v>8314</v>
      </c>
      <c r="T487" t="s">
        <v>8320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9">
        <f t="shared" si="29"/>
        <v>41761.609247685185</v>
      </c>
      <c r="Q488" s="10">
        <f t="shared" si="30"/>
        <v>41791.609247685185</v>
      </c>
      <c r="R488" s="15">
        <f t="shared" si="31"/>
        <v>50</v>
      </c>
      <c r="S488" t="s">
        <v>8314</v>
      </c>
      <c r="T488" t="s">
        <v>8320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9">
        <f t="shared" si="29"/>
        <v>42669.261504629627</v>
      </c>
      <c r="Q489" s="10">
        <f t="shared" si="30"/>
        <v>42729.303171296291</v>
      </c>
      <c r="R489" s="15">
        <f t="shared" si="31"/>
        <v>0</v>
      </c>
      <c r="S489" t="s">
        <v>8314</v>
      </c>
      <c r="T489" t="s">
        <v>8320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9">
        <f t="shared" si="29"/>
        <v>42713.72106481481</v>
      </c>
      <c r="Q490" s="10">
        <f t="shared" si="30"/>
        <v>42743.72106481481</v>
      </c>
      <c r="R490" s="15">
        <f t="shared" si="31"/>
        <v>0</v>
      </c>
      <c r="S490" t="s">
        <v>8314</v>
      </c>
      <c r="T490" t="s">
        <v>8320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9">
        <f t="shared" si="29"/>
        <v>40882.148333333331</v>
      </c>
      <c r="Q491" s="10">
        <f t="shared" si="30"/>
        <v>40913.147916666661</v>
      </c>
      <c r="R491" s="15">
        <f t="shared" si="31"/>
        <v>71.666666666666671</v>
      </c>
      <c r="S491" t="s">
        <v>8314</v>
      </c>
      <c r="T491" t="s">
        <v>8320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9">
        <f t="shared" si="29"/>
        <v>41113.635243055556</v>
      </c>
      <c r="Q492" s="10">
        <f t="shared" si="30"/>
        <v>41143.635243055556</v>
      </c>
      <c r="R492" s="15">
        <f t="shared" si="31"/>
        <v>0</v>
      </c>
      <c r="S492" t="s">
        <v>8314</v>
      </c>
      <c r="T492" t="s">
        <v>8320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9">
        <f t="shared" si="29"/>
        <v>42366.649293981485</v>
      </c>
      <c r="Q493" s="10">
        <f t="shared" si="30"/>
        <v>42396.649293981485</v>
      </c>
      <c r="R493" s="15">
        <f t="shared" si="31"/>
        <v>0</v>
      </c>
      <c r="S493" t="s">
        <v>8314</v>
      </c>
      <c r="T493" t="s">
        <v>8320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9">
        <f t="shared" si="29"/>
        <v>42595.701736111114</v>
      </c>
      <c r="Q494" s="10">
        <f t="shared" si="30"/>
        <v>42655.701736111114</v>
      </c>
      <c r="R494" s="15">
        <f t="shared" si="31"/>
        <v>0</v>
      </c>
      <c r="S494" t="s">
        <v>8314</v>
      </c>
      <c r="T494" t="s">
        <v>8320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9">
        <f t="shared" si="29"/>
        <v>42114.392800925918</v>
      </c>
      <c r="Q495" s="10">
        <f t="shared" si="30"/>
        <v>42144.392800925918</v>
      </c>
      <c r="R495" s="15">
        <f t="shared" si="31"/>
        <v>0</v>
      </c>
      <c r="S495" t="s">
        <v>8314</v>
      </c>
      <c r="T495" t="s">
        <v>8320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9">
        <f t="shared" si="29"/>
        <v>41799.49728009259</v>
      </c>
      <c r="Q496" s="10">
        <f t="shared" si="30"/>
        <v>41822.791666666664</v>
      </c>
      <c r="R496" s="15">
        <f t="shared" si="31"/>
        <v>10.333333333333334</v>
      </c>
      <c r="S496" t="s">
        <v>8314</v>
      </c>
      <c r="T496" t="s">
        <v>8320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9">
        <f t="shared" si="29"/>
        <v>42171.494270833333</v>
      </c>
      <c r="Q497" s="10">
        <f t="shared" si="30"/>
        <v>42201.494270833333</v>
      </c>
      <c r="R497" s="15">
        <f t="shared" si="31"/>
        <v>0</v>
      </c>
      <c r="S497" t="s">
        <v>8314</v>
      </c>
      <c r="T497" t="s">
        <v>8320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9">
        <f t="shared" si="29"/>
        <v>41620.598078703704</v>
      </c>
      <c r="Q498" s="10">
        <f t="shared" si="30"/>
        <v>41680.598078703704</v>
      </c>
      <c r="R498" s="15">
        <f t="shared" si="31"/>
        <v>1</v>
      </c>
      <c r="S498" t="s">
        <v>8314</v>
      </c>
      <c r="T498" t="s">
        <v>8320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9">
        <f t="shared" si="29"/>
        <v>41944.704456018517</v>
      </c>
      <c r="Q499" s="10">
        <f t="shared" si="30"/>
        <v>41997.874999999993</v>
      </c>
      <c r="R499" s="15">
        <f t="shared" si="31"/>
        <v>10</v>
      </c>
      <c r="S499" t="s">
        <v>8314</v>
      </c>
      <c r="T499" t="s">
        <v>8320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9">
        <f t="shared" si="29"/>
        <v>40858.428807870368</v>
      </c>
      <c r="Q500" s="10">
        <f t="shared" si="30"/>
        <v>40900.428807870368</v>
      </c>
      <c r="R500" s="15">
        <f t="shared" si="31"/>
        <v>136.09090909090909</v>
      </c>
      <c r="S500" t="s">
        <v>8314</v>
      </c>
      <c r="T500" t="s">
        <v>8320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9">
        <f t="shared" si="29"/>
        <v>40043.562129629623</v>
      </c>
      <c r="Q501" s="10">
        <f t="shared" si="30"/>
        <v>40098.540972222218</v>
      </c>
      <c r="R501" s="15">
        <f t="shared" si="31"/>
        <v>73.461538461538467</v>
      </c>
      <c r="S501" t="s">
        <v>8314</v>
      </c>
      <c r="T501" t="s">
        <v>8320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9">
        <f t="shared" si="29"/>
        <v>40247.552673611113</v>
      </c>
      <c r="Q502" s="10">
        <f t="shared" si="30"/>
        <v>40306.594444444439</v>
      </c>
      <c r="R502" s="15">
        <f t="shared" si="31"/>
        <v>53.75</v>
      </c>
      <c r="S502" t="s">
        <v>8314</v>
      </c>
      <c r="T502" t="s">
        <v>8320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9">
        <f t="shared" si="29"/>
        <v>40702.901053240741</v>
      </c>
      <c r="Q503" s="10">
        <f t="shared" si="30"/>
        <v>40732.901053240741</v>
      </c>
      <c r="R503" s="15">
        <f t="shared" si="31"/>
        <v>0</v>
      </c>
      <c r="S503" t="s">
        <v>8314</v>
      </c>
      <c r="T503" t="s">
        <v>8320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9">
        <f t="shared" si="29"/>
        <v>40956.220196759255</v>
      </c>
      <c r="Q504" s="10">
        <f t="shared" si="30"/>
        <v>40986.178530092591</v>
      </c>
      <c r="R504" s="15">
        <f t="shared" si="31"/>
        <v>57.5</v>
      </c>
      <c r="S504" t="s">
        <v>8314</v>
      </c>
      <c r="T504" t="s">
        <v>8320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9">
        <f t="shared" si="29"/>
        <v>41991.193321759252</v>
      </c>
      <c r="Q505" s="10">
        <f t="shared" si="30"/>
        <v>42021.193321759252</v>
      </c>
      <c r="R505" s="15">
        <f t="shared" si="31"/>
        <v>12.666666666666666</v>
      </c>
      <c r="S505" t="s">
        <v>8314</v>
      </c>
      <c r="T505" t="s">
        <v>8320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9">
        <f t="shared" si="29"/>
        <v>40949.650312499994</v>
      </c>
      <c r="Q506" s="10">
        <f t="shared" si="30"/>
        <v>41009.60864583333</v>
      </c>
      <c r="R506" s="15">
        <f t="shared" si="31"/>
        <v>67</v>
      </c>
      <c r="S506" t="s">
        <v>8314</v>
      </c>
      <c r="T506" t="s">
        <v>8320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9">
        <f t="shared" si="29"/>
        <v>42317.764884259253</v>
      </c>
      <c r="Q507" s="10">
        <f t="shared" si="30"/>
        <v>42362.764884259253</v>
      </c>
      <c r="R507" s="15">
        <f t="shared" si="31"/>
        <v>3.7142857142857144</v>
      </c>
      <c r="S507" t="s">
        <v>8314</v>
      </c>
      <c r="T507" t="s">
        <v>8320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9">
        <f t="shared" si="29"/>
        <v>41466.218981481477</v>
      </c>
      <c r="Q508" s="10">
        <f t="shared" si="30"/>
        <v>41496.218981481477</v>
      </c>
      <c r="R508" s="15">
        <f t="shared" si="31"/>
        <v>250</v>
      </c>
      <c r="S508" t="s">
        <v>8314</v>
      </c>
      <c r="T508" t="s">
        <v>8320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9">
        <f t="shared" si="29"/>
        <v>41156.625659722216</v>
      </c>
      <c r="Q509" s="10">
        <f t="shared" si="30"/>
        <v>41201.625659722216</v>
      </c>
      <c r="R509" s="15">
        <f t="shared" si="31"/>
        <v>64</v>
      </c>
      <c r="S509" t="s">
        <v>8314</v>
      </c>
      <c r="T509" t="s">
        <v>8320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9">
        <f t="shared" si="29"/>
        <v>40994.690983796296</v>
      </c>
      <c r="Q510" s="10">
        <f t="shared" si="30"/>
        <v>41054.259722222218</v>
      </c>
      <c r="R510" s="15">
        <f t="shared" si="31"/>
        <v>133.33333333333334</v>
      </c>
      <c r="S510" t="s">
        <v>8314</v>
      </c>
      <c r="T510" t="s">
        <v>8320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9">
        <f t="shared" si="29"/>
        <v>42153.298263888886</v>
      </c>
      <c r="Q511" s="10">
        <f t="shared" si="30"/>
        <v>42183.298263888886</v>
      </c>
      <c r="R511" s="15">
        <f t="shared" si="31"/>
        <v>10</v>
      </c>
      <c r="S511" t="s">
        <v>8314</v>
      </c>
      <c r="T511" t="s">
        <v>8320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9">
        <f t="shared" si="29"/>
        <v>42399.843043981477</v>
      </c>
      <c r="Q512" s="10">
        <f t="shared" si="30"/>
        <v>42429.843043981477</v>
      </c>
      <c r="R512" s="15">
        <f t="shared" si="31"/>
        <v>0</v>
      </c>
      <c r="S512" t="s">
        <v>8314</v>
      </c>
      <c r="T512" t="s">
        <v>8320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9">
        <f t="shared" si="29"/>
        <v>41339.96969907407</v>
      </c>
      <c r="Q513" s="10">
        <f t="shared" si="30"/>
        <v>41369.928032407406</v>
      </c>
      <c r="R513" s="15">
        <f t="shared" si="31"/>
        <v>30</v>
      </c>
      <c r="S513" t="s">
        <v>8314</v>
      </c>
      <c r="T513" t="s">
        <v>8320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9">
        <f t="shared" si="29"/>
        <v>42649.408877314818</v>
      </c>
      <c r="Q514" s="10">
        <f t="shared" si="30"/>
        <v>42694.450543981475</v>
      </c>
      <c r="R514" s="15">
        <f t="shared" si="31"/>
        <v>5.5</v>
      </c>
      <c r="S514" t="s">
        <v>8314</v>
      </c>
      <c r="T514" t="s">
        <v>8320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100*(E515/D515)</f>
        <v>13.923999999999999</v>
      </c>
      <c r="P515" s="9">
        <f t="shared" ref="P515:P578" si="33">(((J515/60)/60)/24)+DATE(1970,1,1)+(-8/24)</f>
        <v>42552.320659722223</v>
      </c>
      <c r="Q515" s="10">
        <f t="shared" ref="Q515:Q578" si="34">(((I515/60)/60)/24)+DATE(1970,1,1)+(-8/24)</f>
        <v>42596.958333333336</v>
      </c>
      <c r="R515" s="15">
        <f t="shared" ref="R515:R578" si="35">IFERROR(E515/L515,)</f>
        <v>102.38235294117646</v>
      </c>
      <c r="S515" t="s">
        <v>8314</v>
      </c>
      <c r="T515" t="s">
        <v>8320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9">
        <f t="shared" si="33"/>
        <v>41830.280636574069</v>
      </c>
      <c r="Q516" s="10">
        <f t="shared" si="34"/>
        <v>41860.280636574069</v>
      </c>
      <c r="R516" s="15">
        <f t="shared" si="35"/>
        <v>16.666666666666668</v>
      </c>
      <c r="S516" t="s">
        <v>8314</v>
      </c>
      <c r="T516" t="s">
        <v>8320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9">
        <f t="shared" si="33"/>
        <v>42327.157418981478</v>
      </c>
      <c r="Q517" s="10">
        <f t="shared" si="34"/>
        <v>42367.157418981478</v>
      </c>
      <c r="R517" s="15">
        <f t="shared" si="35"/>
        <v>725.02941176470586</v>
      </c>
      <c r="S517" t="s">
        <v>8314</v>
      </c>
      <c r="T517" t="s">
        <v>8320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9">
        <f t="shared" si="33"/>
        <v>42091.445370370369</v>
      </c>
      <c r="Q518" s="10">
        <f t="shared" si="34"/>
        <v>42151.445370370369</v>
      </c>
      <c r="R518" s="15">
        <f t="shared" si="35"/>
        <v>0</v>
      </c>
      <c r="S518" t="s">
        <v>8314</v>
      </c>
      <c r="T518" t="s">
        <v>8320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9">
        <f t="shared" si="33"/>
        <v>42738.281956018516</v>
      </c>
      <c r="Q519" s="10">
        <f t="shared" si="34"/>
        <v>42768.281956018516</v>
      </c>
      <c r="R519" s="15">
        <f t="shared" si="35"/>
        <v>68.333333333333329</v>
      </c>
      <c r="S519" t="s">
        <v>8314</v>
      </c>
      <c r="T519" t="s">
        <v>8320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9">
        <f t="shared" si="33"/>
        <v>42223.282685185179</v>
      </c>
      <c r="Q520" s="10">
        <f t="shared" si="34"/>
        <v>42253.281944444439</v>
      </c>
      <c r="R520" s="15">
        <f t="shared" si="35"/>
        <v>0</v>
      </c>
      <c r="S520" t="s">
        <v>8314</v>
      </c>
      <c r="T520" t="s">
        <v>8320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9">
        <f t="shared" si="33"/>
        <v>41218.058113425926</v>
      </c>
      <c r="Q521" s="10">
        <f t="shared" si="34"/>
        <v>41248.058113425926</v>
      </c>
      <c r="R521" s="15">
        <f t="shared" si="35"/>
        <v>39.228571428571428</v>
      </c>
      <c r="S521" t="s">
        <v>8314</v>
      </c>
      <c r="T521" t="s">
        <v>8320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9">
        <f t="shared" si="33"/>
        <v>42318.368761574071</v>
      </c>
      <c r="Q522" s="10">
        <f t="shared" si="34"/>
        <v>42348.368761574071</v>
      </c>
      <c r="R522" s="15">
        <f t="shared" si="35"/>
        <v>150.14705882352942</v>
      </c>
      <c r="S522" t="s">
        <v>8321</v>
      </c>
      <c r="T522" t="s">
        <v>8322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9">
        <f t="shared" si="33"/>
        <v>42645.759479166663</v>
      </c>
      <c r="Q523" s="10">
        <f t="shared" si="34"/>
        <v>42674.874305555553</v>
      </c>
      <c r="R523" s="15">
        <f t="shared" si="35"/>
        <v>93.428571428571431</v>
      </c>
      <c r="S523" t="s">
        <v>8321</v>
      </c>
      <c r="T523" t="s">
        <v>8322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9">
        <f t="shared" si="33"/>
        <v>42429.707465277774</v>
      </c>
      <c r="Q524" s="10">
        <f t="shared" si="34"/>
        <v>42449.665798611109</v>
      </c>
      <c r="R524" s="15">
        <f t="shared" si="35"/>
        <v>110.96774193548387</v>
      </c>
      <c r="S524" t="s">
        <v>8321</v>
      </c>
      <c r="T524" t="s">
        <v>8322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9">
        <f t="shared" si="33"/>
        <v>42237.799490740734</v>
      </c>
      <c r="Q525" s="10">
        <f t="shared" si="34"/>
        <v>42267.799490740734</v>
      </c>
      <c r="R525" s="15">
        <f t="shared" si="35"/>
        <v>71.785714285714292</v>
      </c>
      <c r="S525" t="s">
        <v>8321</v>
      </c>
      <c r="T525" t="s">
        <v>8322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9">
        <f t="shared" si="33"/>
        <v>42492.383900462963</v>
      </c>
      <c r="Q526" s="10">
        <f t="shared" si="34"/>
        <v>42522.383900462963</v>
      </c>
      <c r="R526" s="15">
        <f t="shared" si="35"/>
        <v>29.258076923076924</v>
      </c>
      <c r="S526" t="s">
        <v>8321</v>
      </c>
      <c r="T526" t="s">
        <v>8322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9">
        <f t="shared" si="33"/>
        <v>41850.067604166667</v>
      </c>
      <c r="Q527" s="10">
        <f t="shared" si="34"/>
        <v>41895.067604166667</v>
      </c>
      <c r="R527" s="15">
        <f t="shared" si="35"/>
        <v>1000</v>
      </c>
      <c r="S527" t="s">
        <v>8321</v>
      </c>
      <c r="T527" t="s">
        <v>8322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9">
        <f t="shared" si="33"/>
        <v>42192.258611111109</v>
      </c>
      <c r="Q528" s="10">
        <f t="shared" si="34"/>
        <v>42223.374999999993</v>
      </c>
      <c r="R528" s="15">
        <f t="shared" si="35"/>
        <v>74.347826086956516</v>
      </c>
      <c r="S528" t="s">
        <v>8321</v>
      </c>
      <c r="T528" t="s">
        <v>8322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9">
        <f t="shared" si="33"/>
        <v>42752.872291666667</v>
      </c>
      <c r="Q529" s="10">
        <f t="shared" si="34"/>
        <v>42783.336805555555</v>
      </c>
      <c r="R529" s="15">
        <f t="shared" si="35"/>
        <v>63.829113924050631</v>
      </c>
      <c r="S529" t="s">
        <v>8321</v>
      </c>
      <c r="T529" t="s">
        <v>8322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9">
        <f t="shared" si="33"/>
        <v>42155.58688657407</v>
      </c>
      <c r="Q530" s="10">
        <f t="shared" si="34"/>
        <v>42176.555555555555</v>
      </c>
      <c r="R530" s="15">
        <f t="shared" si="35"/>
        <v>44.333333333333336</v>
      </c>
      <c r="S530" t="s">
        <v>8321</v>
      </c>
      <c r="T530" t="s">
        <v>8322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9">
        <f t="shared" si="33"/>
        <v>42724.697847222218</v>
      </c>
      <c r="Q531" s="10">
        <f t="shared" si="34"/>
        <v>42745.874999999993</v>
      </c>
      <c r="R531" s="15">
        <f t="shared" si="35"/>
        <v>86.944444444444443</v>
      </c>
      <c r="S531" t="s">
        <v>8321</v>
      </c>
      <c r="T531" t="s">
        <v>8322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9">
        <f t="shared" si="33"/>
        <v>42157.257731481477</v>
      </c>
      <c r="Q532" s="10">
        <f t="shared" si="34"/>
        <v>42178.749999999993</v>
      </c>
      <c r="R532" s="15">
        <f t="shared" si="35"/>
        <v>126.55172413793103</v>
      </c>
      <c r="S532" t="s">
        <v>8321</v>
      </c>
      <c r="T532" t="s">
        <v>8322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9">
        <f t="shared" si="33"/>
        <v>42675.731817129628</v>
      </c>
      <c r="Q533" s="10">
        <f t="shared" si="34"/>
        <v>42720.957638888889</v>
      </c>
      <c r="R533" s="15">
        <f t="shared" si="35"/>
        <v>129.03225806451613</v>
      </c>
      <c r="S533" t="s">
        <v>8321</v>
      </c>
      <c r="T533" t="s">
        <v>8322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9">
        <f t="shared" si="33"/>
        <v>42472.673703703702</v>
      </c>
      <c r="Q534" s="10">
        <f t="shared" si="34"/>
        <v>42502.673703703702</v>
      </c>
      <c r="R534" s="15">
        <f t="shared" si="35"/>
        <v>71.242774566473983</v>
      </c>
      <c r="S534" t="s">
        <v>8321</v>
      </c>
      <c r="T534" t="s">
        <v>8322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9">
        <f t="shared" si="33"/>
        <v>42482.101446759254</v>
      </c>
      <c r="Q535" s="10">
        <f t="shared" si="34"/>
        <v>42506.101446759254</v>
      </c>
      <c r="R535" s="15">
        <f t="shared" si="35"/>
        <v>117.88235294117646</v>
      </c>
      <c r="S535" t="s">
        <v>8321</v>
      </c>
      <c r="T535" t="s">
        <v>8322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9">
        <f t="shared" si="33"/>
        <v>42270.477662037032</v>
      </c>
      <c r="Q536" s="10">
        <f t="shared" si="34"/>
        <v>42309.624999999993</v>
      </c>
      <c r="R536" s="15">
        <f t="shared" si="35"/>
        <v>327.08333333333331</v>
      </c>
      <c r="S536" t="s">
        <v>8321</v>
      </c>
      <c r="T536" t="s">
        <v>8322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9">
        <f t="shared" si="33"/>
        <v>42711.211863425917</v>
      </c>
      <c r="Q537" s="10">
        <f t="shared" si="34"/>
        <v>42741.211863425917</v>
      </c>
      <c r="R537" s="15">
        <f t="shared" si="35"/>
        <v>34.745762711864408</v>
      </c>
      <c r="S537" t="s">
        <v>8321</v>
      </c>
      <c r="T537" t="s">
        <v>8322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9">
        <f t="shared" si="33"/>
        <v>42179.011655092596</v>
      </c>
      <c r="Q538" s="10">
        <f t="shared" si="34"/>
        <v>42219.416666666664</v>
      </c>
      <c r="R538" s="15">
        <f t="shared" si="35"/>
        <v>100.06410256410257</v>
      </c>
      <c r="S538" t="s">
        <v>8321</v>
      </c>
      <c r="T538" t="s">
        <v>8322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9">
        <f t="shared" si="33"/>
        <v>42282.435081018521</v>
      </c>
      <c r="Q539" s="10">
        <f t="shared" si="34"/>
        <v>42312.476747685178</v>
      </c>
      <c r="R539" s="15">
        <f t="shared" si="35"/>
        <v>40.847457627118644</v>
      </c>
      <c r="S539" t="s">
        <v>8321</v>
      </c>
      <c r="T539" t="s">
        <v>8322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9">
        <f t="shared" si="33"/>
        <v>42473.461377314808</v>
      </c>
      <c r="Q540" s="10">
        <f t="shared" si="34"/>
        <v>42503.461377314808</v>
      </c>
      <c r="R540" s="15">
        <f t="shared" si="35"/>
        <v>252.01666666666668</v>
      </c>
      <c r="S540" t="s">
        <v>8321</v>
      </c>
      <c r="T540" t="s">
        <v>8322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9">
        <f t="shared" si="33"/>
        <v>42534.716516203705</v>
      </c>
      <c r="Q541" s="10">
        <f t="shared" si="34"/>
        <v>42555.716516203705</v>
      </c>
      <c r="R541" s="15">
        <f t="shared" si="35"/>
        <v>25.161000000000001</v>
      </c>
      <c r="S541" t="s">
        <v>8321</v>
      </c>
      <c r="T541" t="s">
        <v>8322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9">
        <f t="shared" si="33"/>
        <v>42009.483865740738</v>
      </c>
      <c r="Q542" s="10">
        <f t="shared" si="34"/>
        <v>42039.483865740738</v>
      </c>
      <c r="R542" s="15">
        <f t="shared" si="35"/>
        <v>1</v>
      </c>
      <c r="S542" t="s">
        <v>8323</v>
      </c>
      <c r="T542" t="s">
        <v>8324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9">
        <f t="shared" si="33"/>
        <v>42275.713356481479</v>
      </c>
      <c r="Q543" s="10">
        <f t="shared" si="34"/>
        <v>42305.713356481479</v>
      </c>
      <c r="R543" s="15">
        <f t="shared" si="35"/>
        <v>25</v>
      </c>
      <c r="S543" t="s">
        <v>8323</v>
      </c>
      <c r="T543" t="s">
        <v>8324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9">
        <f t="shared" si="33"/>
        <v>42433.404120370367</v>
      </c>
      <c r="Q544" s="10">
        <f t="shared" si="34"/>
        <v>42493.362453703703</v>
      </c>
      <c r="R544" s="15">
        <f t="shared" si="35"/>
        <v>1</v>
      </c>
      <c r="S544" t="s">
        <v>8323</v>
      </c>
      <c r="T544" t="s">
        <v>8324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9">
        <f t="shared" si="33"/>
        <v>41913.75881944444</v>
      </c>
      <c r="Q545" s="10">
        <f t="shared" si="34"/>
        <v>41943.75881944444</v>
      </c>
      <c r="R545" s="15">
        <f t="shared" si="35"/>
        <v>35</v>
      </c>
      <c r="S545" t="s">
        <v>8323</v>
      </c>
      <c r="T545" t="s">
        <v>8324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9">
        <f t="shared" si="33"/>
        <v>42525.323611111111</v>
      </c>
      <c r="Q546" s="10">
        <f t="shared" si="34"/>
        <v>42555.323611111111</v>
      </c>
      <c r="R546" s="15">
        <f t="shared" si="35"/>
        <v>3</v>
      </c>
      <c r="S546" t="s">
        <v>8323</v>
      </c>
      <c r="T546" t="s">
        <v>8324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9">
        <f t="shared" si="33"/>
        <v>42283.25913194444</v>
      </c>
      <c r="Q547" s="10">
        <f t="shared" si="34"/>
        <v>42323.300798611112</v>
      </c>
      <c r="R547" s="15">
        <f t="shared" si="35"/>
        <v>402.70588235294116</v>
      </c>
      <c r="S547" t="s">
        <v>8323</v>
      </c>
      <c r="T547" t="s">
        <v>8324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9">
        <f t="shared" si="33"/>
        <v>42249.334664351853</v>
      </c>
      <c r="Q548" s="10">
        <f t="shared" si="34"/>
        <v>42294.334664351853</v>
      </c>
      <c r="R548" s="15">
        <f t="shared" si="35"/>
        <v>26</v>
      </c>
      <c r="S548" t="s">
        <v>8323</v>
      </c>
      <c r="T548" t="s">
        <v>8324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9">
        <f t="shared" si="33"/>
        <v>42380.363009259258</v>
      </c>
      <c r="Q549" s="10">
        <f t="shared" si="34"/>
        <v>42410.363009259258</v>
      </c>
      <c r="R549" s="15">
        <f t="shared" si="35"/>
        <v>0</v>
      </c>
      <c r="S549" t="s">
        <v>8323</v>
      </c>
      <c r="T549" t="s">
        <v>8324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9">
        <f t="shared" si="33"/>
        <v>42276.57</v>
      </c>
      <c r="Q550" s="10">
        <f t="shared" si="34"/>
        <v>42306.57</v>
      </c>
      <c r="R550" s="15">
        <f t="shared" si="35"/>
        <v>9</v>
      </c>
      <c r="S550" t="s">
        <v>8323</v>
      </c>
      <c r="T550" t="s">
        <v>8324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9">
        <f t="shared" si="33"/>
        <v>42163.303495370368</v>
      </c>
      <c r="Q551" s="10">
        <f t="shared" si="34"/>
        <v>42193.303495370368</v>
      </c>
      <c r="R551" s="15">
        <f t="shared" si="35"/>
        <v>8.5</v>
      </c>
      <c r="S551" t="s">
        <v>8323</v>
      </c>
      <c r="T551" t="s">
        <v>8324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9">
        <f t="shared" si="33"/>
        <v>42753.34542824074</v>
      </c>
      <c r="Q552" s="10">
        <f t="shared" si="34"/>
        <v>42765.874999999993</v>
      </c>
      <c r="R552" s="15">
        <f t="shared" si="35"/>
        <v>8.75</v>
      </c>
      <c r="S552" t="s">
        <v>8323</v>
      </c>
      <c r="T552" t="s">
        <v>8324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9">
        <f t="shared" si="33"/>
        <v>42172.942407407405</v>
      </c>
      <c r="Q553" s="10">
        <f t="shared" si="34"/>
        <v>42217.411805555552</v>
      </c>
      <c r="R553" s="15">
        <f t="shared" si="35"/>
        <v>135.03571428571428</v>
      </c>
      <c r="S553" t="s">
        <v>8323</v>
      </c>
      <c r="T553" t="s">
        <v>8324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9">
        <f t="shared" si="33"/>
        <v>42318.283518518518</v>
      </c>
      <c r="Q554" s="10">
        <f t="shared" si="34"/>
        <v>42378.283518518518</v>
      </c>
      <c r="R554" s="15">
        <f t="shared" si="35"/>
        <v>0</v>
      </c>
      <c r="S554" t="s">
        <v>8323</v>
      </c>
      <c r="T554" t="s">
        <v>8324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9">
        <f t="shared" si="33"/>
        <v>41927.386469907404</v>
      </c>
      <c r="Q555" s="10">
        <f t="shared" si="34"/>
        <v>41957.428136574068</v>
      </c>
      <c r="R555" s="15">
        <f t="shared" si="35"/>
        <v>20.5</v>
      </c>
      <c r="S555" t="s">
        <v>8323</v>
      </c>
      <c r="T555" t="s">
        <v>8324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9">
        <f t="shared" si="33"/>
        <v>41901.351527777777</v>
      </c>
      <c r="Q556" s="10">
        <f t="shared" si="34"/>
        <v>41931.351527777777</v>
      </c>
      <c r="R556" s="15">
        <f t="shared" si="35"/>
        <v>64.36363636363636</v>
      </c>
      <c r="S556" t="s">
        <v>8323</v>
      </c>
      <c r="T556" t="s">
        <v>8324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9">
        <f t="shared" si="33"/>
        <v>42503.020173611112</v>
      </c>
      <c r="Q557" s="10">
        <f t="shared" si="34"/>
        <v>42533.020173611112</v>
      </c>
      <c r="R557" s="15">
        <f t="shared" si="35"/>
        <v>0</v>
      </c>
      <c r="S557" t="s">
        <v>8323</v>
      </c>
      <c r="T557" t="s">
        <v>8324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9">
        <f t="shared" si="33"/>
        <v>42345.526817129627</v>
      </c>
      <c r="Q558" s="10">
        <f t="shared" si="34"/>
        <v>42375.526817129627</v>
      </c>
      <c r="R558" s="15">
        <f t="shared" si="35"/>
        <v>200</v>
      </c>
      <c r="S558" t="s">
        <v>8323</v>
      </c>
      <c r="T558" t="s">
        <v>8324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9">
        <f t="shared" si="33"/>
        <v>42676.608831018515</v>
      </c>
      <c r="Q559" s="10">
        <f t="shared" si="34"/>
        <v>42706.650497685179</v>
      </c>
      <c r="R559" s="15">
        <f t="shared" si="35"/>
        <v>68.3</v>
      </c>
      <c r="S559" t="s">
        <v>8323</v>
      </c>
      <c r="T559" t="s">
        <v>8324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9">
        <f t="shared" si="33"/>
        <v>42057.549826388888</v>
      </c>
      <c r="Q560" s="10">
        <f t="shared" si="34"/>
        <v>42087.508159722223</v>
      </c>
      <c r="R560" s="15">
        <f t="shared" si="35"/>
        <v>0</v>
      </c>
      <c r="S560" t="s">
        <v>8323</v>
      </c>
      <c r="T560" t="s">
        <v>8324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9">
        <f t="shared" si="33"/>
        <v>42320.949768518512</v>
      </c>
      <c r="Q561" s="10">
        <f t="shared" si="34"/>
        <v>42350.949768518512</v>
      </c>
      <c r="R561" s="15">
        <f t="shared" si="35"/>
        <v>50</v>
      </c>
      <c r="S561" t="s">
        <v>8323</v>
      </c>
      <c r="T561" t="s">
        <v>8324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9">
        <f t="shared" si="33"/>
        <v>41960.438020833331</v>
      </c>
      <c r="Q562" s="10">
        <f t="shared" si="34"/>
        <v>41990.438020833331</v>
      </c>
      <c r="R562" s="15">
        <f t="shared" si="35"/>
        <v>4</v>
      </c>
      <c r="S562" t="s">
        <v>8323</v>
      </c>
      <c r="T562" t="s">
        <v>8324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9">
        <f t="shared" si="33"/>
        <v>42268.325381944444</v>
      </c>
      <c r="Q563" s="10">
        <f t="shared" si="34"/>
        <v>42303.325381944444</v>
      </c>
      <c r="R563" s="15">
        <f t="shared" si="35"/>
        <v>27.5</v>
      </c>
      <c r="S563" t="s">
        <v>8323</v>
      </c>
      <c r="T563" t="s">
        <v>8324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9">
        <f t="shared" si="33"/>
        <v>42692.05572916667</v>
      </c>
      <c r="Q564" s="10">
        <f t="shared" si="34"/>
        <v>42722.05572916667</v>
      </c>
      <c r="R564" s="15">
        <f t="shared" si="35"/>
        <v>0</v>
      </c>
      <c r="S564" t="s">
        <v>8323</v>
      </c>
      <c r="T564" t="s">
        <v>8324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9">
        <f t="shared" si="33"/>
        <v>42021.736655092587</v>
      </c>
      <c r="Q565" s="10">
        <f t="shared" si="34"/>
        <v>42051.736655092587</v>
      </c>
      <c r="R565" s="15">
        <f t="shared" si="35"/>
        <v>34</v>
      </c>
      <c r="S565" t="s">
        <v>8323</v>
      </c>
      <c r="T565" t="s">
        <v>8324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9">
        <f t="shared" si="33"/>
        <v>42411.609664351847</v>
      </c>
      <c r="Q566" s="10">
        <f t="shared" si="34"/>
        <v>42441.609664351847</v>
      </c>
      <c r="R566" s="15">
        <f t="shared" si="35"/>
        <v>1</v>
      </c>
      <c r="S566" t="s">
        <v>8323</v>
      </c>
      <c r="T566" t="s">
        <v>8324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9">
        <f t="shared" si="33"/>
        <v>42165.451956018522</v>
      </c>
      <c r="Q567" s="10">
        <f t="shared" si="34"/>
        <v>42195.451956018522</v>
      </c>
      <c r="R567" s="15">
        <f t="shared" si="35"/>
        <v>0</v>
      </c>
      <c r="S567" t="s">
        <v>8323</v>
      </c>
      <c r="T567" t="s">
        <v>8324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9">
        <f t="shared" si="33"/>
        <v>42535.351076388884</v>
      </c>
      <c r="Q568" s="10">
        <f t="shared" si="34"/>
        <v>42565.351076388884</v>
      </c>
      <c r="R568" s="15">
        <f t="shared" si="35"/>
        <v>1</v>
      </c>
      <c r="S568" t="s">
        <v>8323</v>
      </c>
      <c r="T568" t="s">
        <v>8324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9">
        <f t="shared" si="33"/>
        <v>41975.509189814817</v>
      </c>
      <c r="Q569" s="10">
        <f t="shared" si="34"/>
        <v>42005.509189814817</v>
      </c>
      <c r="R569" s="15">
        <f t="shared" si="35"/>
        <v>0</v>
      </c>
      <c r="S569" t="s">
        <v>8323</v>
      </c>
      <c r="T569" t="s">
        <v>8324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9">
        <f t="shared" si="33"/>
        <v>42348.588229166664</v>
      </c>
      <c r="Q570" s="10">
        <f t="shared" si="34"/>
        <v>42385.124999999993</v>
      </c>
      <c r="R570" s="15">
        <f t="shared" si="35"/>
        <v>49</v>
      </c>
      <c r="S570" t="s">
        <v>8323</v>
      </c>
      <c r="T570" t="s">
        <v>8324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9">
        <f t="shared" si="33"/>
        <v>42340.514027777775</v>
      </c>
      <c r="Q571" s="10">
        <f t="shared" si="34"/>
        <v>42370.514027777775</v>
      </c>
      <c r="R571" s="15">
        <f t="shared" si="35"/>
        <v>20</v>
      </c>
      <c r="S571" t="s">
        <v>8323</v>
      </c>
      <c r="T571" t="s">
        <v>8324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9">
        <f t="shared" si="33"/>
        <v>42388.464918981481</v>
      </c>
      <c r="Q572" s="10">
        <f t="shared" si="34"/>
        <v>42418.464918981481</v>
      </c>
      <c r="R572" s="15">
        <f t="shared" si="35"/>
        <v>142</v>
      </c>
      <c r="S572" t="s">
        <v>8323</v>
      </c>
      <c r="T572" t="s">
        <v>8324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9">
        <f t="shared" si="33"/>
        <v>42192.482905092591</v>
      </c>
      <c r="Q573" s="10">
        <f t="shared" si="34"/>
        <v>42211.832638888889</v>
      </c>
      <c r="R573" s="15">
        <f t="shared" si="35"/>
        <v>53</v>
      </c>
      <c r="S573" t="s">
        <v>8323</v>
      </c>
      <c r="T573" t="s">
        <v>8324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9">
        <f t="shared" si="33"/>
        <v>42282.382962962954</v>
      </c>
      <c r="Q574" s="10">
        <f t="shared" si="34"/>
        <v>42312.424629629626</v>
      </c>
      <c r="R574" s="15">
        <f t="shared" si="35"/>
        <v>0</v>
      </c>
      <c r="S574" t="s">
        <v>8323</v>
      </c>
      <c r="T574" t="s">
        <v>8324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9">
        <f t="shared" si="33"/>
        <v>41962.716793981475</v>
      </c>
      <c r="Q575" s="10">
        <f t="shared" si="34"/>
        <v>42021.716666666667</v>
      </c>
      <c r="R575" s="15">
        <f t="shared" si="35"/>
        <v>38.444444444444443</v>
      </c>
      <c r="S575" t="s">
        <v>8323</v>
      </c>
      <c r="T575" t="s">
        <v>8324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9">
        <f t="shared" si="33"/>
        <v>42632.110034722216</v>
      </c>
      <c r="Q576" s="10">
        <f t="shared" si="34"/>
        <v>42662.110034722216</v>
      </c>
      <c r="R576" s="15">
        <f t="shared" si="35"/>
        <v>20</v>
      </c>
      <c r="S576" t="s">
        <v>8323</v>
      </c>
      <c r="T576" t="s">
        <v>8324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9">
        <f t="shared" si="33"/>
        <v>42138.359293981477</v>
      </c>
      <c r="Q577" s="10">
        <f t="shared" si="34"/>
        <v>42168.359293981477</v>
      </c>
      <c r="R577" s="15">
        <f t="shared" si="35"/>
        <v>64.75</v>
      </c>
      <c r="S577" t="s">
        <v>8323</v>
      </c>
      <c r="T577" t="s">
        <v>8324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9">
        <f t="shared" si="33"/>
        <v>42031.138333333329</v>
      </c>
      <c r="Q578" s="10">
        <f t="shared" si="34"/>
        <v>42091.096666666665</v>
      </c>
      <c r="R578" s="15">
        <f t="shared" si="35"/>
        <v>1</v>
      </c>
      <c r="S578" t="s">
        <v>8323</v>
      </c>
      <c r="T578" t="s">
        <v>8324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100*(E579/D579)</f>
        <v>0.2</v>
      </c>
      <c r="P579" s="9">
        <f t="shared" ref="P579:P642" si="37">(((J579/60)/60)/24)+DATE(1970,1,1)+(-8/24)</f>
        <v>42450.255810185183</v>
      </c>
      <c r="Q579" s="10">
        <f t="shared" ref="Q579:Q642" si="38">(((I579/60)/60)/24)+DATE(1970,1,1)+(-8/24)</f>
        <v>42510.255810185183</v>
      </c>
      <c r="R579" s="15">
        <f t="shared" ref="R579:R642" si="39">IFERROR(E579/L579,)</f>
        <v>10</v>
      </c>
      <c r="S579" t="s">
        <v>8323</v>
      </c>
      <c r="T579" t="s">
        <v>8324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9">
        <f t="shared" si="37"/>
        <v>42230.245289351849</v>
      </c>
      <c r="Q580" s="10">
        <f t="shared" si="38"/>
        <v>42254.245289351849</v>
      </c>
      <c r="R580" s="15">
        <f t="shared" si="39"/>
        <v>2</v>
      </c>
      <c r="S580" t="s">
        <v>8323</v>
      </c>
      <c r="T580" t="s">
        <v>8324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9">
        <f t="shared" si="37"/>
        <v>41968.518784722219</v>
      </c>
      <c r="Q581" s="10">
        <f t="shared" si="38"/>
        <v>41998.518784722219</v>
      </c>
      <c r="R581" s="15">
        <f t="shared" si="39"/>
        <v>35</v>
      </c>
      <c r="S581" t="s">
        <v>8323</v>
      </c>
      <c r="T581" t="s">
        <v>8324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9">
        <f t="shared" si="37"/>
        <v>42605.574849537035</v>
      </c>
      <c r="Q582" s="10">
        <f t="shared" si="38"/>
        <v>42635.574849537035</v>
      </c>
      <c r="R582" s="15">
        <f t="shared" si="39"/>
        <v>1</v>
      </c>
      <c r="S582" t="s">
        <v>8323</v>
      </c>
      <c r="T582" t="s">
        <v>8324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9">
        <f t="shared" si="37"/>
        <v>42187.679444444446</v>
      </c>
      <c r="Q583" s="10">
        <f t="shared" si="38"/>
        <v>42217.679444444446</v>
      </c>
      <c r="R583" s="15">
        <f t="shared" si="39"/>
        <v>0</v>
      </c>
      <c r="S583" t="s">
        <v>8323</v>
      </c>
      <c r="T583" t="s">
        <v>8324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9">
        <f t="shared" si="37"/>
        <v>42055.406469907401</v>
      </c>
      <c r="Q584" s="10">
        <f t="shared" si="38"/>
        <v>42078.416666666664</v>
      </c>
      <c r="R584" s="15">
        <f t="shared" si="39"/>
        <v>0</v>
      </c>
      <c r="S584" t="s">
        <v>8323</v>
      </c>
      <c r="T584" t="s">
        <v>8324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9">
        <f t="shared" si="37"/>
        <v>42052.605173611104</v>
      </c>
      <c r="Q585" s="10">
        <f t="shared" si="38"/>
        <v>42082.563506944447</v>
      </c>
      <c r="R585" s="15">
        <f t="shared" si="39"/>
        <v>1</v>
      </c>
      <c r="S585" t="s">
        <v>8323</v>
      </c>
      <c r="T585" t="s">
        <v>8324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9">
        <f t="shared" si="37"/>
        <v>42049.383287037032</v>
      </c>
      <c r="Q586" s="10">
        <f t="shared" si="38"/>
        <v>42079.341620370367</v>
      </c>
      <c r="R586" s="15">
        <f t="shared" si="39"/>
        <v>5</v>
      </c>
      <c r="S586" t="s">
        <v>8323</v>
      </c>
      <c r="T586" t="s">
        <v>8324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9">
        <f t="shared" si="37"/>
        <v>42283.057604166665</v>
      </c>
      <c r="Q587" s="10">
        <f t="shared" si="38"/>
        <v>42338.666666666664</v>
      </c>
      <c r="R587" s="15">
        <f t="shared" si="39"/>
        <v>0</v>
      </c>
      <c r="S587" t="s">
        <v>8323</v>
      </c>
      <c r="T587" t="s">
        <v>8324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9">
        <f t="shared" si="37"/>
        <v>42020.520914351851</v>
      </c>
      <c r="Q588" s="10">
        <f t="shared" si="38"/>
        <v>42050.520914351851</v>
      </c>
      <c r="R588" s="15">
        <f t="shared" si="39"/>
        <v>14</v>
      </c>
      <c r="S588" t="s">
        <v>8323</v>
      </c>
      <c r="T588" t="s">
        <v>8324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9">
        <f t="shared" si="37"/>
        <v>42080.423993055556</v>
      </c>
      <c r="Q589" s="10">
        <f t="shared" si="38"/>
        <v>42110.423993055556</v>
      </c>
      <c r="R589" s="15">
        <f t="shared" si="39"/>
        <v>389.28571428571428</v>
      </c>
      <c r="S589" t="s">
        <v>8323</v>
      </c>
      <c r="T589" t="s">
        <v>8324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9">
        <f t="shared" si="37"/>
        <v>42631.43618055556</v>
      </c>
      <c r="Q590" s="10">
        <f t="shared" si="38"/>
        <v>42691.477847222217</v>
      </c>
      <c r="R590" s="15">
        <f t="shared" si="39"/>
        <v>150.5</v>
      </c>
      <c r="S590" t="s">
        <v>8323</v>
      </c>
      <c r="T590" t="s">
        <v>8324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9">
        <f t="shared" si="37"/>
        <v>42178.281238425923</v>
      </c>
      <c r="Q591" s="10">
        <f t="shared" si="38"/>
        <v>42193.281238425923</v>
      </c>
      <c r="R591" s="15">
        <f t="shared" si="39"/>
        <v>1</v>
      </c>
      <c r="S591" t="s">
        <v>8323</v>
      </c>
      <c r="T591" t="s">
        <v>8324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9">
        <f t="shared" si="37"/>
        <v>42377.22142361111</v>
      </c>
      <c r="Q592" s="10">
        <f t="shared" si="38"/>
        <v>42408.209027777775</v>
      </c>
      <c r="R592" s="15">
        <f t="shared" si="39"/>
        <v>24.777777777777779</v>
      </c>
      <c r="S592" t="s">
        <v>8323</v>
      </c>
      <c r="T592" t="s">
        <v>8324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9">
        <f t="shared" si="37"/>
        <v>42177.209837962961</v>
      </c>
      <c r="Q593" s="10">
        <f t="shared" si="38"/>
        <v>42207.209837962961</v>
      </c>
      <c r="R593" s="15">
        <f t="shared" si="39"/>
        <v>30.5</v>
      </c>
      <c r="S593" t="s">
        <v>8323</v>
      </c>
      <c r="T593" t="s">
        <v>8324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9">
        <f t="shared" si="37"/>
        <v>41945.898842592593</v>
      </c>
      <c r="Q594" s="10">
        <f t="shared" si="38"/>
        <v>41975.898842592585</v>
      </c>
      <c r="R594" s="15">
        <f t="shared" si="39"/>
        <v>250</v>
      </c>
      <c r="S594" t="s">
        <v>8323</v>
      </c>
      <c r="T594" t="s">
        <v>8324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9">
        <f t="shared" si="37"/>
        <v>42070.344270833331</v>
      </c>
      <c r="Q595" s="10">
        <f t="shared" si="38"/>
        <v>42100.302604166667</v>
      </c>
      <c r="R595" s="15">
        <f t="shared" si="39"/>
        <v>16.428571428571427</v>
      </c>
      <c r="S595" t="s">
        <v>8323</v>
      </c>
      <c r="T595" t="s">
        <v>8324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9">
        <f t="shared" si="37"/>
        <v>42446.446828703702</v>
      </c>
      <c r="Q596" s="10">
        <f t="shared" si="38"/>
        <v>42476.446828703702</v>
      </c>
      <c r="R596" s="15">
        <f t="shared" si="39"/>
        <v>13</v>
      </c>
      <c r="S596" t="s">
        <v>8323</v>
      </c>
      <c r="T596" t="s">
        <v>8324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9">
        <f t="shared" si="37"/>
        <v>42082.736550925918</v>
      </c>
      <c r="Q597" s="10">
        <f t="shared" si="38"/>
        <v>42127.736550925918</v>
      </c>
      <c r="R597" s="15">
        <f t="shared" si="39"/>
        <v>53.25</v>
      </c>
      <c r="S597" t="s">
        <v>8323</v>
      </c>
      <c r="T597" t="s">
        <v>8324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9">
        <f t="shared" si="37"/>
        <v>42646.563564814809</v>
      </c>
      <c r="Q598" s="10">
        <f t="shared" si="38"/>
        <v>42676.563564814809</v>
      </c>
      <c r="R598" s="15">
        <f t="shared" si="39"/>
        <v>3</v>
      </c>
      <c r="S598" t="s">
        <v>8323</v>
      </c>
      <c r="T598" t="s">
        <v>8324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9">
        <f t="shared" si="37"/>
        <v>42545.371932870366</v>
      </c>
      <c r="Q599" s="10">
        <f t="shared" si="38"/>
        <v>42582.333333333336</v>
      </c>
      <c r="R599" s="15">
        <f t="shared" si="39"/>
        <v>10</v>
      </c>
      <c r="S599" t="s">
        <v>8323</v>
      </c>
      <c r="T599" t="s">
        <v>8324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9">
        <f t="shared" si="37"/>
        <v>41947.668761574074</v>
      </c>
      <c r="Q600" s="10">
        <f t="shared" si="38"/>
        <v>41977.668761574074</v>
      </c>
      <c r="R600" s="15">
        <f t="shared" si="39"/>
        <v>121.42857142857143</v>
      </c>
      <c r="S600" t="s">
        <v>8323</v>
      </c>
      <c r="T600" t="s">
        <v>8324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9">
        <f t="shared" si="37"/>
        <v>42047.479189814818</v>
      </c>
      <c r="Q601" s="10">
        <f t="shared" si="38"/>
        <v>42071.302777777775</v>
      </c>
      <c r="R601" s="15">
        <f t="shared" si="39"/>
        <v>15.5</v>
      </c>
      <c r="S601" t="s">
        <v>8323</v>
      </c>
      <c r="T601" t="s">
        <v>8324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9">
        <f t="shared" si="37"/>
        <v>42073.464837962958</v>
      </c>
      <c r="Q602" s="10">
        <f t="shared" si="38"/>
        <v>42133.464837962958</v>
      </c>
      <c r="R602" s="15">
        <f t="shared" si="39"/>
        <v>100</v>
      </c>
      <c r="S602" t="s">
        <v>8323</v>
      </c>
      <c r="T602" t="s">
        <v>8324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9">
        <f t="shared" si="37"/>
        <v>41969.52475694444</v>
      </c>
      <c r="Q603" s="10">
        <f t="shared" si="38"/>
        <v>41999.52475694444</v>
      </c>
      <c r="R603" s="15">
        <f t="shared" si="39"/>
        <v>23.333333333333332</v>
      </c>
      <c r="S603" t="s">
        <v>8323</v>
      </c>
      <c r="T603" t="s">
        <v>8324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9">
        <f t="shared" si="37"/>
        <v>42143.460821759254</v>
      </c>
      <c r="Q604" s="10">
        <f t="shared" si="38"/>
        <v>42173.460821759254</v>
      </c>
      <c r="R604" s="15">
        <f t="shared" si="39"/>
        <v>0</v>
      </c>
      <c r="S604" t="s">
        <v>8323</v>
      </c>
      <c r="T604" t="s">
        <v>8324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9">
        <f t="shared" si="37"/>
        <v>41835.305821759255</v>
      </c>
      <c r="Q605" s="10">
        <f t="shared" si="38"/>
        <v>41865.305821759255</v>
      </c>
      <c r="R605" s="15">
        <f t="shared" si="39"/>
        <v>45.386153846153846</v>
      </c>
      <c r="S605" t="s">
        <v>8323</v>
      </c>
      <c r="T605" t="s">
        <v>8324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9">
        <f t="shared" si="37"/>
        <v>41848.702037037037</v>
      </c>
      <c r="Q606" s="10">
        <f t="shared" si="38"/>
        <v>41878.702037037037</v>
      </c>
      <c r="R606" s="15">
        <f t="shared" si="39"/>
        <v>0</v>
      </c>
      <c r="S606" t="s">
        <v>8323</v>
      </c>
      <c r="T606" t="s">
        <v>8324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9">
        <f t="shared" si="37"/>
        <v>42194.02439814814</v>
      </c>
      <c r="Q607" s="10">
        <f t="shared" si="38"/>
        <v>42239.02439814814</v>
      </c>
      <c r="R607" s="15">
        <f t="shared" si="39"/>
        <v>16.375</v>
      </c>
      <c r="S607" t="s">
        <v>8323</v>
      </c>
      <c r="T607" t="s">
        <v>8324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9">
        <f t="shared" si="37"/>
        <v>42102.317233796297</v>
      </c>
      <c r="Q608" s="10">
        <f t="shared" si="38"/>
        <v>42148.291666666664</v>
      </c>
      <c r="R608" s="15">
        <f t="shared" si="39"/>
        <v>10</v>
      </c>
      <c r="S608" t="s">
        <v>8323</v>
      </c>
      <c r="T608" t="s">
        <v>8324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9">
        <f t="shared" si="37"/>
        <v>42300.492314814815</v>
      </c>
      <c r="Q609" s="10">
        <f t="shared" si="38"/>
        <v>42330.53398148148</v>
      </c>
      <c r="R609" s="15">
        <f t="shared" si="39"/>
        <v>0</v>
      </c>
      <c r="S609" t="s">
        <v>8323</v>
      </c>
      <c r="T609" t="s">
        <v>8324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9">
        <f t="shared" si="37"/>
        <v>42140.587731481479</v>
      </c>
      <c r="Q610" s="10">
        <f t="shared" si="38"/>
        <v>42170.587731481479</v>
      </c>
      <c r="R610" s="15">
        <f t="shared" si="39"/>
        <v>292.2</v>
      </c>
      <c r="S610" t="s">
        <v>8323</v>
      </c>
      <c r="T610" t="s">
        <v>8324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9">
        <f t="shared" si="37"/>
        <v>42306.700740740744</v>
      </c>
      <c r="Q611" s="10">
        <f t="shared" si="38"/>
        <v>42336.742407407401</v>
      </c>
      <c r="R611" s="15">
        <f t="shared" si="39"/>
        <v>5</v>
      </c>
      <c r="S611" t="s">
        <v>8323</v>
      </c>
      <c r="T611" t="s">
        <v>8324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9">
        <f t="shared" si="37"/>
        <v>42086.497523148144</v>
      </c>
      <c r="Q612" s="10">
        <f t="shared" si="38"/>
        <v>42116.497523148144</v>
      </c>
      <c r="R612" s="15">
        <f t="shared" si="39"/>
        <v>0</v>
      </c>
      <c r="S612" t="s">
        <v>8323</v>
      </c>
      <c r="T612" t="s">
        <v>8324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9">
        <f t="shared" si="37"/>
        <v>42328.227280092593</v>
      </c>
      <c r="Q613" s="10">
        <f t="shared" si="38"/>
        <v>42388.227280092593</v>
      </c>
      <c r="R613" s="15">
        <f t="shared" si="39"/>
        <v>0</v>
      </c>
      <c r="S613" t="s">
        <v>8323</v>
      </c>
      <c r="T613" t="s">
        <v>8324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9">
        <f t="shared" si="37"/>
        <v>42584.698449074065</v>
      </c>
      <c r="Q614" s="10">
        <f t="shared" si="38"/>
        <v>42614.698449074065</v>
      </c>
      <c r="R614" s="15">
        <f t="shared" si="39"/>
        <v>0</v>
      </c>
      <c r="S614" t="s">
        <v>8323</v>
      </c>
      <c r="T614" t="s">
        <v>8324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9">
        <f t="shared" si="37"/>
        <v>42247.163425925923</v>
      </c>
      <c r="Q615" s="10">
        <f t="shared" si="38"/>
        <v>42277.874305555553</v>
      </c>
      <c r="R615" s="15">
        <f t="shared" si="39"/>
        <v>105.93388429752066</v>
      </c>
      <c r="S615" t="s">
        <v>8323</v>
      </c>
      <c r="T615" t="s">
        <v>8324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9">
        <f t="shared" si="37"/>
        <v>42514.728472222218</v>
      </c>
      <c r="Q616" s="10">
        <f t="shared" si="38"/>
        <v>42544.728472222218</v>
      </c>
      <c r="R616" s="15">
        <f t="shared" si="39"/>
        <v>0</v>
      </c>
      <c r="S616" t="s">
        <v>8323</v>
      </c>
      <c r="T616" t="s">
        <v>8324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9">
        <f t="shared" si="37"/>
        <v>42241.788877314808</v>
      </c>
      <c r="Q617" s="10">
        <f t="shared" si="38"/>
        <v>42271.788877314808</v>
      </c>
      <c r="R617" s="15">
        <f t="shared" si="39"/>
        <v>0</v>
      </c>
      <c r="S617" t="s">
        <v>8323</v>
      </c>
      <c r="T617" t="s">
        <v>8324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9">
        <f t="shared" si="37"/>
        <v>42761.042905092596</v>
      </c>
      <c r="Q618" s="10">
        <f t="shared" si="38"/>
        <v>42791.042905092596</v>
      </c>
      <c r="R618" s="15">
        <f t="shared" si="39"/>
        <v>0</v>
      </c>
      <c r="S618" t="s">
        <v>8323</v>
      </c>
      <c r="T618" t="s">
        <v>8324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9">
        <f t="shared" si="37"/>
        <v>42087.009756944441</v>
      </c>
      <c r="Q619" s="10">
        <f t="shared" si="38"/>
        <v>42132.009756944441</v>
      </c>
      <c r="R619" s="15">
        <f t="shared" si="39"/>
        <v>20</v>
      </c>
      <c r="S619" t="s">
        <v>8323</v>
      </c>
      <c r="T619" t="s">
        <v>8324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9">
        <f t="shared" si="37"/>
        <v>42317.47688657407</v>
      </c>
      <c r="Q620" s="10">
        <f t="shared" si="38"/>
        <v>42347.47688657407</v>
      </c>
      <c r="R620" s="15">
        <f t="shared" si="39"/>
        <v>0</v>
      </c>
      <c r="S620" t="s">
        <v>8323</v>
      </c>
      <c r="T620" t="s">
        <v>8324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9">
        <f t="shared" si="37"/>
        <v>41908.317013888889</v>
      </c>
      <c r="Q621" s="10">
        <f t="shared" si="38"/>
        <v>41968.358680555553</v>
      </c>
      <c r="R621" s="15">
        <f t="shared" si="39"/>
        <v>1</v>
      </c>
      <c r="S621" t="s">
        <v>8323</v>
      </c>
      <c r="T621" t="s">
        <v>8324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9">
        <f t="shared" si="37"/>
        <v>41831.383541666662</v>
      </c>
      <c r="Q622" s="10">
        <f t="shared" si="38"/>
        <v>41876.383541666662</v>
      </c>
      <c r="R622" s="15">
        <f t="shared" si="39"/>
        <v>300</v>
      </c>
      <c r="S622" t="s">
        <v>8323</v>
      </c>
      <c r="T622" t="s">
        <v>8324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9">
        <f t="shared" si="37"/>
        <v>42528.654363425921</v>
      </c>
      <c r="Q623" s="10">
        <f t="shared" si="38"/>
        <v>42558.654363425921</v>
      </c>
      <c r="R623" s="15">
        <f t="shared" si="39"/>
        <v>87</v>
      </c>
      <c r="S623" t="s">
        <v>8323</v>
      </c>
      <c r="T623" t="s">
        <v>8324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9">
        <f t="shared" si="37"/>
        <v>42532.441412037035</v>
      </c>
      <c r="Q624" s="10">
        <f t="shared" si="38"/>
        <v>42552.441412037035</v>
      </c>
      <c r="R624" s="15">
        <f t="shared" si="39"/>
        <v>37.888888888888886</v>
      </c>
      <c r="S624" t="s">
        <v>8323</v>
      </c>
      <c r="T624" t="s">
        <v>8324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9">
        <f t="shared" si="37"/>
        <v>42121.675891203697</v>
      </c>
      <c r="Q625" s="10">
        <f t="shared" si="38"/>
        <v>42151.675891203697</v>
      </c>
      <c r="R625" s="15">
        <f t="shared" si="39"/>
        <v>0</v>
      </c>
      <c r="S625" t="s">
        <v>8323</v>
      </c>
      <c r="T625" t="s">
        <v>8324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9">
        <f t="shared" si="37"/>
        <v>42108.65556712963</v>
      </c>
      <c r="Q626" s="10">
        <f t="shared" si="38"/>
        <v>42138.65556712963</v>
      </c>
      <c r="R626" s="15">
        <f t="shared" si="39"/>
        <v>0</v>
      </c>
      <c r="S626" t="s">
        <v>8323</v>
      </c>
      <c r="T626" t="s">
        <v>8324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9">
        <f t="shared" si="37"/>
        <v>42790.562233796292</v>
      </c>
      <c r="Q627" s="10">
        <f t="shared" si="38"/>
        <v>42820.520567129628</v>
      </c>
      <c r="R627" s="15">
        <f t="shared" si="39"/>
        <v>0</v>
      </c>
      <c r="S627" t="s">
        <v>8323</v>
      </c>
      <c r="T627" t="s">
        <v>8324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9">
        <f t="shared" si="37"/>
        <v>42198.226145833331</v>
      </c>
      <c r="Q628" s="10">
        <f t="shared" si="38"/>
        <v>42231.223611111105</v>
      </c>
      <c r="R628" s="15">
        <f t="shared" si="39"/>
        <v>111.41025641025641</v>
      </c>
      <c r="S628" t="s">
        <v>8323</v>
      </c>
      <c r="T628" t="s">
        <v>8324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9">
        <f t="shared" si="37"/>
        <v>42383.973506944443</v>
      </c>
      <c r="Q629" s="10">
        <f t="shared" si="38"/>
        <v>42443.624999999993</v>
      </c>
      <c r="R629" s="15">
        <f t="shared" si="39"/>
        <v>90</v>
      </c>
      <c r="S629" t="s">
        <v>8323</v>
      </c>
      <c r="T629" t="s">
        <v>8324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9">
        <f t="shared" si="37"/>
        <v>41803.359456018516</v>
      </c>
      <c r="Q630" s="10">
        <f t="shared" si="38"/>
        <v>41833.359456018516</v>
      </c>
      <c r="R630" s="15">
        <f t="shared" si="39"/>
        <v>0</v>
      </c>
      <c r="S630" t="s">
        <v>8323</v>
      </c>
      <c r="T630" t="s">
        <v>8324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9">
        <f t="shared" si="37"/>
        <v>42474.304490740738</v>
      </c>
      <c r="Q631" s="10">
        <f t="shared" si="38"/>
        <v>42504.304490740738</v>
      </c>
      <c r="R631" s="15">
        <f t="shared" si="39"/>
        <v>116.66666666666667</v>
      </c>
      <c r="S631" t="s">
        <v>8323</v>
      </c>
      <c r="T631" t="s">
        <v>8324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9">
        <f t="shared" si="37"/>
        <v>42223.286122685182</v>
      </c>
      <c r="Q632" s="10">
        <f t="shared" si="38"/>
        <v>42252.881944444445</v>
      </c>
      <c r="R632" s="15">
        <f t="shared" si="39"/>
        <v>10</v>
      </c>
      <c r="S632" t="s">
        <v>8323</v>
      </c>
      <c r="T632" t="s">
        <v>8324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9">
        <f t="shared" si="37"/>
        <v>42489.438993055555</v>
      </c>
      <c r="Q633" s="10">
        <f t="shared" si="38"/>
        <v>42518.438993055555</v>
      </c>
      <c r="R633" s="15">
        <f t="shared" si="39"/>
        <v>76.666666666666671</v>
      </c>
      <c r="S633" t="s">
        <v>8323</v>
      </c>
      <c r="T633" t="s">
        <v>8324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9">
        <f t="shared" si="37"/>
        <v>42303.325983796291</v>
      </c>
      <c r="Q634" s="10">
        <f t="shared" si="38"/>
        <v>42333.367650462962</v>
      </c>
      <c r="R634" s="15">
        <f t="shared" si="39"/>
        <v>0</v>
      </c>
      <c r="S634" t="s">
        <v>8323</v>
      </c>
      <c r="T634" t="s">
        <v>8324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9">
        <f t="shared" si="37"/>
        <v>42506.965995370374</v>
      </c>
      <c r="Q635" s="10">
        <f t="shared" si="38"/>
        <v>42538.624999999993</v>
      </c>
      <c r="R635" s="15">
        <f t="shared" si="39"/>
        <v>49.8</v>
      </c>
      <c r="S635" t="s">
        <v>8323</v>
      </c>
      <c r="T635" t="s">
        <v>8324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9">
        <f t="shared" si="37"/>
        <v>42031.595243055555</v>
      </c>
      <c r="Q636" s="10">
        <f t="shared" si="38"/>
        <v>42061.595243055555</v>
      </c>
      <c r="R636" s="15">
        <f t="shared" si="39"/>
        <v>1</v>
      </c>
      <c r="S636" t="s">
        <v>8323</v>
      </c>
      <c r="T636" t="s">
        <v>8324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9">
        <f t="shared" si="37"/>
        <v>42075.758819444447</v>
      </c>
      <c r="Q637" s="10">
        <f t="shared" si="38"/>
        <v>42105.758819444447</v>
      </c>
      <c r="R637" s="15">
        <f t="shared" si="39"/>
        <v>2</v>
      </c>
      <c r="S637" t="s">
        <v>8323</v>
      </c>
      <c r="T637" t="s">
        <v>8324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9">
        <f t="shared" si="37"/>
        <v>42131.122106481482</v>
      </c>
      <c r="Q638" s="10">
        <f t="shared" si="38"/>
        <v>42161.115972222215</v>
      </c>
      <c r="R638" s="15">
        <f t="shared" si="39"/>
        <v>4</v>
      </c>
      <c r="S638" t="s">
        <v>8323</v>
      </c>
      <c r="T638" t="s">
        <v>8324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9">
        <f t="shared" si="37"/>
        <v>42762.62868055555</v>
      </c>
      <c r="Q639" s="10">
        <f t="shared" si="38"/>
        <v>42791.62777777778</v>
      </c>
      <c r="R639" s="15">
        <f t="shared" si="39"/>
        <v>0</v>
      </c>
      <c r="S639" t="s">
        <v>8323</v>
      </c>
      <c r="T639" t="s">
        <v>8324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9">
        <f t="shared" si="37"/>
        <v>42759.259976851848</v>
      </c>
      <c r="Q640" s="10">
        <f t="shared" si="38"/>
        <v>42819.218310185184</v>
      </c>
      <c r="R640" s="15">
        <f t="shared" si="39"/>
        <v>3</v>
      </c>
      <c r="S640" t="s">
        <v>8323</v>
      </c>
      <c r="T640" t="s">
        <v>8324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9">
        <f t="shared" si="37"/>
        <v>41865.249942129631</v>
      </c>
      <c r="Q641" s="10">
        <f t="shared" si="38"/>
        <v>41925.249942129631</v>
      </c>
      <c r="R641" s="15">
        <f t="shared" si="39"/>
        <v>1</v>
      </c>
      <c r="S641" t="s">
        <v>8323</v>
      </c>
      <c r="T641" t="s">
        <v>8324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9">
        <f t="shared" si="37"/>
        <v>42683.08697916667</v>
      </c>
      <c r="Q642" s="10">
        <f t="shared" si="38"/>
        <v>42698.624999999993</v>
      </c>
      <c r="R642" s="15">
        <f t="shared" si="39"/>
        <v>50.5</v>
      </c>
      <c r="S642" t="s">
        <v>8323</v>
      </c>
      <c r="T642" t="s">
        <v>8325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100*(E643/D643)</f>
        <v>119.16249999999999</v>
      </c>
      <c r="P643" s="9">
        <f t="shared" ref="P643:P706" si="41">(((J643/60)/60)/24)+DATE(1970,1,1)+(-8/24)</f>
        <v>42199.236666666664</v>
      </c>
      <c r="Q643" s="10">
        <f t="shared" ref="Q643:Q706" si="42">(((I643/60)/60)/24)+DATE(1970,1,1)+(-8/24)</f>
        <v>42229.236666666664</v>
      </c>
      <c r="R643" s="15">
        <f t="shared" ref="R643:R706" si="43">IFERROR(E643/L643,)</f>
        <v>151.31746031746033</v>
      </c>
      <c r="S643" t="s">
        <v>8323</v>
      </c>
      <c r="T643" t="s">
        <v>8325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9">
        <f t="shared" si="41"/>
        <v>42199.317986111106</v>
      </c>
      <c r="Q644" s="10">
        <f t="shared" si="42"/>
        <v>42235.317986111106</v>
      </c>
      <c r="R644" s="15">
        <f t="shared" si="43"/>
        <v>134.3592456301748</v>
      </c>
      <c r="S644" t="s">
        <v>8323</v>
      </c>
      <c r="T644" t="s">
        <v>8325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9">
        <f t="shared" si="41"/>
        <v>42100.30873842592</v>
      </c>
      <c r="Q645" s="10">
        <f t="shared" si="42"/>
        <v>42155.30873842592</v>
      </c>
      <c r="R645" s="15">
        <f t="shared" si="43"/>
        <v>174.02631578947367</v>
      </c>
      <c r="S645" t="s">
        <v>8323</v>
      </c>
      <c r="T645" t="s">
        <v>8325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9">
        <f t="shared" si="41"/>
        <v>41898.332627314812</v>
      </c>
      <c r="Q646" s="10">
        <f t="shared" si="42"/>
        <v>41940.708333333328</v>
      </c>
      <c r="R646" s="15">
        <f t="shared" si="43"/>
        <v>73.486268364348675</v>
      </c>
      <c r="S646" t="s">
        <v>8323</v>
      </c>
      <c r="T646" t="s">
        <v>8325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9">
        <f t="shared" si="41"/>
        <v>42563.692986111106</v>
      </c>
      <c r="Q647" s="10">
        <f t="shared" si="42"/>
        <v>42593.692986111106</v>
      </c>
      <c r="R647" s="15">
        <f t="shared" si="43"/>
        <v>23.518987341772153</v>
      </c>
      <c r="S647" t="s">
        <v>8323</v>
      </c>
      <c r="T647" t="s">
        <v>8325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9">
        <f t="shared" si="41"/>
        <v>41832.519293981481</v>
      </c>
      <c r="Q648" s="10">
        <f t="shared" si="42"/>
        <v>41862.519293981481</v>
      </c>
      <c r="R648" s="15">
        <f t="shared" si="43"/>
        <v>39.074444444444445</v>
      </c>
      <c r="S648" t="s">
        <v>8323</v>
      </c>
      <c r="T648" t="s">
        <v>8325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9">
        <f t="shared" si="41"/>
        <v>42416.434594907405</v>
      </c>
      <c r="Q649" s="10">
        <f t="shared" si="42"/>
        <v>42446.392928240741</v>
      </c>
      <c r="R649" s="15">
        <f t="shared" si="43"/>
        <v>125.94117647058823</v>
      </c>
      <c r="S649" t="s">
        <v>8323</v>
      </c>
      <c r="T649" t="s">
        <v>8325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9">
        <f t="shared" si="41"/>
        <v>41891.360046296293</v>
      </c>
      <c r="Q650" s="10">
        <f t="shared" si="42"/>
        <v>41926.360046296293</v>
      </c>
      <c r="R650" s="15">
        <f t="shared" si="43"/>
        <v>1644</v>
      </c>
      <c r="S650" t="s">
        <v>8323</v>
      </c>
      <c r="T650" t="s">
        <v>8325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9">
        <f t="shared" si="41"/>
        <v>41877.578854166662</v>
      </c>
      <c r="Q651" s="10">
        <f t="shared" si="42"/>
        <v>41898.578854166662</v>
      </c>
      <c r="R651" s="15">
        <f t="shared" si="43"/>
        <v>42.670731707317074</v>
      </c>
      <c r="S651" t="s">
        <v>8323</v>
      </c>
      <c r="T651" t="s">
        <v>8325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9">
        <f t="shared" si="41"/>
        <v>41931.703518518516</v>
      </c>
      <c r="Q652" s="10">
        <f t="shared" si="42"/>
        <v>41991.745185185187</v>
      </c>
      <c r="R652" s="15">
        <f t="shared" si="43"/>
        <v>35.125</v>
      </c>
      <c r="S652" t="s">
        <v>8323</v>
      </c>
      <c r="T652" t="s">
        <v>8325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9">
        <f t="shared" si="41"/>
        <v>41955.684155092589</v>
      </c>
      <c r="Q653" s="10">
        <f t="shared" si="42"/>
        <v>41985.684155092589</v>
      </c>
      <c r="R653" s="15">
        <f t="shared" si="43"/>
        <v>239.35238095238094</v>
      </c>
      <c r="S653" t="s">
        <v>8323</v>
      </c>
      <c r="T653" t="s">
        <v>8325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9">
        <f t="shared" si="41"/>
        <v>42675.357060185182</v>
      </c>
      <c r="Q654" s="10">
        <f t="shared" si="42"/>
        <v>42705.398726851847</v>
      </c>
      <c r="R654" s="15">
        <f t="shared" si="43"/>
        <v>107.64285714285714</v>
      </c>
      <c r="S654" t="s">
        <v>8323</v>
      </c>
      <c r="T654" t="s">
        <v>8325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9">
        <f t="shared" si="41"/>
        <v>42199.285185185181</v>
      </c>
      <c r="Q655" s="10">
        <f t="shared" si="42"/>
        <v>42236.285185185181</v>
      </c>
      <c r="R655" s="15">
        <f t="shared" si="43"/>
        <v>95.830623306233065</v>
      </c>
      <c r="S655" t="s">
        <v>8323</v>
      </c>
      <c r="T655" t="s">
        <v>8325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9">
        <f t="shared" si="41"/>
        <v>42163.623993055553</v>
      </c>
      <c r="Q656" s="10">
        <f t="shared" si="42"/>
        <v>42193.623993055553</v>
      </c>
      <c r="R656" s="15">
        <f t="shared" si="43"/>
        <v>31.663376110562684</v>
      </c>
      <c r="S656" t="s">
        <v>8323</v>
      </c>
      <c r="T656" t="s">
        <v>8325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9">
        <f t="shared" si="41"/>
        <v>42045.623981481483</v>
      </c>
      <c r="Q657" s="10">
        <f t="shared" si="42"/>
        <v>42075.582314814812</v>
      </c>
      <c r="R657" s="15">
        <f t="shared" si="43"/>
        <v>42.886861313868614</v>
      </c>
      <c r="S657" t="s">
        <v>8323</v>
      </c>
      <c r="T657" t="s">
        <v>8325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9">
        <f t="shared" si="41"/>
        <v>42417.471284722218</v>
      </c>
      <c r="Q658" s="10">
        <f t="shared" si="42"/>
        <v>42477.429618055547</v>
      </c>
      <c r="R658" s="15">
        <f t="shared" si="43"/>
        <v>122.73563218390805</v>
      </c>
      <c r="S658" t="s">
        <v>8323</v>
      </c>
      <c r="T658" t="s">
        <v>8325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9">
        <f t="shared" si="41"/>
        <v>42331.512407407405</v>
      </c>
      <c r="Q659" s="10">
        <f t="shared" si="42"/>
        <v>42361.512407407405</v>
      </c>
      <c r="R659" s="15">
        <f t="shared" si="43"/>
        <v>190.45454545454547</v>
      </c>
      <c r="S659" t="s">
        <v>8323</v>
      </c>
      <c r="T659" t="s">
        <v>8325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9">
        <f t="shared" si="41"/>
        <v>42178.827418981477</v>
      </c>
      <c r="Q660" s="10">
        <f t="shared" si="42"/>
        <v>42211.416666666664</v>
      </c>
      <c r="R660" s="15">
        <f t="shared" si="43"/>
        <v>109.33695652173913</v>
      </c>
      <c r="S660" t="s">
        <v>8323</v>
      </c>
      <c r="T660" t="s">
        <v>8325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9">
        <f t="shared" si="41"/>
        <v>42209.260358796295</v>
      </c>
      <c r="Q661" s="10">
        <f t="shared" si="42"/>
        <v>42239.260358796295</v>
      </c>
      <c r="R661" s="15">
        <f t="shared" si="43"/>
        <v>143.66666666666666</v>
      </c>
      <c r="S661" t="s">
        <v>8323</v>
      </c>
      <c r="T661" t="s">
        <v>8325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9">
        <f t="shared" si="41"/>
        <v>41922.408321759256</v>
      </c>
      <c r="Q662" s="10">
        <f t="shared" si="42"/>
        <v>41952.449988425928</v>
      </c>
      <c r="R662" s="15">
        <f t="shared" si="43"/>
        <v>84.944444444444443</v>
      </c>
      <c r="S662" t="s">
        <v>8323</v>
      </c>
      <c r="T662" t="s">
        <v>8325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9">
        <f t="shared" si="41"/>
        <v>42636.312025462961</v>
      </c>
      <c r="Q663" s="10">
        <f t="shared" si="42"/>
        <v>42666.312025462961</v>
      </c>
      <c r="R663" s="15">
        <f t="shared" si="43"/>
        <v>10.555555555555555</v>
      </c>
      <c r="S663" t="s">
        <v>8323</v>
      </c>
      <c r="T663" t="s">
        <v>8325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9">
        <f t="shared" si="41"/>
        <v>41990.104710648149</v>
      </c>
      <c r="Q664" s="10">
        <f t="shared" si="42"/>
        <v>42020.104710648149</v>
      </c>
      <c r="R664" s="15">
        <f t="shared" si="43"/>
        <v>39</v>
      </c>
      <c r="S664" t="s">
        <v>8323</v>
      </c>
      <c r="T664" t="s">
        <v>8325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9">
        <f t="shared" si="41"/>
        <v>42173.509907407402</v>
      </c>
      <c r="Q665" s="10">
        <f t="shared" si="42"/>
        <v>42203.509907407402</v>
      </c>
      <c r="R665" s="15">
        <f t="shared" si="43"/>
        <v>100</v>
      </c>
      <c r="S665" t="s">
        <v>8323</v>
      </c>
      <c r="T665" t="s">
        <v>8325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9">
        <f t="shared" si="41"/>
        <v>42077.333043981482</v>
      </c>
      <c r="Q666" s="10">
        <f t="shared" si="42"/>
        <v>42107.333043981482</v>
      </c>
      <c r="R666" s="15">
        <f t="shared" si="43"/>
        <v>31.172413793103448</v>
      </c>
      <c r="S666" t="s">
        <v>8323</v>
      </c>
      <c r="T666" t="s">
        <v>8325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9">
        <f t="shared" si="41"/>
        <v>42688.378020833326</v>
      </c>
      <c r="Q667" s="10">
        <f t="shared" si="42"/>
        <v>42748.378020833326</v>
      </c>
      <c r="R667" s="15">
        <f t="shared" si="43"/>
        <v>155.33333333333334</v>
      </c>
      <c r="S667" t="s">
        <v>8323</v>
      </c>
      <c r="T667" t="s">
        <v>8325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9">
        <f t="shared" si="41"/>
        <v>41838.498819444445</v>
      </c>
      <c r="Q668" s="10">
        <f t="shared" si="42"/>
        <v>41868.498819444445</v>
      </c>
      <c r="R668" s="15">
        <f t="shared" si="43"/>
        <v>2</v>
      </c>
      <c r="S668" t="s">
        <v>8323</v>
      </c>
      <c r="T668" t="s">
        <v>8325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9">
        <f t="shared" si="41"/>
        <v>42632.040081018517</v>
      </c>
      <c r="Q669" s="10">
        <f t="shared" si="42"/>
        <v>42672.040081018517</v>
      </c>
      <c r="R669" s="15">
        <f t="shared" si="43"/>
        <v>178.92857142857142</v>
      </c>
      <c r="S669" t="s">
        <v>8323</v>
      </c>
      <c r="T669" t="s">
        <v>8325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9">
        <f t="shared" si="41"/>
        <v>42090.497939814813</v>
      </c>
      <c r="Q670" s="10">
        <f t="shared" si="42"/>
        <v>42135.497939814813</v>
      </c>
      <c r="R670" s="15">
        <f t="shared" si="43"/>
        <v>27.36</v>
      </c>
      <c r="S670" t="s">
        <v>8323</v>
      </c>
      <c r="T670" t="s">
        <v>8325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9">
        <f t="shared" si="41"/>
        <v>42527.292337962957</v>
      </c>
      <c r="Q671" s="10">
        <f t="shared" si="42"/>
        <v>42557.292337962957</v>
      </c>
      <c r="R671" s="15">
        <f t="shared" si="43"/>
        <v>1536.25</v>
      </c>
      <c r="S671" t="s">
        <v>8323</v>
      </c>
      <c r="T671" t="s">
        <v>8325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9">
        <f t="shared" si="41"/>
        <v>42506.376388888886</v>
      </c>
      <c r="Q672" s="10">
        <f t="shared" si="42"/>
        <v>42540.006944444445</v>
      </c>
      <c r="R672" s="15">
        <f t="shared" si="43"/>
        <v>84.99677419354839</v>
      </c>
      <c r="S672" t="s">
        <v>8323</v>
      </c>
      <c r="T672" t="s">
        <v>8325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9">
        <f t="shared" si="41"/>
        <v>41984.359398148146</v>
      </c>
      <c r="Q673" s="10">
        <f t="shared" si="42"/>
        <v>42017.833333333336</v>
      </c>
      <c r="R673" s="15">
        <f t="shared" si="43"/>
        <v>788.5333333333333</v>
      </c>
      <c r="S673" t="s">
        <v>8323</v>
      </c>
      <c r="T673" t="s">
        <v>8325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9">
        <f t="shared" si="41"/>
        <v>41973.886157407404</v>
      </c>
      <c r="Q674" s="10">
        <f t="shared" si="42"/>
        <v>42004.874305555553</v>
      </c>
      <c r="R674" s="15">
        <f t="shared" si="43"/>
        <v>50.29767441860465</v>
      </c>
      <c r="S674" t="s">
        <v>8323</v>
      </c>
      <c r="T674" t="s">
        <v>8325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9">
        <f t="shared" si="41"/>
        <v>41838.5071412037</v>
      </c>
      <c r="Q675" s="10">
        <f t="shared" si="42"/>
        <v>41883.5071412037</v>
      </c>
      <c r="R675" s="15">
        <f t="shared" si="43"/>
        <v>68.333333333333329</v>
      </c>
      <c r="S675" t="s">
        <v>8323</v>
      </c>
      <c r="T675" t="s">
        <v>8325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9">
        <f t="shared" si="41"/>
        <v>41802.782719907402</v>
      </c>
      <c r="Q676" s="10">
        <f t="shared" si="42"/>
        <v>41862.782719907402</v>
      </c>
      <c r="R676" s="15">
        <f t="shared" si="43"/>
        <v>7.5</v>
      </c>
      <c r="S676" t="s">
        <v>8323</v>
      </c>
      <c r="T676" t="s">
        <v>8325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9">
        <f t="shared" si="41"/>
        <v>41975.597268518519</v>
      </c>
      <c r="Q677" s="10">
        <f t="shared" si="42"/>
        <v>42004.957638888889</v>
      </c>
      <c r="R677" s="15">
        <f t="shared" si="43"/>
        <v>34.269230769230766</v>
      </c>
      <c r="S677" t="s">
        <v>8323</v>
      </c>
      <c r="T677" t="s">
        <v>8325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9">
        <f t="shared" si="41"/>
        <v>42012.434965277782</v>
      </c>
      <c r="Q678" s="10">
        <f t="shared" si="42"/>
        <v>42042.434965277782</v>
      </c>
      <c r="R678" s="15">
        <f t="shared" si="43"/>
        <v>61.291666666666664</v>
      </c>
      <c r="S678" t="s">
        <v>8323</v>
      </c>
      <c r="T678" t="s">
        <v>8325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9">
        <f t="shared" si="41"/>
        <v>42504.070543981477</v>
      </c>
      <c r="Q679" s="10">
        <f t="shared" si="42"/>
        <v>42549.070543981477</v>
      </c>
      <c r="R679" s="15">
        <f t="shared" si="43"/>
        <v>133.25</v>
      </c>
      <c r="S679" t="s">
        <v>8323</v>
      </c>
      <c r="T679" t="s">
        <v>8325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9">
        <f t="shared" si="41"/>
        <v>42481.043263888881</v>
      </c>
      <c r="Q680" s="10">
        <f t="shared" si="42"/>
        <v>42511.043263888881</v>
      </c>
      <c r="R680" s="15">
        <f t="shared" si="43"/>
        <v>65.17647058823529</v>
      </c>
      <c r="S680" t="s">
        <v>8323</v>
      </c>
      <c r="T680" t="s">
        <v>8325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9">
        <f t="shared" si="41"/>
        <v>42556.362372685187</v>
      </c>
      <c r="Q681" s="10">
        <f t="shared" si="42"/>
        <v>42616.362372685187</v>
      </c>
      <c r="R681" s="15">
        <f t="shared" si="43"/>
        <v>93.90425531914893</v>
      </c>
      <c r="S681" t="s">
        <v>8323</v>
      </c>
      <c r="T681" t="s">
        <v>8325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9">
        <f t="shared" si="41"/>
        <v>41864.168182870366</v>
      </c>
      <c r="Q682" s="10">
        <f t="shared" si="42"/>
        <v>41899.168182870366</v>
      </c>
      <c r="R682" s="15">
        <f t="shared" si="43"/>
        <v>150.65116279069767</v>
      </c>
      <c r="S682" t="s">
        <v>8323</v>
      </c>
      <c r="T682" t="s">
        <v>8325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9">
        <f t="shared" si="41"/>
        <v>42639.472268518519</v>
      </c>
      <c r="Q683" s="10">
        <f t="shared" si="42"/>
        <v>42669.472268518519</v>
      </c>
      <c r="R683" s="15">
        <f t="shared" si="43"/>
        <v>1</v>
      </c>
      <c r="S683" t="s">
        <v>8323</v>
      </c>
      <c r="T683" t="s">
        <v>8325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9">
        <f t="shared" si="41"/>
        <v>42778.431967592587</v>
      </c>
      <c r="Q684" s="10">
        <f t="shared" si="42"/>
        <v>42808.39030092593</v>
      </c>
      <c r="R684" s="15">
        <f t="shared" si="43"/>
        <v>13.25</v>
      </c>
      <c r="S684" t="s">
        <v>8323</v>
      </c>
      <c r="T684" t="s">
        <v>8325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9">
        <f t="shared" si="41"/>
        <v>42634.566712962966</v>
      </c>
      <c r="Q685" s="10">
        <f t="shared" si="42"/>
        <v>42674.566712962966</v>
      </c>
      <c r="R685" s="15">
        <f t="shared" si="43"/>
        <v>99.333333333333329</v>
      </c>
      <c r="S685" t="s">
        <v>8323</v>
      </c>
      <c r="T685" t="s">
        <v>8325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9">
        <f t="shared" si="41"/>
        <v>41809.13994212963</v>
      </c>
      <c r="Q686" s="10">
        <f t="shared" si="42"/>
        <v>41844.791666666664</v>
      </c>
      <c r="R686" s="15">
        <f t="shared" si="43"/>
        <v>177.39259259259259</v>
      </c>
      <c r="S686" t="s">
        <v>8323</v>
      </c>
      <c r="T686" t="s">
        <v>8325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9">
        <f t="shared" si="41"/>
        <v>41971.533240740733</v>
      </c>
      <c r="Q687" s="10">
        <f t="shared" si="42"/>
        <v>42016.533240740733</v>
      </c>
      <c r="R687" s="15">
        <f t="shared" si="43"/>
        <v>55.3</v>
      </c>
      <c r="S687" t="s">
        <v>8323</v>
      </c>
      <c r="T687" t="s">
        <v>8325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9">
        <f t="shared" si="41"/>
        <v>42189.339930555558</v>
      </c>
      <c r="Q688" s="10">
        <f t="shared" si="42"/>
        <v>42219.339930555558</v>
      </c>
      <c r="R688" s="15">
        <f t="shared" si="43"/>
        <v>0</v>
      </c>
      <c r="S688" t="s">
        <v>8323</v>
      </c>
      <c r="T688" t="s">
        <v>8325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9">
        <f t="shared" si="41"/>
        <v>42711.417280092595</v>
      </c>
      <c r="Q689" s="10">
        <f t="shared" si="42"/>
        <v>42771.417280092595</v>
      </c>
      <c r="R689" s="15">
        <f t="shared" si="43"/>
        <v>591.66666666666663</v>
      </c>
      <c r="S689" t="s">
        <v>8323</v>
      </c>
      <c r="T689" t="s">
        <v>8325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9">
        <f t="shared" si="41"/>
        <v>42261.771446759252</v>
      </c>
      <c r="Q690" s="10">
        <f t="shared" si="42"/>
        <v>42291.771446759252</v>
      </c>
      <c r="R690" s="15">
        <f t="shared" si="43"/>
        <v>405.5</v>
      </c>
      <c r="S690" t="s">
        <v>8323</v>
      </c>
      <c r="T690" t="s">
        <v>8325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9">
        <f t="shared" si="41"/>
        <v>42675.334456018514</v>
      </c>
      <c r="Q691" s="10">
        <f t="shared" si="42"/>
        <v>42711.874305555553</v>
      </c>
      <c r="R691" s="15">
        <f t="shared" si="43"/>
        <v>343.14732142857144</v>
      </c>
      <c r="S691" t="s">
        <v>8323</v>
      </c>
      <c r="T691" t="s">
        <v>8325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9">
        <f t="shared" si="41"/>
        <v>42579.301400462959</v>
      </c>
      <c r="Q692" s="10">
        <f t="shared" si="42"/>
        <v>42621.916666666664</v>
      </c>
      <c r="R692" s="15">
        <f t="shared" si="43"/>
        <v>72.588235294117652</v>
      </c>
      <c r="S692" t="s">
        <v>8323</v>
      </c>
      <c r="T692" t="s">
        <v>8325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9">
        <f t="shared" si="41"/>
        <v>42157.694976851846</v>
      </c>
      <c r="Q693" s="10">
        <f t="shared" si="42"/>
        <v>42185.694976851846</v>
      </c>
      <c r="R693" s="15">
        <f t="shared" si="43"/>
        <v>26</v>
      </c>
      <c r="S693" t="s">
        <v>8323</v>
      </c>
      <c r="T693" t="s">
        <v>8325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9">
        <f t="shared" si="41"/>
        <v>42696.042395833334</v>
      </c>
      <c r="Q694" s="10">
        <f t="shared" si="42"/>
        <v>42726.042395833334</v>
      </c>
      <c r="R694" s="15">
        <f t="shared" si="43"/>
        <v>6.4975124378109452</v>
      </c>
      <c r="S694" t="s">
        <v>8323</v>
      </c>
      <c r="T694" t="s">
        <v>8325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9">
        <f t="shared" si="41"/>
        <v>42094.474849537037</v>
      </c>
      <c r="Q695" s="10">
        <f t="shared" si="42"/>
        <v>42124.474849537037</v>
      </c>
      <c r="R695" s="15">
        <f t="shared" si="43"/>
        <v>119.38513513513513</v>
      </c>
      <c r="S695" t="s">
        <v>8323</v>
      </c>
      <c r="T695" t="s">
        <v>8325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9">
        <f t="shared" si="41"/>
        <v>42737.330543981479</v>
      </c>
      <c r="Q696" s="10">
        <f t="shared" si="42"/>
        <v>42767.330543981479</v>
      </c>
      <c r="R696" s="15">
        <f t="shared" si="43"/>
        <v>84.285714285714292</v>
      </c>
      <c r="S696" t="s">
        <v>8323</v>
      </c>
      <c r="T696" t="s">
        <v>8325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9">
        <f t="shared" si="41"/>
        <v>41913.187731481477</v>
      </c>
      <c r="Q697" s="10">
        <f t="shared" si="42"/>
        <v>41943.187731481477</v>
      </c>
      <c r="R697" s="15">
        <f t="shared" si="43"/>
        <v>90.857142857142861</v>
      </c>
      <c r="S697" t="s">
        <v>8323</v>
      </c>
      <c r="T697" t="s">
        <v>8325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9">
        <f t="shared" si="41"/>
        <v>41815.593773148146</v>
      </c>
      <c r="Q698" s="10">
        <f t="shared" si="42"/>
        <v>41845.593773148146</v>
      </c>
      <c r="R698" s="15">
        <f t="shared" si="43"/>
        <v>1</v>
      </c>
      <c r="S698" t="s">
        <v>8323</v>
      </c>
      <c r="T698" t="s">
        <v>8325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9">
        <f t="shared" si="41"/>
        <v>42388.189687500002</v>
      </c>
      <c r="Q699" s="10">
        <f t="shared" si="42"/>
        <v>42403.189687500002</v>
      </c>
      <c r="R699" s="15">
        <f t="shared" si="43"/>
        <v>20.342105263157894</v>
      </c>
      <c r="S699" t="s">
        <v>8323</v>
      </c>
      <c r="T699" t="s">
        <v>8325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9">
        <f t="shared" si="41"/>
        <v>41866.59774305555</v>
      </c>
      <c r="Q700" s="10">
        <f t="shared" si="42"/>
        <v>41899.75</v>
      </c>
      <c r="R700" s="15">
        <f t="shared" si="43"/>
        <v>530.68965517241384</v>
      </c>
      <c r="S700" t="s">
        <v>8323</v>
      </c>
      <c r="T700" t="s">
        <v>8325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9">
        <f t="shared" si="41"/>
        <v>41563.152175925927</v>
      </c>
      <c r="Q701" s="10">
        <f t="shared" si="42"/>
        <v>41600.333333333328</v>
      </c>
      <c r="R701" s="15">
        <f t="shared" si="43"/>
        <v>120.39184269662923</v>
      </c>
      <c r="S701" t="s">
        <v>8323</v>
      </c>
      <c r="T701" t="s">
        <v>8325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9">
        <f t="shared" si="41"/>
        <v>42715.355104166665</v>
      </c>
      <c r="Q702" s="10">
        <f t="shared" si="42"/>
        <v>42745.355104166665</v>
      </c>
      <c r="R702" s="15">
        <f t="shared" si="43"/>
        <v>13</v>
      </c>
      <c r="S702" t="s">
        <v>8323</v>
      </c>
      <c r="T702" t="s">
        <v>8325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9">
        <f t="shared" si="41"/>
        <v>41813.329629629625</v>
      </c>
      <c r="Q703" s="10">
        <f t="shared" si="42"/>
        <v>41843.329629629625</v>
      </c>
      <c r="R703" s="15">
        <f t="shared" si="43"/>
        <v>291.33333333333331</v>
      </c>
      <c r="S703" t="s">
        <v>8323</v>
      </c>
      <c r="T703" t="s">
        <v>8325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9">
        <f t="shared" si="41"/>
        <v>42668.393368055556</v>
      </c>
      <c r="Q704" s="10">
        <f t="shared" si="42"/>
        <v>42698.435034722213</v>
      </c>
      <c r="R704" s="15">
        <f t="shared" si="43"/>
        <v>124.9191891891892</v>
      </c>
      <c r="S704" t="s">
        <v>8323</v>
      </c>
      <c r="T704" t="s">
        <v>8325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9">
        <f t="shared" si="41"/>
        <v>42711.617465277777</v>
      </c>
      <c r="Q705" s="10">
        <f t="shared" si="42"/>
        <v>42766.647222222215</v>
      </c>
      <c r="R705" s="15">
        <f t="shared" si="43"/>
        <v>119.57142857142857</v>
      </c>
      <c r="S705" t="s">
        <v>8323</v>
      </c>
      <c r="T705" t="s">
        <v>8325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9">
        <f t="shared" si="41"/>
        <v>42725.859583333331</v>
      </c>
      <c r="Q706" s="10">
        <f t="shared" si="42"/>
        <v>42785.859583333331</v>
      </c>
      <c r="R706" s="15">
        <f t="shared" si="43"/>
        <v>120.25</v>
      </c>
      <c r="S706" t="s">
        <v>8323</v>
      </c>
      <c r="T706" t="s">
        <v>8325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100*(E707/D707)</f>
        <v>0.97699999999999987</v>
      </c>
      <c r="P707" s="9">
        <f t="shared" ref="P707:P770" si="45">(((J707/60)/60)/24)+DATE(1970,1,1)+(-8/24)</f>
        <v>42726.158310185179</v>
      </c>
      <c r="Q707" s="10">
        <f t="shared" ref="Q707:Q770" si="46">(((I707/60)/60)/24)+DATE(1970,1,1)+(-8/24)</f>
        <v>42756.158310185179</v>
      </c>
      <c r="R707" s="15">
        <f t="shared" ref="R707:R770" si="47">IFERROR(E707/L707,)</f>
        <v>195.4</v>
      </c>
      <c r="S707" t="s">
        <v>8323</v>
      </c>
      <c r="T707" t="s">
        <v>8325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9">
        <f t="shared" si="45"/>
        <v>42676.661840277775</v>
      </c>
      <c r="Q708" s="10">
        <f t="shared" si="46"/>
        <v>42718.443749999999</v>
      </c>
      <c r="R708" s="15">
        <f t="shared" si="47"/>
        <v>0</v>
      </c>
      <c r="S708" t="s">
        <v>8323</v>
      </c>
      <c r="T708" t="s">
        <v>8325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9">
        <f t="shared" si="45"/>
        <v>42696.33017361111</v>
      </c>
      <c r="Q709" s="10">
        <f t="shared" si="46"/>
        <v>42736.33017361111</v>
      </c>
      <c r="R709" s="15">
        <f t="shared" si="47"/>
        <v>117.69868421052631</v>
      </c>
      <c r="S709" t="s">
        <v>8323</v>
      </c>
      <c r="T709" t="s">
        <v>8325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9">
        <f t="shared" si="45"/>
        <v>41835.247685185182</v>
      </c>
      <c r="Q710" s="10">
        <f t="shared" si="46"/>
        <v>41895.247685185182</v>
      </c>
      <c r="R710" s="15">
        <f t="shared" si="47"/>
        <v>23.948509485094849</v>
      </c>
      <c r="S710" t="s">
        <v>8323</v>
      </c>
      <c r="T710" t="s">
        <v>8325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9">
        <f t="shared" si="45"/>
        <v>41947.707858796297</v>
      </c>
      <c r="Q711" s="10">
        <f t="shared" si="46"/>
        <v>41977.707858796297</v>
      </c>
      <c r="R711" s="15">
        <f t="shared" si="47"/>
        <v>30.5</v>
      </c>
      <c r="S711" t="s">
        <v>8323</v>
      </c>
      <c r="T711" t="s">
        <v>8325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9">
        <f t="shared" si="45"/>
        <v>41837.651643518519</v>
      </c>
      <c r="Q712" s="10">
        <f t="shared" si="46"/>
        <v>41870.697222222218</v>
      </c>
      <c r="R712" s="15">
        <f t="shared" si="47"/>
        <v>0</v>
      </c>
      <c r="S712" t="s">
        <v>8323</v>
      </c>
      <c r="T712" t="s">
        <v>8325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9">
        <f t="shared" si="45"/>
        <v>42678.125787037039</v>
      </c>
      <c r="Q713" s="10">
        <f t="shared" si="46"/>
        <v>42718.167453703696</v>
      </c>
      <c r="R713" s="15">
        <f t="shared" si="47"/>
        <v>99.973372781065095</v>
      </c>
      <c r="S713" t="s">
        <v>8323</v>
      </c>
      <c r="T713" t="s">
        <v>8325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9">
        <f t="shared" si="45"/>
        <v>42384.347592592596</v>
      </c>
      <c r="Q714" s="10">
        <f t="shared" si="46"/>
        <v>42414.347592592596</v>
      </c>
      <c r="R714" s="15">
        <f t="shared" si="47"/>
        <v>26.25</v>
      </c>
      <c r="S714" t="s">
        <v>8323</v>
      </c>
      <c r="T714" t="s">
        <v>8325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9">
        <f t="shared" si="45"/>
        <v>42496.195972222216</v>
      </c>
      <c r="Q715" s="10">
        <f t="shared" si="46"/>
        <v>42526.195972222216</v>
      </c>
      <c r="R715" s="15">
        <f t="shared" si="47"/>
        <v>199</v>
      </c>
      <c r="S715" t="s">
        <v>8323</v>
      </c>
      <c r="T715" t="s">
        <v>8325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9">
        <f t="shared" si="45"/>
        <v>42734.454652777778</v>
      </c>
      <c r="Q716" s="10">
        <f t="shared" si="46"/>
        <v>42794.454652777778</v>
      </c>
      <c r="R716" s="15">
        <f t="shared" si="47"/>
        <v>80.321428571428569</v>
      </c>
      <c r="S716" t="s">
        <v>8323</v>
      </c>
      <c r="T716" t="s">
        <v>8325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9">
        <f t="shared" si="45"/>
        <v>42272.7574074074</v>
      </c>
      <c r="Q717" s="10">
        <f t="shared" si="46"/>
        <v>42312.799074074072</v>
      </c>
      <c r="R717" s="15">
        <f t="shared" si="47"/>
        <v>115.75</v>
      </c>
      <c r="S717" t="s">
        <v>8323</v>
      </c>
      <c r="T717" t="s">
        <v>8325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9">
        <f t="shared" si="45"/>
        <v>41940.325312499997</v>
      </c>
      <c r="Q718" s="10">
        <f t="shared" si="46"/>
        <v>41973.666666666664</v>
      </c>
      <c r="R718" s="15">
        <f t="shared" si="47"/>
        <v>44.6875</v>
      </c>
      <c r="S718" t="s">
        <v>8323</v>
      </c>
      <c r="T718" t="s">
        <v>8325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9">
        <f t="shared" si="45"/>
        <v>41857.520856481482</v>
      </c>
      <c r="Q719" s="10">
        <f t="shared" si="46"/>
        <v>41887.520856481482</v>
      </c>
      <c r="R719" s="15">
        <f t="shared" si="47"/>
        <v>76.25</v>
      </c>
      <c r="S719" t="s">
        <v>8323</v>
      </c>
      <c r="T719" t="s">
        <v>8325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9">
        <f t="shared" si="45"/>
        <v>42752.512118055551</v>
      </c>
      <c r="Q720" s="10">
        <f t="shared" si="46"/>
        <v>42783.915972222218</v>
      </c>
      <c r="R720" s="15">
        <f t="shared" si="47"/>
        <v>22.5</v>
      </c>
      <c r="S720" t="s">
        <v>8323</v>
      </c>
      <c r="T720" t="s">
        <v>8325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9">
        <f t="shared" si="45"/>
        <v>42408.70689814815</v>
      </c>
      <c r="Q721" s="10">
        <f t="shared" si="46"/>
        <v>42422.70689814815</v>
      </c>
      <c r="R721" s="15">
        <f t="shared" si="47"/>
        <v>19.399999999999999</v>
      </c>
      <c r="S721" t="s">
        <v>8323</v>
      </c>
      <c r="T721" t="s">
        <v>8325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9">
        <f t="shared" si="45"/>
        <v>40909.315868055557</v>
      </c>
      <c r="Q722" s="10">
        <f t="shared" si="46"/>
        <v>40937.315868055557</v>
      </c>
      <c r="R722" s="15">
        <f t="shared" si="47"/>
        <v>66.707317073170728</v>
      </c>
      <c r="S722" t="s">
        <v>8326</v>
      </c>
      <c r="T722" t="s">
        <v>8327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9">
        <f t="shared" si="45"/>
        <v>41807.238506944443</v>
      </c>
      <c r="Q723" s="10">
        <f t="shared" si="46"/>
        <v>41852.238506944443</v>
      </c>
      <c r="R723" s="15">
        <f t="shared" si="47"/>
        <v>84.142857142857139</v>
      </c>
      <c r="S723" t="s">
        <v>8326</v>
      </c>
      <c r="T723" t="s">
        <v>8327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9">
        <f t="shared" si="45"/>
        <v>40977.471967592588</v>
      </c>
      <c r="Q724" s="10">
        <f t="shared" si="46"/>
        <v>41007.430300925924</v>
      </c>
      <c r="R724" s="15">
        <f t="shared" si="47"/>
        <v>215.72549019607843</v>
      </c>
      <c r="S724" t="s">
        <v>8326</v>
      </c>
      <c r="T724" t="s">
        <v>8327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9">
        <f t="shared" si="45"/>
        <v>42184.483206018522</v>
      </c>
      <c r="Q725" s="10">
        <f t="shared" si="46"/>
        <v>42214.832638888889</v>
      </c>
      <c r="R725" s="15">
        <f t="shared" si="47"/>
        <v>54.69</v>
      </c>
      <c r="S725" t="s">
        <v>8326</v>
      </c>
      <c r="T725" t="s">
        <v>8327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9">
        <f t="shared" si="45"/>
        <v>40694.305127314808</v>
      </c>
      <c r="Q726" s="10">
        <f t="shared" si="46"/>
        <v>40724.305127314808</v>
      </c>
      <c r="R726" s="15">
        <f t="shared" si="47"/>
        <v>51.62944055944056</v>
      </c>
      <c r="S726" t="s">
        <v>8326</v>
      </c>
      <c r="T726" t="s">
        <v>8327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9">
        <f t="shared" si="45"/>
        <v>42321.292962962958</v>
      </c>
      <c r="Q727" s="10">
        <f t="shared" si="46"/>
        <v>42351.292962962958</v>
      </c>
      <c r="R727" s="15">
        <f t="shared" si="47"/>
        <v>143.35714285714286</v>
      </c>
      <c r="S727" t="s">
        <v>8326</v>
      </c>
      <c r="T727" t="s">
        <v>8327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9">
        <f t="shared" si="45"/>
        <v>41345.709340277775</v>
      </c>
      <c r="Q728" s="10">
        <f t="shared" si="46"/>
        <v>41375.709340277775</v>
      </c>
      <c r="R728" s="15">
        <f t="shared" si="47"/>
        <v>72.428571428571431</v>
      </c>
      <c r="S728" t="s">
        <v>8326</v>
      </c>
      <c r="T728" t="s">
        <v>8327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9">
        <f t="shared" si="45"/>
        <v>41246.686909722215</v>
      </c>
      <c r="Q729" s="10">
        <f t="shared" si="46"/>
        <v>41288.555555555555</v>
      </c>
      <c r="R729" s="15">
        <f t="shared" si="47"/>
        <v>36.530201342281877</v>
      </c>
      <c r="S729" t="s">
        <v>8326</v>
      </c>
      <c r="T729" t="s">
        <v>8327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9">
        <f t="shared" si="45"/>
        <v>40731.504131944443</v>
      </c>
      <c r="Q730" s="10">
        <f t="shared" si="46"/>
        <v>40776.504131944443</v>
      </c>
      <c r="R730" s="15">
        <f t="shared" si="47"/>
        <v>60.903461538461535</v>
      </c>
      <c r="S730" t="s">
        <v>8326</v>
      </c>
      <c r="T730" t="s">
        <v>8327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9">
        <f t="shared" si="45"/>
        <v>41110.85255787037</v>
      </c>
      <c r="Q731" s="10">
        <f t="shared" si="46"/>
        <v>41170.85255787037</v>
      </c>
      <c r="R731" s="15">
        <f t="shared" si="47"/>
        <v>43.55</v>
      </c>
      <c r="S731" t="s">
        <v>8326</v>
      </c>
      <c r="T731" t="s">
        <v>8327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9">
        <f t="shared" si="45"/>
        <v>40854.411932870367</v>
      </c>
      <c r="Q732" s="10">
        <f t="shared" si="46"/>
        <v>40884.411932870367</v>
      </c>
      <c r="R732" s="15">
        <f t="shared" si="47"/>
        <v>99.766037735849054</v>
      </c>
      <c r="S732" t="s">
        <v>8326</v>
      </c>
      <c r="T732" t="s">
        <v>8327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9">
        <f t="shared" si="45"/>
        <v>40879.462349537032</v>
      </c>
      <c r="Q733" s="10">
        <f t="shared" si="46"/>
        <v>40929.916666666664</v>
      </c>
      <c r="R733" s="15">
        <f t="shared" si="47"/>
        <v>88.732394366197184</v>
      </c>
      <c r="S733" t="s">
        <v>8326</v>
      </c>
      <c r="T733" t="s">
        <v>8327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9">
        <f t="shared" si="45"/>
        <v>41486.09098379629</v>
      </c>
      <c r="Q734" s="10">
        <f t="shared" si="46"/>
        <v>41546.09098379629</v>
      </c>
      <c r="R734" s="15">
        <f t="shared" si="47"/>
        <v>4.9230769230769234</v>
      </c>
      <c r="S734" t="s">
        <v>8326</v>
      </c>
      <c r="T734" t="s">
        <v>8327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9">
        <f t="shared" si="45"/>
        <v>41598.086712962962</v>
      </c>
      <c r="Q735" s="10">
        <f t="shared" si="46"/>
        <v>41628.086712962962</v>
      </c>
      <c r="R735" s="15">
        <f t="shared" si="47"/>
        <v>17.822485207100591</v>
      </c>
      <c r="S735" t="s">
        <v>8326</v>
      </c>
      <c r="T735" t="s">
        <v>8327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9">
        <f t="shared" si="45"/>
        <v>42101.831249999996</v>
      </c>
      <c r="Q736" s="10">
        <f t="shared" si="46"/>
        <v>42132.874999999993</v>
      </c>
      <c r="R736" s="15">
        <f t="shared" si="47"/>
        <v>187.19298245614036</v>
      </c>
      <c r="S736" t="s">
        <v>8326</v>
      </c>
      <c r="T736" t="s">
        <v>8327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9">
        <f t="shared" si="45"/>
        <v>41945.696134259255</v>
      </c>
      <c r="Q737" s="10">
        <f t="shared" si="46"/>
        <v>41976.693749999999</v>
      </c>
      <c r="R737" s="15">
        <f t="shared" si="47"/>
        <v>234.80786026200875</v>
      </c>
      <c r="S737" t="s">
        <v>8326</v>
      </c>
      <c r="T737" t="s">
        <v>8327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9">
        <f t="shared" si="45"/>
        <v>41579.400925925926</v>
      </c>
      <c r="Q738" s="10">
        <f t="shared" si="46"/>
        <v>41598.874305555553</v>
      </c>
      <c r="R738" s="15">
        <f t="shared" si="47"/>
        <v>105.04629629629629</v>
      </c>
      <c r="S738" t="s">
        <v>8326</v>
      </c>
      <c r="T738" t="s">
        <v>8327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9">
        <f t="shared" si="45"/>
        <v>41666.941979166666</v>
      </c>
      <c r="Q739" s="10">
        <f t="shared" si="46"/>
        <v>41684.5</v>
      </c>
      <c r="R739" s="15">
        <f t="shared" si="47"/>
        <v>56.666666666666664</v>
      </c>
      <c r="S739" t="s">
        <v>8326</v>
      </c>
      <c r="T739" t="s">
        <v>8327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9">
        <f t="shared" si="45"/>
        <v>41943.270763888882</v>
      </c>
      <c r="Q740" s="10">
        <f t="shared" si="46"/>
        <v>41973.874305555553</v>
      </c>
      <c r="R740" s="15">
        <f t="shared" si="47"/>
        <v>39.048780487804876</v>
      </c>
      <c r="S740" t="s">
        <v>8326</v>
      </c>
      <c r="T740" t="s">
        <v>8327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9">
        <f t="shared" si="45"/>
        <v>41829.169317129628</v>
      </c>
      <c r="Q741" s="10">
        <f t="shared" si="46"/>
        <v>41862.169317129628</v>
      </c>
      <c r="R741" s="15">
        <f t="shared" si="47"/>
        <v>68.345323741007192</v>
      </c>
      <c r="S741" t="s">
        <v>8326</v>
      </c>
      <c r="T741" t="s">
        <v>8327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9">
        <f t="shared" si="45"/>
        <v>42161.81344907407</v>
      </c>
      <c r="Q742" s="10">
        <f t="shared" si="46"/>
        <v>42175.81344907407</v>
      </c>
      <c r="R742" s="15">
        <f t="shared" si="47"/>
        <v>169.57894736842104</v>
      </c>
      <c r="S742" t="s">
        <v>8326</v>
      </c>
      <c r="T742" t="s">
        <v>8327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9">
        <f t="shared" si="45"/>
        <v>41401.314884259256</v>
      </c>
      <c r="Q743" s="10">
        <f t="shared" si="46"/>
        <v>41436.314884259256</v>
      </c>
      <c r="R743" s="15">
        <f t="shared" si="47"/>
        <v>141.42340425531913</v>
      </c>
      <c r="S743" t="s">
        <v>8326</v>
      </c>
      <c r="T743" t="s">
        <v>8327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9">
        <f t="shared" si="45"/>
        <v>41689.584629629629</v>
      </c>
      <c r="Q744" s="10">
        <f t="shared" si="46"/>
        <v>41719.542962962958</v>
      </c>
      <c r="R744" s="15">
        <f t="shared" si="47"/>
        <v>67.391304347826093</v>
      </c>
      <c r="S744" t="s">
        <v>8326</v>
      </c>
      <c r="T744" t="s">
        <v>8327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9">
        <f t="shared" si="45"/>
        <v>40990.375983796293</v>
      </c>
      <c r="Q745" s="10">
        <f t="shared" si="46"/>
        <v>41015.541666666664</v>
      </c>
      <c r="R745" s="15">
        <f t="shared" si="47"/>
        <v>54.266666666666666</v>
      </c>
      <c r="S745" t="s">
        <v>8326</v>
      </c>
      <c r="T745" t="s">
        <v>8327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9">
        <f t="shared" si="45"/>
        <v>41226.623877314814</v>
      </c>
      <c r="Q746" s="10">
        <f t="shared" si="46"/>
        <v>41256.623877314814</v>
      </c>
      <c r="R746" s="15">
        <f t="shared" si="47"/>
        <v>82.516129032258064</v>
      </c>
      <c r="S746" t="s">
        <v>8326</v>
      </c>
      <c r="T746" t="s">
        <v>8327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9">
        <f t="shared" si="45"/>
        <v>41367.238946759258</v>
      </c>
      <c r="Q747" s="10">
        <f t="shared" si="46"/>
        <v>41397.238946759258</v>
      </c>
      <c r="R747" s="15">
        <f t="shared" si="47"/>
        <v>53.729729729729726</v>
      </c>
      <c r="S747" t="s">
        <v>8326</v>
      </c>
      <c r="T747" t="s">
        <v>8327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9">
        <f t="shared" si="45"/>
        <v>41156.709594907406</v>
      </c>
      <c r="Q748" s="10">
        <f t="shared" si="46"/>
        <v>41174.832638888889</v>
      </c>
      <c r="R748" s="15">
        <f t="shared" si="47"/>
        <v>34.206185567010309</v>
      </c>
      <c r="S748" t="s">
        <v>8326</v>
      </c>
      <c r="T748" t="s">
        <v>8327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9">
        <f t="shared" si="45"/>
        <v>41988.215497685182</v>
      </c>
      <c r="Q749" s="10">
        <f t="shared" si="46"/>
        <v>42019.120833333327</v>
      </c>
      <c r="R749" s="15">
        <f t="shared" si="47"/>
        <v>127.32727272727273</v>
      </c>
      <c r="S749" t="s">
        <v>8326</v>
      </c>
      <c r="T749" t="s">
        <v>8327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9">
        <f t="shared" si="45"/>
        <v>41831.513495370367</v>
      </c>
      <c r="Q750" s="10">
        <f t="shared" si="46"/>
        <v>41861.513495370367</v>
      </c>
      <c r="R750" s="15">
        <f t="shared" si="47"/>
        <v>45.56818181818182</v>
      </c>
      <c r="S750" t="s">
        <v>8326</v>
      </c>
      <c r="T750" t="s">
        <v>8327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9">
        <f t="shared" si="45"/>
        <v>42733.607986111114</v>
      </c>
      <c r="Q751" s="10">
        <f t="shared" si="46"/>
        <v>42763.607986111114</v>
      </c>
      <c r="R751" s="15">
        <f t="shared" si="47"/>
        <v>95.963636363636368</v>
      </c>
      <c r="S751" t="s">
        <v>8326</v>
      </c>
      <c r="T751" t="s">
        <v>8327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9">
        <f t="shared" si="45"/>
        <v>41299.544814814813</v>
      </c>
      <c r="Q752" s="10">
        <f t="shared" si="46"/>
        <v>41329.544814814813</v>
      </c>
      <c r="R752" s="15">
        <f t="shared" si="47"/>
        <v>77.271186440677965</v>
      </c>
      <c r="S752" t="s">
        <v>8326</v>
      </c>
      <c r="T752" t="s">
        <v>8327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9">
        <f t="shared" si="45"/>
        <v>40713.297164351847</v>
      </c>
      <c r="Q753" s="10">
        <f t="shared" si="46"/>
        <v>40759.297164351847</v>
      </c>
      <c r="R753" s="15">
        <f t="shared" si="47"/>
        <v>57.338709677419352</v>
      </c>
      <c r="S753" t="s">
        <v>8326</v>
      </c>
      <c r="T753" t="s">
        <v>8327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9">
        <f t="shared" si="45"/>
        <v>42639.088159722225</v>
      </c>
      <c r="Q754" s="10">
        <f t="shared" si="46"/>
        <v>42659.124999999993</v>
      </c>
      <c r="R754" s="15">
        <f t="shared" si="47"/>
        <v>53.19047619047619</v>
      </c>
      <c r="S754" t="s">
        <v>8326</v>
      </c>
      <c r="T754" t="s">
        <v>8327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9">
        <f t="shared" si="45"/>
        <v>42019.256840277776</v>
      </c>
      <c r="Q755" s="10">
        <f t="shared" si="46"/>
        <v>42049.256840277776</v>
      </c>
      <c r="R755" s="15">
        <f t="shared" si="47"/>
        <v>492.30769230769232</v>
      </c>
      <c r="S755" t="s">
        <v>8326</v>
      </c>
      <c r="T755" t="s">
        <v>8327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9">
        <f t="shared" si="45"/>
        <v>41249.41575231481</v>
      </c>
      <c r="Q756" s="10">
        <f t="shared" si="46"/>
        <v>41279.41575231481</v>
      </c>
      <c r="R756" s="15">
        <f t="shared" si="47"/>
        <v>42.346938775510203</v>
      </c>
      <c r="S756" t="s">
        <v>8326</v>
      </c>
      <c r="T756" t="s">
        <v>8327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9">
        <f t="shared" si="45"/>
        <v>41383.271724537037</v>
      </c>
      <c r="Q757" s="10">
        <f t="shared" si="46"/>
        <v>41413.695138888885</v>
      </c>
      <c r="R757" s="15">
        <f t="shared" si="47"/>
        <v>37.466029411764708</v>
      </c>
      <c r="S757" t="s">
        <v>8326</v>
      </c>
      <c r="T757" t="s">
        <v>8327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9">
        <f t="shared" si="45"/>
        <v>40590.433553240735</v>
      </c>
      <c r="Q758" s="10">
        <f t="shared" si="46"/>
        <v>40651.391886574071</v>
      </c>
      <c r="R758" s="15">
        <f t="shared" si="47"/>
        <v>37.454545454545453</v>
      </c>
      <c r="S758" t="s">
        <v>8326</v>
      </c>
      <c r="T758" t="s">
        <v>8327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9">
        <f t="shared" si="45"/>
        <v>41234.721226851849</v>
      </c>
      <c r="Q759" s="10">
        <f t="shared" si="46"/>
        <v>41248.721226851849</v>
      </c>
      <c r="R759" s="15">
        <f t="shared" si="47"/>
        <v>33.055555555555557</v>
      </c>
      <c r="S759" t="s">
        <v>8326</v>
      </c>
      <c r="T759" t="s">
        <v>8327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9">
        <f t="shared" si="45"/>
        <v>40429.503101851849</v>
      </c>
      <c r="Q760" s="10">
        <f t="shared" si="46"/>
        <v>40459.503101851849</v>
      </c>
      <c r="R760" s="15">
        <f t="shared" si="47"/>
        <v>134.21052631578948</v>
      </c>
      <c r="S760" t="s">
        <v>8326</v>
      </c>
      <c r="T760" t="s">
        <v>8327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9">
        <f t="shared" si="45"/>
        <v>41788.996979166666</v>
      </c>
      <c r="Q761" s="10">
        <f t="shared" si="46"/>
        <v>41828.996979166666</v>
      </c>
      <c r="R761" s="15">
        <f t="shared" si="47"/>
        <v>51.474747474747474</v>
      </c>
      <c r="S761" t="s">
        <v>8326</v>
      </c>
      <c r="T761" t="s">
        <v>8327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9">
        <f t="shared" si="45"/>
        <v>42670.430706018517</v>
      </c>
      <c r="Q762" s="10">
        <f t="shared" si="46"/>
        <v>42700.472372685181</v>
      </c>
      <c r="R762" s="15">
        <f t="shared" si="47"/>
        <v>0</v>
      </c>
      <c r="S762" t="s">
        <v>8326</v>
      </c>
      <c r="T762" t="s">
        <v>8328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9">
        <f t="shared" si="45"/>
        <v>41642.418124999997</v>
      </c>
      <c r="Q763" s="10">
        <f t="shared" si="46"/>
        <v>41672.418124999997</v>
      </c>
      <c r="R763" s="15">
        <f t="shared" si="47"/>
        <v>39.166666666666664</v>
      </c>
      <c r="S763" t="s">
        <v>8326</v>
      </c>
      <c r="T763" t="s">
        <v>8328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9">
        <f t="shared" si="45"/>
        <v>42690.52511574074</v>
      </c>
      <c r="Q764" s="10">
        <f t="shared" si="46"/>
        <v>42707.916666666664</v>
      </c>
      <c r="R764" s="15">
        <f t="shared" si="47"/>
        <v>0</v>
      </c>
      <c r="S764" t="s">
        <v>8326</v>
      </c>
      <c r="T764" t="s">
        <v>8328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9">
        <f t="shared" si="45"/>
        <v>41471.113518518512</v>
      </c>
      <c r="Q765" s="10">
        <f t="shared" si="46"/>
        <v>41501.113518518512</v>
      </c>
      <c r="R765" s="15">
        <f t="shared" si="47"/>
        <v>5</v>
      </c>
      <c r="S765" t="s">
        <v>8326</v>
      </c>
      <c r="T765" t="s">
        <v>8328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9">
        <f t="shared" si="45"/>
        <v>42226.839826388888</v>
      </c>
      <c r="Q766" s="10">
        <f t="shared" si="46"/>
        <v>42256.839826388888</v>
      </c>
      <c r="R766" s="15">
        <f t="shared" si="47"/>
        <v>0</v>
      </c>
      <c r="S766" t="s">
        <v>8326</v>
      </c>
      <c r="T766" t="s">
        <v>8328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9">
        <f t="shared" si="45"/>
        <v>41901.209305555552</v>
      </c>
      <c r="Q767" s="10">
        <f t="shared" si="46"/>
        <v>41931.209305555552</v>
      </c>
      <c r="R767" s="15">
        <f t="shared" si="47"/>
        <v>57.295454545454547</v>
      </c>
      <c r="S767" t="s">
        <v>8326</v>
      </c>
      <c r="T767" t="s">
        <v>8328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9">
        <f t="shared" si="45"/>
        <v>42021.45003472222</v>
      </c>
      <c r="Q768" s="10">
        <f t="shared" si="46"/>
        <v>42051.45003472222</v>
      </c>
      <c r="R768" s="15">
        <f t="shared" si="47"/>
        <v>0</v>
      </c>
      <c r="S768" t="s">
        <v>8326</v>
      </c>
      <c r="T768" t="s">
        <v>8328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9">
        <f t="shared" si="45"/>
        <v>42114.810300925928</v>
      </c>
      <c r="Q769" s="10">
        <f t="shared" si="46"/>
        <v>42144.810300925928</v>
      </c>
      <c r="R769" s="15">
        <f t="shared" si="47"/>
        <v>59</v>
      </c>
      <c r="S769" t="s">
        <v>8326</v>
      </c>
      <c r="T769" t="s">
        <v>8328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9">
        <f t="shared" si="45"/>
        <v>41593.873726851853</v>
      </c>
      <c r="Q770" s="10">
        <f t="shared" si="46"/>
        <v>41623.873726851853</v>
      </c>
      <c r="R770" s="15">
        <f t="shared" si="47"/>
        <v>0</v>
      </c>
      <c r="S770" t="s">
        <v>8326</v>
      </c>
      <c r="T770" t="s">
        <v>8328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100*(E771/D771)</f>
        <v>41.4</v>
      </c>
      <c r="P771" s="9">
        <f t="shared" ref="P771:P834" si="49">(((J771/60)/60)/24)+DATE(1970,1,1)+(-8/24)</f>
        <v>41604.663124999999</v>
      </c>
      <c r="Q771" s="10">
        <f t="shared" ref="Q771:Q834" si="50">(((I771/60)/60)/24)+DATE(1970,1,1)+(-8/24)</f>
        <v>41634.663124999999</v>
      </c>
      <c r="R771" s="15">
        <f t="shared" ref="R771:R834" si="51">IFERROR(E771/L771,)</f>
        <v>31.846153846153847</v>
      </c>
      <c r="S771" t="s">
        <v>8326</v>
      </c>
      <c r="T771" t="s">
        <v>8328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9">
        <f t="shared" si="49"/>
        <v>41289.666307870371</v>
      </c>
      <c r="Q772" s="10">
        <f t="shared" si="50"/>
        <v>41329.666307870371</v>
      </c>
      <c r="R772" s="15">
        <f t="shared" si="51"/>
        <v>0</v>
      </c>
      <c r="S772" t="s">
        <v>8326</v>
      </c>
      <c r="T772" t="s">
        <v>8328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9">
        <f t="shared" si="49"/>
        <v>42349.490763888891</v>
      </c>
      <c r="Q773" s="10">
        <f t="shared" si="50"/>
        <v>42399.490763888891</v>
      </c>
      <c r="R773" s="15">
        <f t="shared" si="51"/>
        <v>10</v>
      </c>
      <c r="S773" t="s">
        <v>8326</v>
      </c>
      <c r="T773" t="s">
        <v>8328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9">
        <f t="shared" si="49"/>
        <v>40067.723599537036</v>
      </c>
      <c r="Q774" s="10">
        <f t="shared" si="50"/>
        <v>40117.832638888889</v>
      </c>
      <c r="R774" s="15">
        <f t="shared" si="51"/>
        <v>50</v>
      </c>
      <c r="S774" t="s">
        <v>8326</v>
      </c>
      <c r="T774" t="s">
        <v>8328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9">
        <f t="shared" si="49"/>
        <v>42100.402604166658</v>
      </c>
      <c r="Q775" s="10">
        <f t="shared" si="50"/>
        <v>42134.625694444439</v>
      </c>
      <c r="R775" s="15">
        <f t="shared" si="51"/>
        <v>16</v>
      </c>
      <c r="S775" t="s">
        <v>8326</v>
      </c>
      <c r="T775" t="s">
        <v>8328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9">
        <f t="shared" si="49"/>
        <v>41663.446967592587</v>
      </c>
      <c r="Q776" s="10">
        <f t="shared" si="50"/>
        <v>41693.446967592587</v>
      </c>
      <c r="R776" s="15">
        <f t="shared" si="51"/>
        <v>39</v>
      </c>
      <c r="S776" t="s">
        <v>8326</v>
      </c>
      <c r="T776" t="s">
        <v>8328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9">
        <f t="shared" si="49"/>
        <v>40862.726793981477</v>
      </c>
      <c r="Q777" s="10">
        <f t="shared" si="50"/>
        <v>40892.726793981477</v>
      </c>
      <c r="R777" s="15">
        <f t="shared" si="51"/>
        <v>34</v>
      </c>
      <c r="S777" t="s">
        <v>8326</v>
      </c>
      <c r="T777" t="s">
        <v>8328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9">
        <f t="shared" si="49"/>
        <v>42250.352372685178</v>
      </c>
      <c r="Q778" s="10">
        <f t="shared" si="50"/>
        <v>42287.874999999993</v>
      </c>
      <c r="R778" s="15">
        <f t="shared" si="51"/>
        <v>63.122807017543863</v>
      </c>
      <c r="S778" t="s">
        <v>8326</v>
      </c>
      <c r="T778" t="s">
        <v>8328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9">
        <f t="shared" si="49"/>
        <v>41456.647881944438</v>
      </c>
      <c r="Q779" s="10">
        <f t="shared" si="50"/>
        <v>41486.647881944438</v>
      </c>
      <c r="R779" s="15">
        <f t="shared" si="51"/>
        <v>7</v>
      </c>
      <c r="S779" t="s">
        <v>8326</v>
      </c>
      <c r="T779" t="s">
        <v>8328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9">
        <f t="shared" si="49"/>
        <v>41729.368981481479</v>
      </c>
      <c r="Q780" s="10">
        <f t="shared" si="50"/>
        <v>41759.368981481479</v>
      </c>
      <c r="R780" s="15">
        <f t="shared" si="51"/>
        <v>2</v>
      </c>
      <c r="S780" t="s">
        <v>8326</v>
      </c>
      <c r="T780" t="s">
        <v>8328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9">
        <f t="shared" si="49"/>
        <v>40436.350752314815</v>
      </c>
      <c r="Q781" s="10">
        <f t="shared" si="50"/>
        <v>40465.833333333328</v>
      </c>
      <c r="R781" s="15">
        <f t="shared" si="51"/>
        <v>66.666666666666671</v>
      </c>
      <c r="S781" t="s">
        <v>8326</v>
      </c>
      <c r="T781" t="s">
        <v>8328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9">
        <f t="shared" si="49"/>
        <v>40636.340567129628</v>
      </c>
      <c r="Q782" s="10">
        <f t="shared" si="50"/>
        <v>40666.340567129628</v>
      </c>
      <c r="R782" s="15">
        <f t="shared" si="51"/>
        <v>38.518518518518519</v>
      </c>
      <c r="S782" t="s">
        <v>8329</v>
      </c>
      <c r="T782" t="s">
        <v>8330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9">
        <f t="shared" si="49"/>
        <v>41402.667523148149</v>
      </c>
      <c r="Q783" s="10">
        <f t="shared" si="50"/>
        <v>41432.667523148149</v>
      </c>
      <c r="R783" s="15">
        <f t="shared" si="51"/>
        <v>42.609200000000001</v>
      </c>
      <c r="S783" t="s">
        <v>8329</v>
      </c>
      <c r="T783" t="s">
        <v>8330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9">
        <f t="shared" si="49"/>
        <v>41116.424791666665</v>
      </c>
      <c r="Q784" s="10">
        <f t="shared" si="50"/>
        <v>41146.424791666665</v>
      </c>
      <c r="R784" s="15">
        <f t="shared" si="51"/>
        <v>50</v>
      </c>
      <c r="S784" t="s">
        <v>8329</v>
      </c>
      <c r="T784" t="s">
        <v>8330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9">
        <f t="shared" si="49"/>
        <v>40987.440381944441</v>
      </c>
      <c r="Q785" s="10">
        <f t="shared" si="50"/>
        <v>41026.583333333328</v>
      </c>
      <c r="R785" s="15">
        <f t="shared" si="51"/>
        <v>63.485714285714288</v>
      </c>
      <c r="S785" t="s">
        <v>8329</v>
      </c>
      <c r="T785" t="s">
        <v>8330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9">
        <f t="shared" si="49"/>
        <v>41674.816192129627</v>
      </c>
      <c r="Q786" s="10">
        <f t="shared" si="50"/>
        <v>41714.774525462963</v>
      </c>
      <c r="R786" s="15">
        <f t="shared" si="51"/>
        <v>102.5</v>
      </c>
      <c r="S786" t="s">
        <v>8329</v>
      </c>
      <c r="T786" t="s">
        <v>8330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9">
        <f t="shared" si="49"/>
        <v>41303.260590277772</v>
      </c>
      <c r="Q787" s="10">
        <f t="shared" si="50"/>
        <v>41333.260590277772</v>
      </c>
      <c r="R787" s="15">
        <f t="shared" si="51"/>
        <v>31.142758620689655</v>
      </c>
      <c r="S787" t="s">
        <v>8329</v>
      </c>
      <c r="T787" t="s">
        <v>8330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9">
        <f t="shared" si="49"/>
        <v>40982.722615740735</v>
      </c>
      <c r="Q788" s="10">
        <f t="shared" si="50"/>
        <v>41040.32430555555</v>
      </c>
      <c r="R788" s="15">
        <f t="shared" si="51"/>
        <v>162.27272727272728</v>
      </c>
      <c r="S788" t="s">
        <v>8329</v>
      </c>
      <c r="T788" t="s">
        <v>8330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9">
        <f t="shared" si="49"/>
        <v>41549.294282407405</v>
      </c>
      <c r="Q789" s="10">
        <f t="shared" si="50"/>
        <v>41579.294282407405</v>
      </c>
      <c r="R789" s="15">
        <f t="shared" si="51"/>
        <v>80.588235294117652</v>
      </c>
      <c r="S789" t="s">
        <v>8329</v>
      </c>
      <c r="T789" t="s">
        <v>8330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9">
        <f t="shared" si="49"/>
        <v>41058.673472222217</v>
      </c>
      <c r="Q790" s="10">
        <f t="shared" si="50"/>
        <v>41096.832638888889</v>
      </c>
      <c r="R790" s="15">
        <f t="shared" si="51"/>
        <v>59.85441176470588</v>
      </c>
      <c r="S790" t="s">
        <v>8329</v>
      </c>
      <c r="T790" t="s">
        <v>8330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9">
        <f t="shared" si="49"/>
        <v>41276.852777777778</v>
      </c>
      <c r="Q791" s="10">
        <f t="shared" si="50"/>
        <v>41294.999305555553</v>
      </c>
      <c r="R791" s="15">
        <f t="shared" si="51"/>
        <v>132.85714285714286</v>
      </c>
      <c r="S791" t="s">
        <v>8329</v>
      </c>
      <c r="T791" t="s">
        <v>8330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9">
        <f t="shared" si="49"/>
        <v>41275.714571759258</v>
      </c>
      <c r="Q792" s="10">
        <f t="shared" si="50"/>
        <v>41305.714571759258</v>
      </c>
      <c r="R792" s="15">
        <f t="shared" si="51"/>
        <v>92.547820512820508</v>
      </c>
      <c r="S792" t="s">
        <v>8329</v>
      </c>
      <c r="T792" t="s">
        <v>8330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9">
        <f t="shared" si="49"/>
        <v>41557.447291666664</v>
      </c>
      <c r="Q793" s="10">
        <f t="shared" si="50"/>
        <v>41590.915972222218</v>
      </c>
      <c r="R793" s="15">
        <f t="shared" si="51"/>
        <v>60.859375</v>
      </c>
      <c r="S793" t="s">
        <v>8329</v>
      </c>
      <c r="T793" t="s">
        <v>8330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9">
        <f t="shared" si="49"/>
        <v>41555.540312500001</v>
      </c>
      <c r="Q794" s="10">
        <f t="shared" si="50"/>
        <v>41585.581979166665</v>
      </c>
      <c r="R794" s="15">
        <f t="shared" si="51"/>
        <v>41.851833333333339</v>
      </c>
      <c r="S794" t="s">
        <v>8329</v>
      </c>
      <c r="T794" t="s">
        <v>8330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9">
        <f t="shared" si="49"/>
        <v>41442.407916666663</v>
      </c>
      <c r="Q795" s="10">
        <f t="shared" si="50"/>
        <v>41457.874305555553</v>
      </c>
      <c r="R795" s="15">
        <f t="shared" si="51"/>
        <v>88.325937499999995</v>
      </c>
      <c r="S795" t="s">
        <v>8329</v>
      </c>
      <c r="T795" t="s">
        <v>8330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9">
        <f t="shared" si="49"/>
        <v>40735.781678240739</v>
      </c>
      <c r="Q796" s="10">
        <f t="shared" si="50"/>
        <v>40791.379166666666</v>
      </c>
      <c r="R796" s="15">
        <f t="shared" si="51"/>
        <v>158.96226415094338</v>
      </c>
      <c r="S796" t="s">
        <v>8329</v>
      </c>
      <c r="T796" t="s">
        <v>8330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9">
        <f t="shared" si="49"/>
        <v>40963.279699074068</v>
      </c>
      <c r="Q797" s="10">
        <f t="shared" si="50"/>
        <v>41005.874305555553</v>
      </c>
      <c r="R797" s="15">
        <f t="shared" si="51"/>
        <v>85.054347826086953</v>
      </c>
      <c r="S797" t="s">
        <v>8329</v>
      </c>
      <c r="T797" t="s">
        <v>8330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9">
        <f t="shared" si="49"/>
        <v>41502.549594907403</v>
      </c>
      <c r="Q798" s="10">
        <f t="shared" si="50"/>
        <v>41532.548611111109</v>
      </c>
      <c r="R798" s="15">
        <f t="shared" si="51"/>
        <v>112.61111111111111</v>
      </c>
      <c r="S798" t="s">
        <v>8329</v>
      </c>
      <c r="T798" t="s">
        <v>8330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9">
        <f t="shared" si="49"/>
        <v>40996.660740740735</v>
      </c>
      <c r="Q799" s="10">
        <f t="shared" si="50"/>
        <v>41027.833333333328</v>
      </c>
      <c r="R799" s="15">
        <f t="shared" si="51"/>
        <v>45.436619718309856</v>
      </c>
      <c r="S799" t="s">
        <v>8329</v>
      </c>
      <c r="T799" t="s">
        <v>8330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9">
        <f t="shared" si="49"/>
        <v>41882.256793981483</v>
      </c>
      <c r="Q800" s="10">
        <f t="shared" si="50"/>
        <v>41912.256793981483</v>
      </c>
      <c r="R800" s="15">
        <f t="shared" si="51"/>
        <v>46.218390804597703</v>
      </c>
      <c r="S800" t="s">
        <v>8329</v>
      </c>
      <c r="T800" t="s">
        <v>8330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9">
        <f t="shared" si="49"/>
        <v>40996.333865740737</v>
      </c>
      <c r="Q801" s="10">
        <f t="shared" si="50"/>
        <v>41026.333865740737</v>
      </c>
      <c r="R801" s="15">
        <f t="shared" si="51"/>
        <v>178.60714285714286</v>
      </c>
      <c r="S801" t="s">
        <v>8329</v>
      </c>
      <c r="T801" t="s">
        <v>8330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9">
        <f t="shared" si="49"/>
        <v>41863.100162037037</v>
      </c>
      <c r="Q802" s="10">
        <f t="shared" si="50"/>
        <v>41893.100162037037</v>
      </c>
      <c r="R802" s="15">
        <f t="shared" si="51"/>
        <v>40.75</v>
      </c>
      <c r="S802" t="s">
        <v>8329</v>
      </c>
      <c r="T802" t="s">
        <v>8330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9">
        <f t="shared" si="49"/>
        <v>40695.462037037032</v>
      </c>
      <c r="Q803" s="10">
        <f t="shared" si="50"/>
        <v>40725.462037037032</v>
      </c>
      <c r="R803" s="15">
        <f t="shared" si="51"/>
        <v>43.733921568627444</v>
      </c>
      <c r="S803" t="s">
        <v>8329</v>
      </c>
      <c r="T803" t="s">
        <v>8330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9">
        <f t="shared" si="49"/>
        <v>41122.688935185186</v>
      </c>
      <c r="Q804" s="10">
        <f t="shared" si="50"/>
        <v>41168.836805555555</v>
      </c>
      <c r="R804" s="15">
        <f t="shared" si="51"/>
        <v>81.066666666666663</v>
      </c>
      <c r="S804" t="s">
        <v>8329</v>
      </c>
      <c r="T804" t="s">
        <v>8330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9">
        <f t="shared" si="49"/>
        <v>40665.616643518515</v>
      </c>
      <c r="Q805" s="10">
        <f t="shared" si="50"/>
        <v>40691.708333333328</v>
      </c>
      <c r="R805" s="15">
        <f t="shared" si="51"/>
        <v>74.60526315789474</v>
      </c>
      <c r="S805" t="s">
        <v>8329</v>
      </c>
      <c r="T805" t="s">
        <v>8330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9">
        <f t="shared" si="49"/>
        <v>40729.772291666668</v>
      </c>
      <c r="Q806" s="10">
        <f t="shared" si="50"/>
        <v>40746.832638888889</v>
      </c>
      <c r="R806" s="15">
        <f t="shared" si="51"/>
        <v>305.55555555555554</v>
      </c>
      <c r="S806" t="s">
        <v>8329</v>
      </c>
      <c r="T806" t="s">
        <v>8330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9">
        <f t="shared" si="49"/>
        <v>40690.489722222221</v>
      </c>
      <c r="Q807" s="10">
        <f t="shared" si="50"/>
        <v>40740.625</v>
      </c>
      <c r="R807" s="15">
        <f t="shared" si="51"/>
        <v>58.333333333333336</v>
      </c>
      <c r="S807" t="s">
        <v>8329</v>
      </c>
      <c r="T807" t="s">
        <v>8330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9">
        <f t="shared" si="49"/>
        <v>40763.358090277776</v>
      </c>
      <c r="Q808" s="10">
        <f t="shared" si="50"/>
        <v>40793.358090277776</v>
      </c>
      <c r="R808" s="15">
        <f t="shared" si="51"/>
        <v>117.67605633802818</v>
      </c>
      <c r="S808" t="s">
        <v>8329</v>
      </c>
      <c r="T808" t="s">
        <v>8330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9">
        <f t="shared" si="49"/>
        <v>42759.295266203706</v>
      </c>
      <c r="Q809" s="10">
        <f t="shared" si="50"/>
        <v>42794.749999999993</v>
      </c>
      <c r="R809" s="15">
        <f t="shared" si="51"/>
        <v>73.771929824561397</v>
      </c>
      <c r="S809" t="s">
        <v>8329</v>
      </c>
      <c r="T809" t="s">
        <v>8330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9">
        <f t="shared" si="49"/>
        <v>41961.767199074071</v>
      </c>
      <c r="Q810" s="10">
        <f t="shared" si="50"/>
        <v>41994.874305555553</v>
      </c>
      <c r="R810" s="15">
        <f t="shared" si="51"/>
        <v>104.65116279069767</v>
      </c>
      <c r="S810" t="s">
        <v>8329</v>
      </c>
      <c r="T810" t="s">
        <v>8330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9">
        <f t="shared" si="49"/>
        <v>41628.500347222223</v>
      </c>
      <c r="Q811" s="10">
        <f t="shared" si="50"/>
        <v>41658.500347222223</v>
      </c>
      <c r="R811" s="15">
        <f t="shared" si="51"/>
        <v>79.82692307692308</v>
      </c>
      <c r="S811" t="s">
        <v>8329</v>
      </c>
      <c r="T811" t="s">
        <v>8330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9">
        <f t="shared" si="49"/>
        <v>41122.722939814812</v>
      </c>
      <c r="Q812" s="10">
        <f t="shared" si="50"/>
        <v>41152.722939814812</v>
      </c>
      <c r="R812" s="15">
        <f t="shared" si="51"/>
        <v>58.333333333333336</v>
      </c>
      <c r="S812" t="s">
        <v>8329</v>
      </c>
      <c r="T812" t="s">
        <v>8330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9">
        <f t="shared" si="49"/>
        <v>41443.310208333329</v>
      </c>
      <c r="Q813" s="10">
        <f t="shared" si="50"/>
        <v>41465.369444444441</v>
      </c>
      <c r="R813" s="15">
        <f t="shared" si="51"/>
        <v>86.666666666666671</v>
      </c>
      <c r="S813" t="s">
        <v>8329</v>
      </c>
      <c r="T813" t="s">
        <v>8330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9">
        <f t="shared" si="49"/>
        <v>41281.684629629628</v>
      </c>
      <c r="Q814" s="10">
        <f t="shared" si="50"/>
        <v>41334.248611111107</v>
      </c>
      <c r="R814" s="15">
        <f t="shared" si="51"/>
        <v>27.606060606060606</v>
      </c>
      <c r="S814" t="s">
        <v>8329</v>
      </c>
      <c r="T814" t="s">
        <v>8330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9">
        <f t="shared" si="49"/>
        <v>41080.626909722218</v>
      </c>
      <c r="Q815" s="10">
        <f t="shared" si="50"/>
        <v>41110.626909722218</v>
      </c>
      <c r="R815" s="15">
        <f t="shared" si="51"/>
        <v>24.999375000000001</v>
      </c>
      <c r="S815" t="s">
        <v>8329</v>
      </c>
      <c r="T815" t="s">
        <v>8330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9">
        <f t="shared" si="49"/>
        <v>40679.409733796296</v>
      </c>
      <c r="Q816" s="10">
        <f t="shared" si="50"/>
        <v>40694.419444444444</v>
      </c>
      <c r="R816" s="15">
        <f t="shared" si="51"/>
        <v>45.464285714285715</v>
      </c>
      <c r="S816" t="s">
        <v>8329</v>
      </c>
      <c r="T816" t="s">
        <v>8330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9">
        <f t="shared" si="49"/>
        <v>41914.58452546296</v>
      </c>
      <c r="Q817" s="10">
        <f t="shared" si="50"/>
        <v>41944.58452546296</v>
      </c>
      <c r="R817" s="15">
        <f t="shared" si="51"/>
        <v>99.534883720930239</v>
      </c>
      <c r="S817" t="s">
        <v>8329</v>
      </c>
      <c r="T817" t="s">
        <v>8330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9">
        <f t="shared" si="49"/>
        <v>41341.537534722222</v>
      </c>
      <c r="Q818" s="10">
        <f t="shared" si="50"/>
        <v>41372.9375</v>
      </c>
      <c r="R818" s="15">
        <f t="shared" si="51"/>
        <v>39.31</v>
      </c>
      <c r="S818" t="s">
        <v>8329</v>
      </c>
      <c r="T818" t="s">
        <v>8330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9">
        <f t="shared" si="49"/>
        <v>40925.266331018516</v>
      </c>
      <c r="Q819" s="10">
        <f t="shared" si="50"/>
        <v>40978.874305555553</v>
      </c>
      <c r="R819" s="15">
        <f t="shared" si="51"/>
        <v>89.419999999999987</v>
      </c>
      <c r="S819" t="s">
        <v>8329</v>
      </c>
      <c r="T819" t="s">
        <v>8330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9">
        <f t="shared" si="49"/>
        <v>41120.54954861111</v>
      </c>
      <c r="Q820" s="10">
        <f t="shared" si="50"/>
        <v>41128.375694444439</v>
      </c>
      <c r="R820" s="15">
        <f t="shared" si="51"/>
        <v>28.684210526315791</v>
      </c>
      <c r="S820" t="s">
        <v>8329</v>
      </c>
      <c r="T820" t="s">
        <v>8330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9">
        <f t="shared" si="49"/>
        <v>41619.664976851847</v>
      </c>
      <c r="Q821" s="10">
        <f t="shared" si="50"/>
        <v>41628.863888888889</v>
      </c>
      <c r="R821" s="15">
        <f t="shared" si="51"/>
        <v>31.071428571428573</v>
      </c>
      <c r="S821" t="s">
        <v>8329</v>
      </c>
      <c r="T821" t="s">
        <v>8330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9">
        <f t="shared" si="49"/>
        <v>41768.508587962962</v>
      </c>
      <c r="Q822" s="10">
        <f t="shared" si="50"/>
        <v>41798.875</v>
      </c>
      <c r="R822" s="15">
        <f t="shared" si="51"/>
        <v>70.55263157894737</v>
      </c>
      <c r="S822" t="s">
        <v>8329</v>
      </c>
      <c r="T822" t="s">
        <v>8330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9">
        <f t="shared" si="49"/>
        <v>42093.58871527778</v>
      </c>
      <c r="Q823" s="10">
        <f t="shared" si="50"/>
        <v>42127.834027777775</v>
      </c>
      <c r="R823" s="15">
        <f t="shared" si="51"/>
        <v>224.12820512820514</v>
      </c>
      <c r="S823" t="s">
        <v>8329</v>
      </c>
      <c r="T823" t="s">
        <v>8330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9">
        <f t="shared" si="49"/>
        <v>41157.614004629628</v>
      </c>
      <c r="Q824" s="10">
        <f t="shared" si="50"/>
        <v>41187.614004629628</v>
      </c>
      <c r="R824" s="15">
        <f t="shared" si="51"/>
        <v>51.811594202898547</v>
      </c>
      <c r="S824" t="s">
        <v>8329</v>
      </c>
      <c r="T824" t="s">
        <v>8330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9">
        <f t="shared" si="49"/>
        <v>42055.639490740738</v>
      </c>
      <c r="Q825" s="10">
        <f t="shared" si="50"/>
        <v>42085.597824074073</v>
      </c>
      <c r="R825" s="15">
        <f t="shared" si="51"/>
        <v>43.515151515151516</v>
      </c>
      <c r="S825" t="s">
        <v>8329</v>
      </c>
      <c r="T825" t="s">
        <v>8330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9">
        <f t="shared" si="49"/>
        <v>40249.908773148149</v>
      </c>
      <c r="Q826" s="10">
        <f t="shared" si="50"/>
        <v>40285.957638888889</v>
      </c>
      <c r="R826" s="15">
        <f t="shared" si="51"/>
        <v>39.816666666666663</v>
      </c>
      <c r="S826" t="s">
        <v>8329</v>
      </c>
      <c r="T826" t="s">
        <v>8330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9">
        <f t="shared" si="49"/>
        <v>41185.973194444443</v>
      </c>
      <c r="Q827" s="10">
        <f t="shared" si="50"/>
        <v>41210.973194444443</v>
      </c>
      <c r="R827" s="15">
        <f t="shared" si="51"/>
        <v>126.8080808080808</v>
      </c>
      <c r="S827" t="s">
        <v>8329</v>
      </c>
      <c r="T827" t="s">
        <v>8330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9">
        <f t="shared" si="49"/>
        <v>40972.705208333333</v>
      </c>
      <c r="Q828" s="10">
        <f t="shared" si="50"/>
        <v>40993.663541666661</v>
      </c>
      <c r="R828" s="15">
        <f t="shared" si="51"/>
        <v>113.87755102040816</v>
      </c>
      <c r="S828" t="s">
        <v>8329</v>
      </c>
      <c r="T828" t="s">
        <v>8330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9">
        <f t="shared" si="49"/>
        <v>40927.140127314815</v>
      </c>
      <c r="Q829" s="10">
        <f t="shared" si="50"/>
        <v>40953.492361111108</v>
      </c>
      <c r="R829" s="15">
        <f t="shared" si="51"/>
        <v>28.181818181818183</v>
      </c>
      <c r="S829" t="s">
        <v>8329</v>
      </c>
      <c r="T829" t="s">
        <v>8330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9">
        <f t="shared" si="49"/>
        <v>41072.71738425926</v>
      </c>
      <c r="Q830" s="10">
        <f t="shared" si="50"/>
        <v>41085.35</v>
      </c>
      <c r="R830" s="15">
        <f t="shared" si="51"/>
        <v>36.60526315789474</v>
      </c>
      <c r="S830" t="s">
        <v>8329</v>
      </c>
      <c r="T830" t="s">
        <v>8330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9">
        <f t="shared" si="49"/>
        <v>42504.468055555553</v>
      </c>
      <c r="Q831" s="10">
        <f t="shared" si="50"/>
        <v>42564.468055555553</v>
      </c>
      <c r="R831" s="15">
        <f t="shared" si="51"/>
        <v>32.5</v>
      </c>
      <c r="S831" t="s">
        <v>8329</v>
      </c>
      <c r="T831" t="s">
        <v>8330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9">
        <f t="shared" si="49"/>
        <v>41325.192418981482</v>
      </c>
      <c r="Q832" s="10">
        <f t="shared" si="50"/>
        <v>41355.15075231481</v>
      </c>
      <c r="R832" s="15">
        <f t="shared" si="51"/>
        <v>60.65625</v>
      </c>
      <c r="S832" t="s">
        <v>8329</v>
      </c>
      <c r="T832" t="s">
        <v>8330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9">
        <f t="shared" si="49"/>
        <v>40996.313587962963</v>
      </c>
      <c r="Q833" s="10">
        <f t="shared" si="50"/>
        <v>41026.313587962963</v>
      </c>
      <c r="R833" s="15">
        <f t="shared" si="51"/>
        <v>175</v>
      </c>
      <c r="S833" t="s">
        <v>8329</v>
      </c>
      <c r="T833" t="s">
        <v>8330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9">
        <f t="shared" si="49"/>
        <v>40869.341840277775</v>
      </c>
      <c r="Q834" s="10">
        <f t="shared" si="50"/>
        <v>40929.009027777778</v>
      </c>
      <c r="R834" s="15">
        <f t="shared" si="51"/>
        <v>97.993896103896105</v>
      </c>
      <c r="S834" t="s">
        <v>8329</v>
      </c>
      <c r="T834" t="s">
        <v>8330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100*(E835/D835)</f>
        <v>101.66666666666666</v>
      </c>
      <c r="P835" s="9">
        <f t="shared" ref="P835:P898" si="53">(((J835/60)/60)/24)+DATE(1970,1,1)+(-8/24)</f>
        <v>41718.544849537036</v>
      </c>
      <c r="Q835" s="10">
        <f t="shared" ref="Q835:Q898" si="54">(((I835/60)/60)/24)+DATE(1970,1,1)+(-8/24)</f>
        <v>41748.544849537036</v>
      </c>
      <c r="R835" s="15">
        <f t="shared" ref="R835:R898" si="55">IFERROR(E835/L835,)</f>
        <v>148.78048780487805</v>
      </c>
      <c r="S835" t="s">
        <v>8329</v>
      </c>
      <c r="T835" t="s">
        <v>8330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9">
        <f t="shared" si="53"/>
        <v>41422.489490740736</v>
      </c>
      <c r="Q836" s="10">
        <f t="shared" si="54"/>
        <v>41455.832638888889</v>
      </c>
      <c r="R836" s="15">
        <f t="shared" si="55"/>
        <v>96.08</v>
      </c>
      <c r="S836" t="s">
        <v>8329</v>
      </c>
      <c r="T836" t="s">
        <v>8330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9">
        <f t="shared" si="53"/>
        <v>41005.124513888884</v>
      </c>
      <c r="Q837" s="10">
        <f t="shared" si="54"/>
        <v>41047.791666666664</v>
      </c>
      <c r="R837" s="15">
        <f t="shared" si="55"/>
        <v>58.625</v>
      </c>
      <c r="S837" t="s">
        <v>8329</v>
      </c>
      <c r="T837" t="s">
        <v>8330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9">
        <f t="shared" si="53"/>
        <v>41523.723587962959</v>
      </c>
      <c r="Q838" s="10">
        <f t="shared" si="54"/>
        <v>41553.723587962959</v>
      </c>
      <c r="R838" s="15">
        <f t="shared" si="55"/>
        <v>109.70695652173914</v>
      </c>
      <c r="S838" t="s">
        <v>8329</v>
      </c>
      <c r="T838" t="s">
        <v>8330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9">
        <f t="shared" si="53"/>
        <v>41730.66506944444</v>
      </c>
      <c r="Q839" s="10">
        <f t="shared" si="54"/>
        <v>41760.66506944444</v>
      </c>
      <c r="R839" s="15">
        <f t="shared" si="55"/>
        <v>49.112903225806448</v>
      </c>
      <c r="S839" t="s">
        <v>8329</v>
      </c>
      <c r="T839" t="s">
        <v>8330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9">
        <f t="shared" si="53"/>
        <v>40895.564641203702</v>
      </c>
      <c r="Q840" s="10">
        <f t="shared" si="54"/>
        <v>40925.564641203702</v>
      </c>
      <c r="R840" s="15">
        <f t="shared" si="55"/>
        <v>47.672131147540981</v>
      </c>
      <c r="S840" t="s">
        <v>8329</v>
      </c>
      <c r="T840" t="s">
        <v>8330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9">
        <f t="shared" si="53"/>
        <v>41144.430046296293</v>
      </c>
      <c r="Q841" s="10">
        <f t="shared" si="54"/>
        <v>41174.430046296293</v>
      </c>
      <c r="R841" s="15">
        <f t="shared" si="55"/>
        <v>60.737812499999997</v>
      </c>
      <c r="S841" t="s">
        <v>8329</v>
      </c>
      <c r="T841" t="s">
        <v>8330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9">
        <f t="shared" si="53"/>
        <v>42606.893368055556</v>
      </c>
      <c r="Q842" s="10">
        <f t="shared" si="54"/>
        <v>42636.893368055556</v>
      </c>
      <c r="R842" s="15">
        <f t="shared" si="55"/>
        <v>63.37715789473684</v>
      </c>
      <c r="S842" t="s">
        <v>8329</v>
      </c>
      <c r="T842" t="s">
        <v>8331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9">
        <f t="shared" si="53"/>
        <v>41923.50535879629</v>
      </c>
      <c r="Q843" s="10">
        <f t="shared" si="54"/>
        <v>41953.547025462954</v>
      </c>
      <c r="R843" s="15">
        <f t="shared" si="55"/>
        <v>53.893617021276597</v>
      </c>
      <c r="S843" t="s">
        <v>8329</v>
      </c>
      <c r="T843" t="s">
        <v>8331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9">
        <f t="shared" si="53"/>
        <v>41526.259062500001</v>
      </c>
      <c r="Q844" s="10">
        <f t="shared" si="54"/>
        <v>41560.832638888889</v>
      </c>
      <c r="R844" s="15">
        <f t="shared" si="55"/>
        <v>66.871794871794876</v>
      </c>
      <c r="S844" t="s">
        <v>8329</v>
      </c>
      <c r="T844" t="s">
        <v>8331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9">
        <f t="shared" si="53"/>
        <v>42694.924537037034</v>
      </c>
      <c r="Q845" s="10">
        <f t="shared" si="54"/>
        <v>42711.999999999993</v>
      </c>
      <c r="R845" s="15">
        <f t="shared" si="55"/>
        <v>63.102362204724407</v>
      </c>
      <c r="S845" t="s">
        <v>8329</v>
      </c>
      <c r="T845" t="s">
        <v>8331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9">
        <f t="shared" si="53"/>
        <v>41905.351296296292</v>
      </c>
      <c r="Q846" s="10">
        <f t="shared" si="54"/>
        <v>41943.874305555553</v>
      </c>
      <c r="R846" s="15">
        <f t="shared" si="55"/>
        <v>36.628930817610062</v>
      </c>
      <c r="S846" t="s">
        <v>8329</v>
      </c>
      <c r="T846" t="s">
        <v>8331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9">
        <f t="shared" si="53"/>
        <v>42577.872638888883</v>
      </c>
      <c r="Q847" s="10">
        <f t="shared" si="54"/>
        <v>42617.832638888889</v>
      </c>
      <c r="R847" s="15">
        <f t="shared" si="55"/>
        <v>34.005706214689269</v>
      </c>
      <c r="S847" t="s">
        <v>8329</v>
      </c>
      <c r="T847" t="s">
        <v>8331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9">
        <f t="shared" si="53"/>
        <v>41694.058506944442</v>
      </c>
      <c r="Q848" s="10">
        <f t="shared" si="54"/>
        <v>41708.25</v>
      </c>
      <c r="R848" s="15">
        <f t="shared" si="55"/>
        <v>28.553404255319148</v>
      </c>
      <c r="S848" t="s">
        <v>8329</v>
      </c>
      <c r="T848" t="s">
        <v>8331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9">
        <f t="shared" si="53"/>
        <v>42165.465000000004</v>
      </c>
      <c r="Q849" s="10">
        <f t="shared" si="54"/>
        <v>42195.465000000004</v>
      </c>
      <c r="R849" s="15">
        <f t="shared" si="55"/>
        <v>10</v>
      </c>
      <c r="S849" t="s">
        <v>8329</v>
      </c>
      <c r="T849" t="s">
        <v>8331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9">
        <f t="shared" si="53"/>
        <v>42078.458715277775</v>
      </c>
      <c r="Q850" s="10">
        <f t="shared" si="54"/>
        <v>42108.458715277775</v>
      </c>
      <c r="R850" s="15">
        <f t="shared" si="55"/>
        <v>18.75</v>
      </c>
      <c r="S850" t="s">
        <v>8329</v>
      </c>
      <c r="T850" t="s">
        <v>8331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9">
        <f t="shared" si="53"/>
        <v>42050.81555555555</v>
      </c>
      <c r="Q851" s="10">
        <f t="shared" si="54"/>
        <v>42078.773888888885</v>
      </c>
      <c r="R851" s="15">
        <f t="shared" si="55"/>
        <v>41.704347826086959</v>
      </c>
      <c r="S851" t="s">
        <v>8329</v>
      </c>
      <c r="T851" t="s">
        <v>8331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9">
        <f t="shared" si="53"/>
        <v>42452.494409722225</v>
      </c>
      <c r="Q852" s="10">
        <f t="shared" si="54"/>
        <v>42484.874305555553</v>
      </c>
      <c r="R852" s="15">
        <f t="shared" si="55"/>
        <v>46.669172932330824</v>
      </c>
      <c r="S852" t="s">
        <v>8329</v>
      </c>
      <c r="T852" t="s">
        <v>8331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9">
        <f t="shared" si="53"/>
        <v>42522.546909722216</v>
      </c>
      <c r="Q853" s="10">
        <f t="shared" si="54"/>
        <v>42582.489583333336</v>
      </c>
      <c r="R853" s="15">
        <f t="shared" si="55"/>
        <v>37.271428571428572</v>
      </c>
      <c r="S853" t="s">
        <v>8329</v>
      </c>
      <c r="T853" t="s">
        <v>8331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9">
        <f t="shared" si="53"/>
        <v>42656.47216435185</v>
      </c>
      <c r="Q854" s="10">
        <f t="shared" si="54"/>
        <v>42667.541666666664</v>
      </c>
      <c r="R854" s="15">
        <f t="shared" si="55"/>
        <v>59.258064516129032</v>
      </c>
      <c r="S854" t="s">
        <v>8329</v>
      </c>
      <c r="T854" t="s">
        <v>8331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9">
        <f t="shared" si="53"/>
        <v>42021.49894675926</v>
      </c>
      <c r="Q855" s="10">
        <f t="shared" si="54"/>
        <v>42051.49894675926</v>
      </c>
      <c r="R855" s="15">
        <f t="shared" si="55"/>
        <v>30</v>
      </c>
      <c r="S855" t="s">
        <v>8329</v>
      </c>
      <c r="T855" t="s">
        <v>8331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9">
        <f t="shared" si="53"/>
        <v>42701.879004629627</v>
      </c>
      <c r="Q856" s="10">
        <f t="shared" si="54"/>
        <v>42731.879004629627</v>
      </c>
      <c r="R856" s="15">
        <f t="shared" si="55"/>
        <v>65.8623246492986</v>
      </c>
      <c r="S856" t="s">
        <v>8329</v>
      </c>
      <c r="T856" t="s">
        <v>8331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9">
        <f t="shared" si="53"/>
        <v>42544.791863425926</v>
      </c>
      <c r="Q857" s="10">
        <f t="shared" si="54"/>
        <v>42574.791863425926</v>
      </c>
      <c r="R857" s="15">
        <f t="shared" si="55"/>
        <v>31.914893617021278</v>
      </c>
      <c r="S857" t="s">
        <v>8329</v>
      </c>
      <c r="T857" t="s">
        <v>8331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9">
        <f t="shared" si="53"/>
        <v>42608.978657407402</v>
      </c>
      <c r="Q858" s="10">
        <f t="shared" si="54"/>
        <v>42668.458333333336</v>
      </c>
      <c r="R858" s="15">
        <f t="shared" si="55"/>
        <v>19.464285714285715</v>
      </c>
      <c r="S858" t="s">
        <v>8329</v>
      </c>
      <c r="T858" t="s">
        <v>8331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9">
        <f t="shared" si="53"/>
        <v>42291.248043981475</v>
      </c>
      <c r="Q859" s="10">
        <f t="shared" si="54"/>
        <v>42333.289710648147</v>
      </c>
      <c r="R859" s="15">
        <f t="shared" si="55"/>
        <v>50</v>
      </c>
      <c r="S859" t="s">
        <v>8329</v>
      </c>
      <c r="T859" t="s">
        <v>8331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9">
        <f t="shared" si="53"/>
        <v>42079.412245370368</v>
      </c>
      <c r="Q860" s="10">
        <f t="shared" si="54"/>
        <v>42109.624305555553</v>
      </c>
      <c r="R860" s="15">
        <f t="shared" si="55"/>
        <v>22.737763157894737</v>
      </c>
      <c r="S860" t="s">
        <v>8329</v>
      </c>
      <c r="T860" t="s">
        <v>8331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9">
        <f t="shared" si="53"/>
        <v>42128.486898148149</v>
      </c>
      <c r="Q861" s="10">
        <f t="shared" si="54"/>
        <v>42158.666666666664</v>
      </c>
      <c r="R861" s="15">
        <f t="shared" si="55"/>
        <v>42.724489795918366</v>
      </c>
      <c r="S861" t="s">
        <v>8329</v>
      </c>
      <c r="T861" t="s">
        <v>8331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9">
        <f t="shared" si="53"/>
        <v>41570.149456018517</v>
      </c>
      <c r="Q862" s="10">
        <f t="shared" si="54"/>
        <v>41600.191122685181</v>
      </c>
      <c r="R862" s="15">
        <f t="shared" si="55"/>
        <v>52.916666666666664</v>
      </c>
      <c r="S862" t="s">
        <v>8329</v>
      </c>
      <c r="T862" t="s">
        <v>8332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9">
        <f t="shared" si="53"/>
        <v>42599.631990740738</v>
      </c>
      <c r="Q863" s="10">
        <f t="shared" si="54"/>
        <v>42629.631990740738</v>
      </c>
      <c r="R863" s="15">
        <f t="shared" si="55"/>
        <v>50.5</v>
      </c>
      <c r="S863" t="s">
        <v>8329</v>
      </c>
      <c r="T863" t="s">
        <v>8332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9">
        <f t="shared" si="53"/>
        <v>41559.221620370365</v>
      </c>
      <c r="Q864" s="10">
        <f t="shared" si="54"/>
        <v>41589.263287037036</v>
      </c>
      <c r="R864" s="15">
        <f t="shared" si="55"/>
        <v>42.5</v>
      </c>
      <c r="S864" t="s">
        <v>8329</v>
      </c>
      <c r="T864" t="s">
        <v>8332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9">
        <f t="shared" si="53"/>
        <v>40920.784328703703</v>
      </c>
      <c r="Q865" s="10">
        <f t="shared" si="54"/>
        <v>40950.784328703703</v>
      </c>
      <c r="R865" s="15">
        <f t="shared" si="55"/>
        <v>18</v>
      </c>
      <c r="S865" t="s">
        <v>8329</v>
      </c>
      <c r="T865" t="s">
        <v>8332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9">
        <f t="shared" si="53"/>
        <v>41540.773587962962</v>
      </c>
      <c r="Q866" s="10">
        <f t="shared" si="54"/>
        <v>41563.082638888889</v>
      </c>
      <c r="R866" s="15">
        <f t="shared" si="55"/>
        <v>34.177215189873415</v>
      </c>
      <c r="S866" t="s">
        <v>8329</v>
      </c>
      <c r="T866" t="s">
        <v>8332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9">
        <f t="shared" si="53"/>
        <v>41230.439780092594</v>
      </c>
      <c r="Q867" s="10">
        <f t="shared" si="54"/>
        <v>41290.439780092594</v>
      </c>
      <c r="R867" s="15">
        <f t="shared" si="55"/>
        <v>22.5</v>
      </c>
      <c r="S867" t="s">
        <v>8329</v>
      </c>
      <c r="T867" t="s">
        <v>8332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9">
        <f t="shared" si="53"/>
        <v>42025.304606481477</v>
      </c>
      <c r="Q868" s="10">
        <f t="shared" si="54"/>
        <v>42063.298611111109</v>
      </c>
      <c r="R868" s="15">
        <f t="shared" si="55"/>
        <v>58.18181818181818</v>
      </c>
      <c r="S868" t="s">
        <v>8329</v>
      </c>
      <c r="T868" t="s">
        <v>8332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9">
        <f t="shared" si="53"/>
        <v>40087.772060185183</v>
      </c>
      <c r="Q869" s="10">
        <f t="shared" si="54"/>
        <v>40147.874305555553</v>
      </c>
      <c r="R869" s="15">
        <f t="shared" si="55"/>
        <v>109.18181818181819</v>
      </c>
      <c r="S869" t="s">
        <v>8329</v>
      </c>
      <c r="T869" t="s">
        <v>8332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9">
        <f t="shared" si="53"/>
        <v>41615.694421296292</v>
      </c>
      <c r="Q870" s="10">
        <f t="shared" si="54"/>
        <v>41645.694421296292</v>
      </c>
      <c r="R870" s="15">
        <f t="shared" si="55"/>
        <v>50</v>
      </c>
      <c r="S870" t="s">
        <v>8329</v>
      </c>
      <c r="T870" t="s">
        <v>8332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9">
        <f t="shared" si="53"/>
        <v>41342.512233796297</v>
      </c>
      <c r="Q871" s="10">
        <f t="shared" si="54"/>
        <v>41372.470567129625</v>
      </c>
      <c r="R871" s="15">
        <f t="shared" si="55"/>
        <v>346.66666666666669</v>
      </c>
      <c r="S871" t="s">
        <v>8329</v>
      </c>
      <c r="T871" t="s">
        <v>8332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9">
        <f t="shared" si="53"/>
        <v>41487.688923611109</v>
      </c>
      <c r="Q872" s="10">
        <f t="shared" si="54"/>
        <v>41517.688923611109</v>
      </c>
      <c r="R872" s="15">
        <f t="shared" si="55"/>
        <v>12.4</v>
      </c>
      <c r="S872" t="s">
        <v>8329</v>
      </c>
      <c r="T872" t="s">
        <v>8332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9">
        <f t="shared" si="53"/>
        <v>41577.227951388886</v>
      </c>
      <c r="Q873" s="10">
        <f t="shared" si="54"/>
        <v>41607.26961805555</v>
      </c>
      <c r="R873" s="15">
        <f t="shared" si="55"/>
        <v>27.083333333333332</v>
      </c>
      <c r="S873" t="s">
        <v>8329</v>
      </c>
      <c r="T873" t="s">
        <v>8332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9">
        <f t="shared" si="53"/>
        <v>40567.492210648146</v>
      </c>
      <c r="Q874" s="10">
        <f t="shared" si="54"/>
        <v>40612.492210648146</v>
      </c>
      <c r="R874" s="15">
        <f t="shared" si="55"/>
        <v>32.5</v>
      </c>
      <c r="S874" t="s">
        <v>8329</v>
      </c>
      <c r="T874" t="s">
        <v>8332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9">
        <f t="shared" si="53"/>
        <v>41183.833796296298</v>
      </c>
      <c r="Q875" s="10">
        <f t="shared" si="54"/>
        <v>41223.875462962962</v>
      </c>
      <c r="R875" s="15">
        <f t="shared" si="55"/>
        <v>9</v>
      </c>
      <c r="S875" t="s">
        <v>8329</v>
      </c>
      <c r="T875" t="s">
        <v>8332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9">
        <f t="shared" si="53"/>
        <v>41368.250393518516</v>
      </c>
      <c r="Q876" s="10">
        <f t="shared" si="54"/>
        <v>41398.250393518516</v>
      </c>
      <c r="R876" s="15">
        <f t="shared" si="55"/>
        <v>34.761904761904759</v>
      </c>
      <c r="S876" t="s">
        <v>8329</v>
      </c>
      <c r="T876" t="s">
        <v>8332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9">
        <f t="shared" si="53"/>
        <v>42248.390405092585</v>
      </c>
      <c r="Q877" s="10">
        <f t="shared" si="54"/>
        <v>42268.390405092585</v>
      </c>
      <c r="R877" s="15">
        <f t="shared" si="55"/>
        <v>0</v>
      </c>
      <c r="S877" t="s">
        <v>8329</v>
      </c>
      <c r="T877" t="s">
        <v>8332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9">
        <f t="shared" si="53"/>
        <v>41276.163506944438</v>
      </c>
      <c r="Q878" s="10">
        <f t="shared" si="54"/>
        <v>41309.163506944438</v>
      </c>
      <c r="R878" s="15">
        <f t="shared" si="55"/>
        <v>28.577777777777779</v>
      </c>
      <c r="S878" t="s">
        <v>8329</v>
      </c>
      <c r="T878" t="s">
        <v>8332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9">
        <f t="shared" si="53"/>
        <v>41597.455555555556</v>
      </c>
      <c r="Q879" s="10">
        <f t="shared" si="54"/>
        <v>41627.455555555556</v>
      </c>
      <c r="R879" s="15">
        <f t="shared" si="55"/>
        <v>46.586206896551722</v>
      </c>
      <c r="S879" t="s">
        <v>8329</v>
      </c>
      <c r="T879" t="s">
        <v>8332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9">
        <f t="shared" si="53"/>
        <v>40504.899583333332</v>
      </c>
      <c r="Q880" s="10">
        <f t="shared" si="54"/>
        <v>40534.899583333332</v>
      </c>
      <c r="R880" s="15">
        <f t="shared" si="55"/>
        <v>32.5</v>
      </c>
      <c r="S880" t="s">
        <v>8329</v>
      </c>
      <c r="T880" t="s">
        <v>8332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9">
        <f t="shared" si="53"/>
        <v>41037.496585648143</v>
      </c>
      <c r="Q881" s="10">
        <f t="shared" si="54"/>
        <v>41058.496585648143</v>
      </c>
      <c r="R881" s="15">
        <f t="shared" si="55"/>
        <v>21.466666666666665</v>
      </c>
      <c r="S881" t="s">
        <v>8329</v>
      </c>
      <c r="T881" t="s">
        <v>8332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9">
        <f t="shared" si="53"/>
        <v>41178.987708333334</v>
      </c>
      <c r="Q882" s="10">
        <f t="shared" si="54"/>
        <v>41211.987708333334</v>
      </c>
      <c r="R882" s="15">
        <f t="shared" si="55"/>
        <v>14.125</v>
      </c>
      <c r="S882" t="s">
        <v>8329</v>
      </c>
      <c r="T882" t="s">
        <v>8333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9">
        <f t="shared" si="53"/>
        <v>40876.917662037034</v>
      </c>
      <c r="Q883" s="10">
        <f t="shared" si="54"/>
        <v>40921.917662037034</v>
      </c>
      <c r="R883" s="15">
        <f t="shared" si="55"/>
        <v>30</v>
      </c>
      <c r="S883" t="s">
        <v>8329</v>
      </c>
      <c r="T883" t="s">
        <v>8333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9">
        <f t="shared" si="53"/>
        <v>40759.527199074073</v>
      </c>
      <c r="Q884" s="10">
        <f t="shared" si="54"/>
        <v>40792.527199074073</v>
      </c>
      <c r="R884" s="15">
        <f t="shared" si="55"/>
        <v>21.571428571428573</v>
      </c>
      <c r="S884" t="s">
        <v>8329</v>
      </c>
      <c r="T884" t="s">
        <v>8333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9">
        <f t="shared" si="53"/>
        <v>42371.602256944439</v>
      </c>
      <c r="Q885" s="10">
        <f t="shared" si="54"/>
        <v>42431.602256944439</v>
      </c>
      <c r="R885" s="15">
        <f t="shared" si="55"/>
        <v>83.375</v>
      </c>
      <c r="S885" t="s">
        <v>8329</v>
      </c>
      <c r="T885" t="s">
        <v>8333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9">
        <f t="shared" si="53"/>
        <v>40981.469282407401</v>
      </c>
      <c r="Q886" s="10">
        <f t="shared" si="54"/>
        <v>41040.771527777775</v>
      </c>
      <c r="R886" s="15">
        <f t="shared" si="55"/>
        <v>10</v>
      </c>
      <c r="S886" t="s">
        <v>8329</v>
      </c>
      <c r="T886" t="s">
        <v>8333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9">
        <f t="shared" si="53"/>
        <v>42713.607766203706</v>
      </c>
      <c r="Q887" s="10">
        <f t="shared" si="54"/>
        <v>42734.607766203706</v>
      </c>
      <c r="R887" s="15">
        <f t="shared" si="55"/>
        <v>35.714285714285715</v>
      </c>
      <c r="S887" t="s">
        <v>8329</v>
      </c>
      <c r="T887" t="s">
        <v>8333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9">
        <f t="shared" si="53"/>
        <v>42603.537187499998</v>
      </c>
      <c r="Q888" s="10">
        <f t="shared" si="54"/>
        <v>42628.537187499998</v>
      </c>
      <c r="R888" s="15">
        <f t="shared" si="55"/>
        <v>29.285714285714285</v>
      </c>
      <c r="S888" t="s">
        <v>8329</v>
      </c>
      <c r="T888" t="s">
        <v>8333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9">
        <f t="shared" si="53"/>
        <v>41026.62563657407</v>
      </c>
      <c r="Q889" s="10">
        <f t="shared" si="54"/>
        <v>41056.62563657407</v>
      </c>
      <c r="R889" s="15">
        <f t="shared" si="55"/>
        <v>0</v>
      </c>
      <c r="S889" t="s">
        <v>8329</v>
      </c>
      <c r="T889" t="s">
        <v>8333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9">
        <f t="shared" si="53"/>
        <v>40751.419965277775</v>
      </c>
      <c r="Q890" s="10">
        <f t="shared" si="54"/>
        <v>40786.916666666664</v>
      </c>
      <c r="R890" s="15">
        <f t="shared" si="55"/>
        <v>18</v>
      </c>
      <c r="S890" t="s">
        <v>8329</v>
      </c>
      <c r="T890" t="s">
        <v>8333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9">
        <f t="shared" si="53"/>
        <v>41887.450729166667</v>
      </c>
      <c r="Q891" s="10">
        <f t="shared" si="54"/>
        <v>41917.450729166667</v>
      </c>
      <c r="R891" s="15">
        <f t="shared" si="55"/>
        <v>73.760000000000005</v>
      </c>
      <c r="S891" t="s">
        <v>8329</v>
      </c>
      <c r="T891" t="s">
        <v>8333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9">
        <f t="shared" si="53"/>
        <v>41569.365497685183</v>
      </c>
      <c r="Q892" s="10">
        <f t="shared" si="54"/>
        <v>41599.407164351847</v>
      </c>
      <c r="R892" s="15">
        <f t="shared" si="55"/>
        <v>31.25</v>
      </c>
      <c r="S892" t="s">
        <v>8329</v>
      </c>
      <c r="T892" t="s">
        <v>8333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9">
        <f t="shared" si="53"/>
        <v>41841.698263888888</v>
      </c>
      <c r="Q893" s="10">
        <f t="shared" si="54"/>
        <v>41871.698263888888</v>
      </c>
      <c r="R893" s="15">
        <f t="shared" si="55"/>
        <v>28.888888888888889</v>
      </c>
      <c r="S893" t="s">
        <v>8329</v>
      </c>
      <c r="T893" t="s">
        <v>8333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9">
        <f t="shared" si="53"/>
        <v>40303.866701388884</v>
      </c>
      <c r="Q894" s="10">
        <f t="shared" si="54"/>
        <v>40390.833333333328</v>
      </c>
      <c r="R894" s="15">
        <f t="shared" si="55"/>
        <v>143.8235294117647</v>
      </c>
      <c r="S894" t="s">
        <v>8329</v>
      </c>
      <c r="T894" t="s">
        <v>8333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9">
        <f t="shared" si="53"/>
        <v>42065.564386574071</v>
      </c>
      <c r="Q895" s="10">
        <f t="shared" si="54"/>
        <v>42095.522719907407</v>
      </c>
      <c r="R895" s="15">
        <f t="shared" si="55"/>
        <v>40</v>
      </c>
      <c r="S895" t="s">
        <v>8329</v>
      </c>
      <c r="T895" t="s">
        <v>8333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9">
        <f t="shared" si="53"/>
        <v>42496.648263888892</v>
      </c>
      <c r="Q896" s="10">
        <f t="shared" si="54"/>
        <v>42526.648263888892</v>
      </c>
      <c r="R896" s="15">
        <f t="shared" si="55"/>
        <v>147.81132075471697</v>
      </c>
      <c r="S896" t="s">
        <v>8329</v>
      </c>
      <c r="T896" t="s">
        <v>8333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9">
        <f t="shared" si="53"/>
        <v>40430.794317129628</v>
      </c>
      <c r="Q897" s="10">
        <f t="shared" si="54"/>
        <v>40475.794317129628</v>
      </c>
      <c r="R897" s="15">
        <f t="shared" si="55"/>
        <v>27.857142857142858</v>
      </c>
      <c r="S897" t="s">
        <v>8329</v>
      </c>
      <c r="T897" t="s">
        <v>8333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9">
        <f t="shared" si="53"/>
        <v>42218.539652777778</v>
      </c>
      <c r="Q898" s="10">
        <f t="shared" si="54"/>
        <v>42243.833333333336</v>
      </c>
      <c r="R898" s="15">
        <f t="shared" si="55"/>
        <v>44.444444444444443</v>
      </c>
      <c r="S898" t="s">
        <v>8329</v>
      </c>
      <c r="T898" t="s">
        <v>8333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100*(E899/D899)</f>
        <v>0</v>
      </c>
      <c r="P899" s="9">
        <f t="shared" ref="P899:P962" si="57">(((J899/60)/60)/24)+DATE(1970,1,1)+(-8/24)</f>
        <v>41211.355416666665</v>
      </c>
      <c r="Q899" s="10">
        <f t="shared" ref="Q899:Q962" si="58">(((I899/60)/60)/24)+DATE(1970,1,1)+(-8/24)</f>
        <v>41241.39708333333</v>
      </c>
      <c r="R899" s="15">
        <f t="shared" ref="R899:R962" si="59">IFERROR(E899/L899,)</f>
        <v>0</v>
      </c>
      <c r="S899" t="s">
        <v>8329</v>
      </c>
      <c r="T899" t="s">
        <v>8333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9">
        <f t="shared" si="57"/>
        <v>40878.424884259257</v>
      </c>
      <c r="Q900" s="10">
        <f t="shared" si="58"/>
        <v>40923.424884259257</v>
      </c>
      <c r="R900" s="15">
        <f t="shared" si="59"/>
        <v>35</v>
      </c>
      <c r="S900" t="s">
        <v>8329</v>
      </c>
      <c r="T900" t="s">
        <v>8333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9">
        <f t="shared" si="57"/>
        <v>40645.765763888885</v>
      </c>
      <c r="Q901" s="10">
        <f t="shared" si="58"/>
        <v>40690.765763888885</v>
      </c>
      <c r="R901" s="15">
        <f t="shared" si="59"/>
        <v>35</v>
      </c>
      <c r="S901" t="s">
        <v>8329</v>
      </c>
      <c r="T901" t="s">
        <v>8333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9">
        <f t="shared" si="57"/>
        <v>42429.516226851854</v>
      </c>
      <c r="Q902" s="10">
        <f t="shared" si="58"/>
        <v>42459.474560185183</v>
      </c>
      <c r="R902" s="15">
        <f t="shared" si="59"/>
        <v>10.5</v>
      </c>
      <c r="S902" t="s">
        <v>8329</v>
      </c>
      <c r="T902" t="s">
        <v>8332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9">
        <f t="shared" si="57"/>
        <v>40291.478171296294</v>
      </c>
      <c r="Q903" s="10">
        <f t="shared" si="58"/>
        <v>40337.46597222222</v>
      </c>
      <c r="R903" s="15">
        <f t="shared" si="59"/>
        <v>0</v>
      </c>
      <c r="S903" t="s">
        <v>8329</v>
      </c>
      <c r="T903" t="s">
        <v>8332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9">
        <f t="shared" si="57"/>
        <v>41829.632199074069</v>
      </c>
      <c r="Q904" s="10">
        <f t="shared" si="58"/>
        <v>41881.3125</v>
      </c>
      <c r="R904" s="15">
        <f t="shared" si="59"/>
        <v>30</v>
      </c>
      <c r="S904" t="s">
        <v>8329</v>
      </c>
      <c r="T904" t="s">
        <v>8332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9">
        <f t="shared" si="57"/>
        <v>41149.462731481479</v>
      </c>
      <c r="Q905" s="10">
        <f t="shared" si="58"/>
        <v>41174.767361111109</v>
      </c>
      <c r="R905" s="15">
        <f t="shared" si="59"/>
        <v>40</v>
      </c>
      <c r="S905" t="s">
        <v>8329</v>
      </c>
      <c r="T905" t="s">
        <v>8332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9">
        <f t="shared" si="57"/>
        <v>42341.74695601852</v>
      </c>
      <c r="Q906" s="10">
        <f t="shared" si="58"/>
        <v>42371.74695601852</v>
      </c>
      <c r="R906" s="15">
        <f t="shared" si="59"/>
        <v>50.333333333333336</v>
      </c>
      <c r="S906" t="s">
        <v>8329</v>
      </c>
      <c r="T906" t="s">
        <v>8332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9">
        <f t="shared" si="57"/>
        <v>40506.906550925924</v>
      </c>
      <c r="Q907" s="10">
        <f t="shared" si="58"/>
        <v>40566.906550925924</v>
      </c>
      <c r="R907" s="15">
        <f t="shared" si="59"/>
        <v>32.666666666666664</v>
      </c>
      <c r="S907" t="s">
        <v>8329</v>
      </c>
      <c r="T907" t="s">
        <v>8332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9">
        <f t="shared" si="57"/>
        <v>41680.856365740736</v>
      </c>
      <c r="Q908" s="10">
        <f t="shared" si="58"/>
        <v>41710.814699074072</v>
      </c>
      <c r="R908" s="15">
        <f t="shared" si="59"/>
        <v>0</v>
      </c>
      <c r="S908" t="s">
        <v>8329</v>
      </c>
      <c r="T908" t="s">
        <v>8332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9">
        <f t="shared" si="57"/>
        <v>40766.8590625</v>
      </c>
      <c r="Q909" s="10">
        <f t="shared" si="58"/>
        <v>40796.8590625</v>
      </c>
      <c r="R909" s="15">
        <f t="shared" si="59"/>
        <v>0</v>
      </c>
      <c r="S909" t="s">
        <v>8329</v>
      </c>
      <c r="T909" t="s">
        <v>8332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9">
        <f t="shared" si="57"/>
        <v>40340.468229166661</v>
      </c>
      <c r="Q910" s="10">
        <f t="shared" si="58"/>
        <v>40385.874305555553</v>
      </c>
      <c r="R910" s="15">
        <f t="shared" si="59"/>
        <v>0</v>
      </c>
      <c r="S910" t="s">
        <v>8329</v>
      </c>
      <c r="T910" t="s">
        <v>8332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9">
        <f t="shared" si="57"/>
        <v>41081.356944444444</v>
      </c>
      <c r="Q911" s="10">
        <f t="shared" si="58"/>
        <v>41112.833333333328</v>
      </c>
      <c r="R911" s="15">
        <f t="shared" si="59"/>
        <v>65</v>
      </c>
      <c r="S911" t="s">
        <v>8329</v>
      </c>
      <c r="T911" t="s">
        <v>8332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9">
        <f t="shared" si="57"/>
        <v>42737.212025462963</v>
      </c>
      <c r="Q912" s="10">
        <f t="shared" si="58"/>
        <v>42797.212025462963</v>
      </c>
      <c r="R912" s="15">
        <f t="shared" si="59"/>
        <v>24.6</v>
      </c>
      <c r="S912" t="s">
        <v>8329</v>
      </c>
      <c r="T912" t="s">
        <v>8332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9">
        <f t="shared" si="57"/>
        <v>41641.671817129631</v>
      </c>
      <c r="Q913" s="10">
        <f t="shared" si="58"/>
        <v>41662.671817129631</v>
      </c>
      <c r="R913" s="15">
        <f t="shared" si="59"/>
        <v>0</v>
      </c>
      <c r="S913" t="s">
        <v>8329</v>
      </c>
      <c r="T913" t="s">
        <v>8332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9">
        <f t="shared" si="57"/>
        <v>41193.776006944441</v>
      </c>
      <c r="Q914" s="10">
        <f t="shared" si="58"/>
        <v>41253.817673611105</v>
      </c>
      <c r="R914" s="15">
        <f t="shared" si="59"/>
        <v>15</v>
      </c>
      <c r="S914" t="s">
        <v>8329</v>
      </c>
      <c r="T914" t="s">
        <v>8332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9">
        <f t="shared" si="57"/>
        <v>41003.805775462963</v>
      </c>
      <c r="Q915" s="10">
        <f t="shared" si="58"/>
        <v>41033.805775462963</v>
      </c>
      <c r="R915" s="15">
        <f t="shared" si="59"/>
        <v>82.583333333333329</v>
      </c>
      <c r="S915" t="s">
        <v>8329</v>
      </c>
      <c r="T915" t="s">
        <v>8332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9">
        <f t="shared" si="57"/>
        <v>41116.429942129631</v>
      </c>
      <c r="Q916" s="10">
        <f t="shared" si="58"/>
        <v>41146.429942129631</v>
      </c>
      <c r="R916" s="15">
        <f t="shared" si="59"/>
        <v>0</v>
      </c>
      <c r="S916" t="s">
        <v>8329</v>
      </c>
      <c r="T916" t="s">
        <v>8332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9">
        <f t="shared" si="57"/>
        <v>40937.346226851849</v>
      </c>
      <c r="Q917" s="10">
        <f t="shared" si="58"/>
        <v>40968.874305555553</v>
      </c>
      <c r="R917" s="15">
        <f t="shared" si="59"/>
        <v>41.666666666666664</v>
      </c>
      <c r="S917" t="s">
        <v>8329</v>
      </c>
      <c r="T917" t="s">
        <v>8332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9">
        <f t="shared" si="57"/>
        <v>40434.520069444443</v>
      </c>
      <c r="Q918" s="10">
        <f t="shared" si="58"/>
        <v>40472.875</v>
      </c>
      <c r="R918" s="15">
        <f t="shared" si="59"/>
        <v>0</v>
      </c>
      <c r="S918" t="s">
        <v>8329</v>
      </c>
      <c r="T918" t="s">
        <v>8332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9">
        <f t="shared" si="57"/>
        <v>41802.610300925924</v>
      </c>
      <c r="Q919" s="10">
        <f t="shared" si="58"/>
        <v>41833.770833333328</v>
      </c>
      <c r="R919" s="15">
        <f t="shared" si="59"/>
        <v>30</v>
      </c>
      <c r="S919" t="s">
        <v>8329</v>
      </c>
      <c r="T919" t="s">
        <v>8332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9">
        <f t="shared" si="57"/>
        <v>41944.582881944443</v>
      </c>
      <c r="Q920" s="10">
        <f t="shared" si="58"/>
        <v>41974.624548611107</v>
      </c>
      <c r="R920" s="15">
        <f t="shared" si="59"/>
        <v>19.600000000000001</v>
      </c>
      <c r="S920" t="s">
        <v>8329</v>
      </c>
      <c r="T920" t="s">
        <v>8332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9">
        <f t="shared" si="57"/>
        <v>41227.308391203704</v>
      </c>
      <c r="Q921" s="10">
        <f t="shared" si="58"/>
        <v>41262.308391203704</v>
      </c>
      <c r="R921" s="15">
        <f t="shared" si="59"/>
        <v>100</v>
      </c>
      <c r="S921" t="s">
        <v>8329</v>
      </c>
      <c r="T921" t="s">
        <v>8332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9">
        <f t="shared" si="57"/>
        <v>41562.338217592594</v>
      </c>
      <c r="Q922" s="10">
        <f t="shared" si="58"/>
        <v>41592.379884259259</v>
      </c>
      <c r="R922" s="15">
        <f t="shared" si="59"/>
        <v>0</v>
      </c>
      <c r="S922" t="s">
        <v>8329</v>
      </c>
      <c r="T922" t="s">
        <v>8332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9">
        <f t="shared" si="57"/>
        <v>40846.837685185179</v>
      </c>
      <c r="Q923" s="10">
        <f t="shared" si="58"/>
        <v>40888.879351851851</v>
      </c>
      <c r="R923" s="15">
        <f t="shared" si="59"/>
        <v>231.75</v>
      </c>
      <c r="S923" t="s">
        <v>8329</v>
      </c>
      <c r="T923" t="s">
        <v>8332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9">
        <f t="shared" si="57"/>
        <v>41878.19667824074</v>
      </c>
      <c r="Q924" s="10">
        <f t="shared" si="58"/>
        <v>41913.19667824074</v>
      </c>
      <c r="R924" s="15">
        <f t="shared" si="59"/>
        <v>189.33333333333334</v>
      </c>
      <c r="S924" t="s">
        <v>8329</v>
      </c>
      <c r="T924" t="s">
        <v>8332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9">
        <f t="shared" si="57"/>
        <v>41934.626423611109</v>
      </c>
      <c r="Q925" s="10">
        <f t="shared" si="58"/>
        <v>41964.668090277781</v>
      </c>
      <c r="R925" s="15">
        <f t="shared" si="59"/>
        <v>55</v>
      </c>
      <c r="S925" t="s">
        <v>8329</v>
      </c>
      <c r="T925" t="s">
        <v>8332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9">
        <f t="shared" si="57"/>
        <v>41288.609594907408</v>
      </c>
      <c r="Q926" s="10">
        <f t="shared" si="58"/>
        <v>41318.609594907408</v>
      </c>
      <c r="R926" s="15">
        <f t="shared" si="59"/>
        <v>21.8</v>
      </c>
      <c r="S926" t="s">
        <v>8329</v>
      </c>
      <c r="T926" t="s">
        <v>8332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9">
        <f t="shared" si="57"/>
        <v>41575.547581018516</v>
      </c>
      <c r="Q927" s="10">
        <f t="shared" si="58"/>
        <v>41605.58924768518</v>
      </c>
      <c r="R927" s="15">
        <f t="shared" si="59"/>
        <v>32</v>
      </c>
      <c r="S927" t="s">
        <v>8329</v>
      </c>
      <c r="T927" t="s">
        <v>8332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9">
        <f t="shared" si="57"/>
        <v>40337.686689814815</v>
      </c>
      <c r="Q928" s="10">
        <f t="shared" si="58"/>
        <v>40367.611111111109</v>
      </c>
      <c r="R928" s="15">
        <f t="shared" si="59"/>
        <v>0</v>
      </c>
      <c r="S928" t="s">
        <v>8329</v>
      </c>
      <c r="T928" t="s">
        <v>8332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9">
        <f t="shared" si="57"/>
        <v>41013.489525462959</v>
      </c>
      <c r="Q929" s="10">
        <f t="shared" si="58"/>
        <v>41043.489525462959</v>
      </c>
      <c r="R929" s="15">
        <f t="shared" si="59"/>
        <v>0</v>
      </c>
      <c r="S929" t="s">
        <v>8329</v>
      </c>
      <c r="T929" t="s">
        <v>8332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9">
        <f t="shared" si="57"/>
        <v>41180.529085648144</v>
      </c>
      <c r="Q930" s="10">
        <f t="shared" si="58"/>
        <v>41230.666666666664</v>
      </c>
      <c r="R930" s="15">
        <f t="shared" si="59"/>
        <v>56.25</v>
      </c>
      <c r="S930" t="s">
        <v>8329</v>
      </c>
      <c r="T930" t="s">
        <v>8332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9">
        <f t="shared" si="57"/>
        <v>40977.904733796291</v>
      </c>
      <c r="Q931" s="10">
        <f t="shared" si="58"/>
        <v>41007.863067129627</v>
      </c>
      <c r="R931" s="15">
        <f t="shared" si="59"/>
        <v>0</v>
      </c>
      <c r="S931" t="s">
        <v>8329</v>
      </c>
      <c r="T931" t="s">
        <v>8332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9">
        <f t="shared" si="57"/>
        <v>40312.582245370366</v>
      </c>
      <c r="Q932" s="10">
        <f t="shared" si="58"/>
        <v>40354.563888888886</v>
      </c>
      <c r="R932" s="15">
        <f t="shared" si="59"/>
        <v>69</v>
      </c>
      <c r="S932" t="s">
        <v>8329</v>
      </c>
      <c r="T932" t="s">
        <v>8332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9">
        <f t="shared" si="57"/>
        <v>41680.026643518519</v>
      </c>
      <c r="Q933" s="10">
        <f t="shared" si="58"/>
        <v>41714.583333333328</v>
      </c>
      <c r="R933" s="15">
        <f t="shared" si="59"/>
        <v>18.714285714285715</v>
      </c>
      <c r="S933" t="s">
        <v>8329</v>
      </c>
      <c r="T933" t="s">
        <v>8332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9">
        <f t="shared" si="57"/>
        <v>41310.635937499996</v>
      </c>
      <c r="Q934" s="10">
        <f t="shared" si="58"/>
        <v>41355.594270833331</v>
      </c>
      <c r="R934" s="15">
        <f t="shared" si="59"/>
        <v>46.033333333333331</v>
      </c>
      <c r="S934" t="s">
        <v>8329</v>
      </c>
      <c r="T934" t="s">
        <v>8332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9">
        <f t="shared" si="57"/>
        <v>41710.835752314815</v>
      </c>
      <c r="Q935" s="10">
        <f t="shared" si="58"/>
        <v>41770.835752314815</v>
      </c>
      <c r="R935" s="15">
        <f t="shared" si="59"/>
        <v>60</v>
      </c>
      <c r="S935" t="s">
        <v>8329</v>
      </c>
      <c r="T935" t="s">
        <v>8332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9">
        <f t="shared" si="57"/>
        <v>41733.403749999998</v>
      </c>
      <c r="Q936" s="10">
        <f t="shared" si="58"/>
        <v>41762.916666666664</v>
      </c>
      <c r="R936" s="15">
        <f t="shared" si="59"/>
        <v>50.666666666666664</v>
      </c>
      <c r="S936" t="s">
        <v>8329</v>
      </c>
      <c r="T936" t="s">
        <v>8332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9">
        <f t="shared" si="57"/>
        <v>42368.000335648147</v>
      </c>
      <c r="Q937" s="10">
        <f t="shared" si="58"/>
        <v>42398.000335648147</v>
      </c>
      <c r="R937" s="15">
        <f t="shared" si="59"/>
        <v>25</v>
      </c>
      <c r="S937" t="s">
        <v>8329</v>
      </c>
      <c r="T937" t="s">
        <v>8332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9">
        <f t="shared" si="57"/>
        <v>40882.690844907404</v>
      </c>
      <c r="Q938" s="10">
        <f t="shared" si="58"/>
        <v>40926.5</v>
      </c>
      <c r="R938" s="15">
        <f t="shared" si="59"/>
        <v>0</v>
      </c>
      <c r="S938" t="s">
        <v>8329</v>
      </c>
      <c r="T938" t="s">
        <v>8332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9">
        <f t="shared" si="57"/>
        <v>41551.464780092589</v>
      </c>
      <c r="Q939" s="10">
        <f t="shared" si="58"/>
        <v>41581.50644675926</v>
      </c>
      <c r="R939" s="15">
        <f t="shared" si="59"/>
        <v>20</v>
      </c>
      <c r="S939" t="s">
        <v>8329</v>
      </c>
      <c r="T939" t="s">
        <v>8332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9">
        <f t="shared" si="57"/>
        <v>41124.14638888889</v>
      </c>
      <c r="Q940" s="10">
        <f t="shared" si="58"/>
        <v>41154.14638888889</v>
      </c>
      <c r="R940" s="15">
        <f t="shared" si="59"/>
        <v>25</v>
      </c>
      <c r="S940" t="s">
        <v>8329</v>
      </c>
      <c r="T940" t="s">
        <v>8332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9">
        <f t="shared" si="57"/>
        <v>41416.429837962962</v>
      </c>
      <c r="Q941" s="10">
        <f t="shared" si="58"/>
        <v>41455.498611111107</v>
      </c>
      <c r="R941" s="15">
        <f t="shared" si="59"/>
        <v>20</v>
      </c>
      <c r="S941" t="s">
        <v>8329</v>
      </c>
      <c r="T941" t="s">
        <v>8332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9">
        <f t="shared" si="57"/>
        <v>42181.675069444442</v>
      </c>
      <c r="Q942" s="10">
        <f t="shared" si="58"/>
        <v>42226.675069444442</v>
      </c>
      <c r="R942" s="15">
        <f t="shared" si="59"/>
        <v>110.28571428571429</v>
      </c>
      <c r="S942" t="s">
        <v>8323</v>
      </c>
      <c r="T942" t="s">
        <v>8325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9">
        <f t="shared" si="57"/>
        <v>42745.763252314813</v>
      </c>
      <c r="Q943" s="10">
        <f t="shared" si="58"/>
        <v>42775.763252314813</v>
      </c>
      <c r="R943" s="15">
        <f t="shared" si="59"/>
        <v>37.451612903225808</v>
      </c>
      <c r="S943" t="s">
        <v>8323</v>
      </c>
      <c r="T943" t="s">
        <v>8325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9">
        <f t="shared" si="57"/>
        <v>42382.509953703695</v>
      </c>
      <c r="Q944" s="10">
        <f t="shared" si="58"/>
        <v>42418.509953703695</v>
      </c>
      <c r="R944" s="15">
        <f t="shared" si="59"/>
        <v>41.75</v>
      </c>
      <c r="S944" t="s">
        <v>8323</v>
      </c>
      <c r="T944" t="s">
        <v>8325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9">
        <f t="shared" si="57"/>
        <v>42673.334548611114</v>
      </c>
      <c r="Q945" s="10">
        <f t="shared" si="58"/>
        <v>42703.376215277771</v>
      </c>
      <c r="R945" s="15">
        <f t="shared" si="59"/>
        <v>24.083333333333332</v>
      </c>
      <c r="S945" t="s">
        <v>8323</v>
      </c>
      <c r="T945" t="s">
        <v>8325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9">
        <f t="shared" si="57"/>
        <v>42444.250578703701</v>
      </c>
      <c r="Q946" s="10">
        <f t="shared" si="58"/>
        <v>42478.249999999993</v>
      </c>
      <c r="R946" s="15">
        <f t="shared" si="59"/>
        <v>69.40625</v>
      </c>
      <c r="S946" t="s">
        <v>8323</v>
      </c>
      <c r="T946" t="s">
        <v>8325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9">
        <f t="shared" si="57"/>
        <v>42732.539652777778</v>
      </c>
      <c r="Q947" s="10">
        <f t="shared" si="58"/>
        <v>42784.665972222218</v>
      </c>
      <c r="R947" s="15">
        <f t="shared" si="59"/>
        <v>155.25</v>
      </c>
      <c r="S947" t="s">
        <v>8323</v>
      </c>
      <c r="T947" t="s">
        <v>8325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9">
        <f t="shared" si="57"/>
        <v>42592.417222222219</v>
      </c>
      <c r="Q948" s="10">
        <f t="shared" si="58"/>
        <v>42622.417222222219</v>
      </c>
      <c r="R948" s="15">
        <f t="shared" si="59"/>
        <v>57.2</v>
      </c>
      <c r="S948" t="s">
        <v>8323</v>
      </c>
      <c r="T948" t="s">
        <v>8325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9">
        <f t="shared" si="57"/>
        <v>42491.44798611111</v>
      </c>
      <c r="Q949" s="10">
        <f t="shared" si="58"/>
        <v>42551.44798611111</v>
      </c>
      <c r="R949" s="15">
        <f t="shared" si="59"/>
        <v>0</v>
      </c>
      <c r="S949" t="s">
        <v>8323</v>
      </c>
      <c r="T949" t="s">
        <v>8325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9">
        <f t="shared" si="57"/>
        <v>42411.494953703703</v>
      </c>
      <c r="Q950" s="10">
        <f t="shared" si="58"/>
        <v>42441.494953703703</v>
      </c>
      <c r="R950" s="15">
        <f t="shared" si="59"/>
        <v>60</v>
      </c>
      <c r="S950" t="s">
        <v>8323</v>
      </c>
      <c r="T950" t="s">
        <v>8325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9">
        <f t="shared" si="57"/>
        <v>42360.710370370369</v>
      </c>
      <c r="Q951" s="10">
        <f t="shared" si="58"/>
        <v>42420.710370370369</v>
      </c>
      <c r="R951" s="15">
        <f t="shared" si="59"/>
        <v>39</v>
      </c>
      <c r="S951" t="s">
        <v>8323</v>
      </c>
      <c r="T951" t="s">
        <v>8325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9">
        <f t="shared" si="57"/>
        <v>42356.41737268518</v>
      </c>
      <c r="Q952" s="10">
        <f t="shared" si="58"/>
        <v>42386.41737268518</v>
      </c>
      <c r="R952" s="15">
        <f t="shared" si="59"/>
        <v>58.416666666666664</v>
      </c>
      <c r="S952" t="s">
        <v>8323</v>
      </c>
      <c r="T952" t="s">
        <v>8325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9">
        <f t="shared" si="57"/>
        <v>42480.32027777777</v>
      </c>
      <c r="Q953" s="10">
        <f t="shared" si="58"/>
        <v>42525.32027777777</v>
      </c>
      <c r="R953" s="15">
        <f t="shared" si="59"/>
        <v>158.63636363636363</v>
      </c>
      <c r="S953" t="s">
        <v>8323</v>
      </c>
      <c r="T953" t="s">
        <v>8325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9">
        <f t="shared" si="57"/>
        <v>42662.280231481483</v>
      </c>
      <c r="Q954" s="10">
        <f t="shared" si="58"/>
        <v>42692.321898148148</v>
      </c>
      <c r="R954" s="15">
        <f t="shared" si="59"/>
        <v>99.857142857142861</v>
      </c>
      <c r="S954" t="s">
        <v>8323</v>
      </c>
      <c r="T954" t="s">
        <v>8325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9">
        <f t="shared" si="57"/>
        <v>41998.831006944441</v>
      </c>
      <c r="Q955" s="10">
        <f t="shared" si="58"/>
        <v>42028.831006944441</v>
      </c>
      <c r="R955" s="15">
        <f t="shared" si="59"/>
        <v>25.2</v>
      </c>
      <c r="S955" t="s">
        <v>8323</v>
      </c>
      <c r="T955" t="s">
        <v>8325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9">
        <f t="shared" si="57"/>
        <v>42194.500451388885</v>
      </c>
      <c r="Q956" s="10">
        <f t="shared" si="58"/>
        <v>42236.500451388885</v>
      </c>
      <c r="R956" s="15">
        <f t="shared" si="59"/>
        <v>89.191780821917803</v>
      </c>
      <c r="S956" t="s">
        <v>8323</v>
      </c>
      <c r="T956" t="s">
        <v>8325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9">
        <f t="shared" si="57"/>
        <v>42585.961805555555</v>
      </c>
      <c r="Q957" s="10">
        <f t="shared" si="58"/>
        <v>42625.961805555555</v>
      </c>
      <c r="R957" s="15">
        <f t="shared" si="59"/>
        <v>182.6236559139785</v>
      </c>
      <c r="S957" t="s">
        <v>8323</v>
      </c>
      <c r="T957" t="s">
        <v>8325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9">
        <f t="shared" si="57"/>
        <v>42060.580543981479</v>
      </c>
      <c r="Q958" s="10">
        <f t="shared" si="58"/>
        <v>42120.538877314808</v>
      </c>
      <c r="R958" s="15">
        <f t="shared" si="59"/>
        <v>50.647058823529413</v>
      </c>
      <c r="S958" t="s">
        <v>8323</v>
      </c>
      <c r="T958" t="s">
        <v>8325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9">
        <f t="shared" si="57"/>
        <v>42660.219131944446</v>
      </c>
      <c r="Q959" s="10">
        <f t="shared" si="58"/>
        <v>42691.260798611103</v>
      </c>
      <c r="R959" s="15">
        <f t="shared" si="59"/>
        <v>33.285714285714285</v>
      </c>
      <c r="S959" t="s">
        <v>8323</v>
      </c>
      <c r="T959" t="s">
        <v>8325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9">
        <f t="shared" si="57"/>
        <v>42082.469479166662</v>
      </c>
      <c r="Q960" s="10">
        <f t="shared" si="58"/>
        <v>42103.874305555553</v>
      </c>
      <c r="R960" s="15">
        <f t="shared" si="59"/>
        <v>51.823529411764703</v>
      </c>
      <c r="S960" t="s">
        <v>8323</v>
      </c>
      <c r="T960" t="s">
        <v>8325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9">
        <f t="shared" si="57"/>
        <v>41992.84103009259</v>
      </c>
      <c r="Q961" s="10">
        <f t="shared" si="58"/>
        <v>42022.84103009259</v>
      </c>
      <c r="R961" s="15">
        <f t="shared" si="59"/>
        <v>113.62573099415205</v>
      </c>
      <c r="S961" t="s">
        <v>8323</v>
      </c>
      <c r="T961" t="s">
        <v>8325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9">
        <f t="shared" si="57"/>
        <v>42766.29346064815</v>
      </c>
      <c r="Q962" s="10">
        <f t="shared" si="58"/>
        <v>42808.251793981479</v>
      </c>
      <c r="R962" s="15">
        <f t="shared" si="59"/>
        <v>136.46276595744681</v>
      </c>
      <c r="S962" t="s">
        <v>8323</v>
      </c>
      <c r="T962" t="s">
        <v>8325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100*(E963/D963)</f>
        <v>42.188421052631583</v>
      </c>
      <c r="P963" s="9">
        <f t="shared" ref="P963:P1026" si="61">(((J963/60)/60)/24)+DATE(1970,1,1)+(-8/24)</f>
        <v>42740.360358796293</v>
      </c>
      <c r="Q963" s="10">
        <f t="shared" ref="Q963:Q1026" si="62">(((I963/60)/60)/24)+DATE(1970,1,1)+(-8/24)</f>
        <v>42786.458333333336</v>
      </c>
      <c r="R963" s="15">
        <f t="shared" ref="R963:R1026" si="63">IFERROR(E963/L963,)</f>
        <v>364.35454545454547</v>
      </c>
      <c r="S963" t="s">
        <v>8323</v>
      </c>
      <c r="T963" t="s">
        <v>8325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9">
        <f t="shared" si="61"/>
        <v>42373.379085648143</v>
      </c>
      <c r="Q964" s="10">
        <f t="shared" si="62"/>
        <v>42411.379085648143</v>
      </c>
      <c r="R964" s="15">
        <f t="shared" si="63"/>
        <v>19.243243243243242</v>
      </c>
      <c r="S964" t="s">
        <v>8323</v>
      </c>
      <c r="T964" t="s">
        <v>8325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9">
        <f t="shared" si="61"/>
        <v>42625.302303240744</v>
      </c>
      <c r="Q965" s="10">
        <f t="shared" si="62"/>
        <v>42660.302303240744</v>
      </c>
      <c r="R965" s="15">
        <f t="shared" si="63"/>
        <v>41.888888888888886</v>
      </c>
      <c r="S965" t="s">
        <v>8323</v>
      </c>
      <c r="T965" t="s">
        <v>8325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9">
        <f t="shared" si="61"/>
        <v>42208.295358796291</v>
      </c>
      <c r="Q966" s="10">
        <f t="shared" si="62"/>
        <v>42248.295358796291</v>
      </c>
      <c r="R966" s="15">
        <f t="shared" si="63"/>
        <v>30.310344827586206</v>
      </c>
      <c r="S966" t="s">
        <v>8323</v>
      </c>
      <c r="T966" t="s">
        <v>8325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9">
        <f t="shared" si="61"/>
        <v>42636.683402777773</v>
      </c>
      <c r="Q967" s="10">
        <f t="shared" si="62"/>
        <v>42668.832638888889</v>
      </c>
      <c r="R967" s="15">
        <f t="shared" si="63"/>
        <v>49.666666666666664</v>
      </c>
      <c r="S967" t="s">
        <v>8323</v>
      </c>
      <c r="T967" t="s">
        <v>8325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9">
        <f t="shared" si="61"/>
        <v>42619.302453703705</v>
      </c>
      <c r="Q968" s="10">
        <f t="shared" si="62"/>
        <v>42649.302453703705</v>
      </c>
      <c r="R968" s="15">
        <f t="shared" si="63"/>
        <v>59.2</v>
      </c>
      <c r="S968" t="s">
        <v>8323</v>
      </c>
      <c r="T968" t="s">
        <v>8325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9">
        <f t="shared" si="61"/>
        <v>42421.920995370368</v>
      </c>
      <c r="Q969" s="10">
        <f t="shared" si="62"/>
        <v>42481.879328703704</v>
      </c>
      <c r="R969" s="15">
        <f t="shared" si="63"/>
        <v>43.97530864197531</v>
      </c>
      <c r="S969" t="s">
        <v>8323</v>
      </c>
      <c r="T969" t="s">
        <v>8325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9">
        <f t="shared" si="61"/>
        <v>41836.514282407406</v>
      </c>
      <c r="Q970" s="10">
        <f t="shared" si="62"/>
        <v>41866.514282407406</v>
      </c>
      <c r="R970" s="15">
        <f t="shared" si="63"/>
        <v>26.5</v>
      </c>
      <c r="S970" t="s">
        <v>8323</v>
      </c>
      <c r="T970" t="s">
        <v>8325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9">
        <f t="shared" si="61"/>
        <v>42741.969988425924</v>
      </c>
      <c r="Q971" s="10">
        <f t="shared" si="62"/>
        <v>42774.969988425924</v>
      </c>
      <c r="R971" s="15">
        <f t="shared" si="63"/>
        <v>1272.7272727272727</v>
      </c>
      <c r="S971" t="s">
        <v>8323</v>
      </c>
      <c r="T971" t="s">
        <v>8325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9">
        <f t="shared" si="61"/>
        <v>42720.887187499997</v>
      </c>
      <c r="Q972" s="10">
        <f t="shared" si="62"/>
        <v>42757.874305555553</v>
      </c>
      <c r="R972" s="15">
        <f t="shared" si="63"/>
        <v>164</v>
      </c>
      <c r="S972" t="s">
        <v>8323</v>
      </c>
      <c r="T972" t="s">
        <v>8325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9">
        <f t="shared" si="61"/>
        <v>42111.375694444439</v>
      </c>
      <c r="Q973" s="10">
        <f t="shared" si="62"/>
        <v>42156.375694444439</v>
      </c>
      <c r="R973" s="15">
        <f t="shared" si="63"/>
        <v>45.2</v>
      </c>
      <c r="S973" t="s">
        <v>8323</v>
      </c>
      <c r="T973" t="s">
        <v>8325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9">
        <f t="shared" si="61"/>
        <v>41856.532384259255</v>
      </c>
      <c r="Q974" s="10">
        <f t="shared" si="62"/>
        <v>41885.957638888889</v>
      </c>
      <c r="R974" s="15">
        <f t="shared" si="63"/>
        <v>153.88888888888889</v>
      </c>
      <c r="S974" t="s">
        <v>8323</v>
      </c>
      <c r="T974" t="s">
        <v>8325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9">
        <f t="shared" si="61"/>
        <v>42256.681631944441</v>
      </c>
      <c r="Q975" s="10">
        <f t="shared" si="62"/>
        <v>42316.723298611112</v>
      </c>
      <c r="R975" s="15">
        <f t="shared" si="63"/>
        <v>51.375</v>
      </c>
      <c r="S975" t="s">
        <v>8323</v>
      </c>
      <c r="T975" t="s">
        <v>8325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9">
        <f t="shared" si="61"/>
        <v>42424.416157407402</v>
      </c>
      <c r="Q976" s="10">
        <f t="shared" si="62"/>
        <v>42454.374490740738</v>
      </c>
      <c r="R976" s="15">
        <f t="shared" si="63"/>
        <v>93.333333333333329</v>
      </c>
      <c r="S976" t="s">
        <v>8323</v>
      </c>
      <c r="T976" t="s">
        <v>8325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9">
        <f t="shared" si="61"/>
        <v>42489.363252314812</v>
      </c>
      <c r="Q977" s="10">
        <f t="shared" si="62"/>
        <v>42549.363252314812</v>
      </c>
      <c r="R977" s="15">
        <f t="shared" si="63"/>
        <v>108.625</v>
      </c>
      <c r="S977" t="s">
        <v>8323</v>
      </c>
      <c r="T977" t="s">
        <v>8325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9">
        <f t="shared" si="61"/>
        <v>42184.725659722222</v>
      </c>
      <c r="Q978" s="10">
        <f t="shared" si="62"/>
        <v>42229.725659722222</v>
      </c>
      <c r="R978" s="15">
        <f t="shared" si="63"/>
        <v>160.5</v>
      </c>
      <c r="S978" t="s">
        <v>8323</v>
      </c>
      <c r="T978" t="s">
        <v>8325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9">
        <f t="shared" si="61"/>
        <v>42391.608761574076</v>
      </c>
      <c r="Q979" s="10">
        <f t="shared" si="62"/>
        <v>42421.608761574076</v>
      </c>
      <c r="R979" s="15">
        <f t="shared" si="63"/>
        <v>75.75</v>
      </c>
      <c r="S979" t="s">
        <v>8323</v>
      </c>
      <c r="T979" t="s">
        <v>8325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9">
        <f t="shared" si="61"/>
        <v>42394.975706018515</v>
      </c>
      <c r="Q980" s="10">
        <f t="shared" si="62"/>
        <v>42424.975706018515</v>
      </c>
      <c r="R980" s="15">
        <f t="shared" si="63"/>
        <v>790.83739837398377</v>
      </c>
      <c r="S980" t="s">
        <v>8323</v>
      </c>
      <c r="T980" t="s">
        <v>8325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9">
        <f t="shared" si="61"/>
        <v>42506.083657407398</v>
      </c>
      <c r="Q981" s="10">
        <f t="shared" si="62"/>
        <v>42541.457638888889</v>
      </c>
      <c r="R981" s="15">
        <f t="shared" si="63"/>
        <v>301.93916666666667</v>
      </c>
      <c r="S981" t="s">
        <v>8323</v>
      </c>
      <c r="T981" t="s">
        <v>8325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9">
        <f t="shared" si="61"/>
        <v>41928.570856481478</v>
      </c>
      <c r="Q982" s="10">
        <f t="shared" si="62"/>
        <v>41973.612523148149</v>
      </c>
      <c r="R982" s="15">
        <f t="shared" si="63"/>
        <v>47.935483870967744</v>
      </c>
      <c r="S982" t="s">
        <v>8323</v>
      </c>
      <c r="T982" t="s">
        <v>8325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9">
        <f t="shared" si="61"/>
        <v>41830.613680555551</v>
      </c>
      <c r="Q983" s="10">
        <f t="shared" si="62"/>
        <v>41860.613680555551</v>
      </c>
      <c r="R983" s="15">
        <f t="shared" si="63"/>
        <v>2.75</v>
      </c>
      <c r="S983" t="s">
        <v>8323</v>
      </c>
      <c r="T983" t="s">
        <v>8325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9">
        <f t="shared" si="61"/>
        <v>42615.419976851852</v>
      </c>
      <c r="Q984" s="10">
        <f t="shared" si="62"/>
        <v>42645.419976851852</v>
      </c>
      <c r="R984" s="15">
        <f t="shared" si="63"/>
        <v>1</v>
      </c>
      <c r="S984" t="s">
        <v>8323</v>
      </c>
      <c r="T984" t="s">
        <v>8325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9">
        <f t="shared" si="61"/>
        <v>42574.334317129629</v>
      </c>
      <c r="Q985" s="10">
        <f t="shared" si="62"/>
        <v>42605.537499999999</v>
      </c>
      <c r="R985" s="15">
        <f t="shared" si="63"/>
        <v>171.79329608938548</v>
      </c>
      <c r="S985" t="s">
        <v>8323</v>
      </c>
      <c r="T985" t="s">
        <v>8325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9">
        <f t="shared" si="61"/>
        <v>42060.782499999994</v>
      </c>
      <c r="Q986" s="10">
        <f t="shared" si="62"/>
        <v>42090.740833333337</v>
      </c>
      <c r="R986" s="15">
        <f t="shared" si="63"/>
        <v>35.333333333333336</v>
      </c>
      <c r="S986" t="s">
        <v>8323</v>
      </c>
      <c r="T986" t="s">
        <v>8325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9">
        <f t="shared" si="61"/>
        <v>42339.634375000001</v>
      </c>
      <c r="Q987" s="10">
        <f t="shared" si="62"/>
        <v>42369.624999999993</v>
      </c>
      <c r="R987" s="15">
        <f t="shared" si="63"/>
        <v>82.086956521739125</v>
      </c>
      <c r="S987" t="s">
        <v>8323</v>
      </c>
      <c r="T987" t="s">
        <v>8325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9">
        <f t="shared" si="61"/>
        <v>42324.434027777774</v>
      </c>
      <c r="Q988" s="10">
        <f t="shared" si="62"/>
        <v>42378.666666666664</v>
      </c>
      <c r="R988" s="15">
        <f t="shared" si="63"/>
        <v>110.8695652173913</v>
      </c>
      <c r="S988" t="s">
        <v>8323</v>
      </c>
      <c r="T988" t="s">
        <v>8325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9">
        <f t="shared" si="61"/>
        <v>41772.961226851847</v>
      </c>
      <c r="Q989" s="10">
        <f t="shared" si="62"/>
        <v>41812.961226851847</v>
      </c>
      <c r="R989" s="15">
        <f t="shared" si="63"/>
        <v>161.21951219512195</v>
      </c>
      <c r="S989" t="s">
        <v>8323</v>
      </c>
      <c r="T989" t="s">
        <v>8325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9">
        <f t="shared" si="61"/>
        <v>42614.023437499993</v>
      </c>
      <c r="Q990" s="10">
        <f t="shared" si="62"/>
        <v>42644.023437499993</v>
      </c>
      <c r="R990" s="15">
        <f t="shared" si="63"/>
        <v>0</v>
      </c>
      <c r="S990" t="s">
        <v>8323</v>
      </c>
      <c r="T990" t="s">
        <v>8325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9">
        <f t="shared" si="61"/>
        <v>42611.600636574069</v>
      </c>
      <c r="Q991" s="10">
        <f t="shared" si="62"/>
        <v>42641.600636574069</v>
      </c>
      <c r="R991" s="15">
        <f t="shared" si="63"/>
        <v>52.40625</v>
      </c>
      <c r="S991" t="s">
        <v>8323</v>
      </c>
      <c r="T991" t="s">
        <v>8325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9">
        <f t="shared" si="61"/>
        <v>41855.450972222221</v>
      </c>
      <c r="Q992" s="10">
        <f t="shared" si="62"/>
        <v>41885.450972222221</v>
      </c>
      <c r="R992" s="15">
        <f t="shared" si="63"/>
        <v>13</v>
      </c>
      <c r="S992" t="s">
        <v>8323</v>
      </c>
      <c r="T992" t="s">
        <v>8325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9">
        <f t="shared" si="61"/>
        <v>42538.423472222225</v>
      </c>
      <c r="Q993" s="10">
        <f t="shared" si="62"/>
        <v>42563.45208333333</v>
      </c>
      <c r="R993" s="15">
        <f t="shared" si="63"/>
        <v>30.285714285714285</v>
      </c>
      <c r="S993" t="s">
        <v>8323</v>
      </c>
      <c r="T993" t="s">
        <v>8325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9">
        <f t="shared" si="61"/>
        <v>42437.59165509259</v>
      </c>
      <c r="Q994" s="10">
        <f t="shared" si="62"/>
        <v>42497.549988425926</v>
      </c>
      <c r="R994" s="15">
        <f t="shared" si="63"/>
        <v>116.75</v>
      </c>
      <c r="S994" t="s">
        <v>8323</v>
      </c>
      <c r="T994" t="s">
        <v>8325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9">
        <f t="shared" si="61"/>
        <v>42652.631574074076</v>
      </c>
      <c r="Q995" s="10">
        <f t="shared" si="62"/>
        <v>42685.874999999993</v>
      </c>
      <c r="R995" s="15">
        <f t="shared" si="63"/>
        <v>89.59693877551021</v>
      </c>
      <c r="S995" t="s">
        <v>8323</v>
      </c>
      <c r="T995" t="s">
        <v>8325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9">
        <f t="shared" si="61"/>
        <v>41920.929745370369</v>
      </c>
      <c r="Q996" s="10">
        <f t="shared" si="62"/>
        <v>41973.624305555553</v>
      </c>
      <c r="R996" s="15">
        <f t="shared" si="63"/>
        <v>424.45454545454544</v>
      </c>
      <c r="S996" t="s">
        <v>8323</v>
      </c>
      <c r="T996" t="s">
        <v>8325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9">
        <f t="shared" si="61"/>
        <v>41947.607407407406</v>
      </c>
      <c r="Q997" s="10">
        <f t="shared" si="62"/>
        <v>41972.333333333336</v>
      </c>
      <c r="R997" s="15">
        <f t="shared" si="63"/>
        <v>80.666666666666671</v>
      </c>
      <c r="S997" t="s">
        <v>8323</v>
      </c>
      <c r="T997" t="s">
        <v>8325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9">
        <f t="shared" si="61"/>
        <v>41817.533101851848</v>
      </c>
      <c r="Q998" s="10">
        <f t="shared" si="62"/>
        <v>41847.310416666667</v>
      </c>
      <c r="R998" s="15">
        <f t="shared" si="63"/>
        <v>13</v>
      </c>
      <c r="S998" t="s">
        <v>8323</v>
      </c>
      <c r="T998" t="s">
        <v>8325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9">
        <f t="shared" si="61"/>
        <v>41940.769641203704</v>
      </c>
      <c r="Q999" s="10">
        <f t="shared" si="62"/>
        <v>41970.811307870368</v>
      </c>
      <c r="R999" s="15">
        <f t="shared" si="63"/>
        <v>8.125</v>
      </c>
      <c r="S999" t="s">
        <v>8323</v>
      </c>
      <c r="T999" t="s">
        <v>8325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9">
        <f t="shared" si="61"/>
        <v>42281.835659722223</v>
      </c>
      <c r="Q1000" s="10">
        <f t="shared" si="62"/>
        <v>42326.877326388887</v>
      </c>
      <c r="R1000" s="15">
        <f t="shared" si="63"/>
        <v>153.42794759825327</v>
      </c>
      <c r="S1000" t="s">
        <v>8323</v>
      </c>
      <c r="T1000" t="s">
        <v>8325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9">
        <f t="shared" si="61"/>
        <v>41925.966319444444</v>
      </c>
      <c r="Q1001" s="10">
        <f t="shared" si="62"/>
        <v>41956.001388888886</v>
      </c>
      <c r="R1001" s="15">
        <f t="shared" si="63"/>
        <v>292.07499999999999</v>
      </c>
      <c r="S1001" t="s">
        <v>8323</v>
      </c>
      <c r="T1001" t="s">
        <v>8325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9">
        <f t="shared" si="61"/>
        <v>42748.726388888892</v>
      </c>
      <c r="Q1002" s="10">
        <f t="shared" si="62"/>
        <v>42808.68472222222</v>
      </c>
      <c r="R1002" s="15">
        <f t="shared" si="63"/>
        <v>3304</v>
      </c>
      <c r="S1002" t="s">
        <v>8323</v>
      </c>
      <c r="T1002" t="s">
        <v>8325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9">
        <f t="shared" si="61"/>
        <v>42720.386724537035</v>
      </c>
      <c r="Q1003" s="10">
        <f t="shared" si="62"/>
        <v>42765.386724537035</v>
      </c>
      <c r="R1003" s="15">
        <f t="shared" si="63"/>
        <v>1300</v>
      </c>
      <c r="S1003" t="s">
        <v>8323</v>
      </c>
      <c r="T1003" t="s">
        <v>8325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9">
        <f t="shared" si="61"/>
        <v>42325.350856481477</v>
      </c>
      <c r="Q1004" s="10">
        <f t="shared" si="62"/>
        <v>42354.915972222218</v>
      </c>
      <c r="R1004" s="15">
        <f t="shared" si="63"/>
        <v>134.54545454545453</v>
      </c>
      <c r="S1004" t="s">
        <v>8323</v>
      </c>
      <c r="T1004" t="s">
        <v>8325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9">
        <f t="shared" si="61"/>
        <v>42780.375706018516</v>
      </c>
      <c r="Q1005" s="10">
        <f t="shared" si="62"/>
        <v>42810.334039351852</v>
      </c>
      <c r="R1005" s="15">
        <f t="shared" si="63"/>
        <v>214.06666666666666</v>
      </c>
      <c r="S1005" t="s">
        <v>8323</v>
      </c>
      <c r="T1005" t="s">
        <v>8325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9">
        <f t="shared" si="61"/>
        <v>42388.3753125</v>
      </c>
      <c r="Q1006" s="10">
        <f t="shared" si="62"/>
        <v>42418.3753125</v>
      </c>
      <c r="R1006" s="15">
        <f t="shared" si="63"/>
        <v>216.33684210526314</v>
      </c>
      <c r="S1006" t="s">
        <v>8323</v>
      </c>
      <c r="T1006" t="s">
        <v>8325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9">
        <f t="shared" si="61"/>
        <v>42276.291469907403</v>
      </c>
      <c r="Q1007" s="10">
        <f t="shared" si="62"/>
        <v>42307.291469907403</v>
      </c>
      <c r="R1007" s="15">
        <f t="shared" si="63"/>
        <v>932.31055900621118</v>
      </c>
      <c r="S1007" t="s">
        <v>8323</v>
      </c>
      <c r="T1007" t="s">
        <v>8325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9">
        <f t="shared" si="61"/>
        <v>41976.70685185185</v>
      </c>
      <c r="Q1008" s="10">
        <f t="shared" si="62"/>
        <v>41984.96597222222</v>
      </c>
      <c r="R1008" s="15">
        <f t="shared" si="63"/>
        <v>29.25</v>
      </c>
      <c r="S1008" t="s">
        <v>8323</v>
      </c>
      <c r="T1008" t="s">
        <v>8325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9">
        <f t="shared" si="61"/>
        <v>42676.2502662037</v>
      </c>
      <c r="Q1009" s="10">
        <f t="shared" si="62"/>
        <v>42718.291932870365</v>
      </c>
      <c r="R1009" s="15">
        <f t="shared" si="63"/>
        <v>174.94736842105263</v>
      </c>
      <c r="S1009" t="s">
        <v>8323</v>
      </c>
      <c r="T1009" t="s">
        <v>8325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9">
        <f t="shared" si="61"/>
        <v>42702.475868055553</v>
      </c>
      <c r="Q1010" s="10">
        <f t="shared" si="62"/>
        <v>42732.475868055553</v>
      </c>
      <c r="R1010" s="15">
        <f t="shared" si="63"/>
        <v>250</v>
      </c>
      <c r="S1010" t="s">
        <v>8323</v>
      </c>
      <c r="T1010" t="s">
        <v>8325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9">
        <f t="shared" si="61"/>
        <v>42510.271365740737</v>
      </c>
      <c r="Q1011" s="10">
        <f t="shared" si="62"/>
        <v>42540.271365740737</v>
      </c>
      <c r="R1011" s="15">
        <f t="shared" si="63"/>
        <v>65</v>
      </c>
      <c r="S1011" t="s">
        <v>8323</v>
      </c>
      <c r="T1011" t="s">
        <v>8325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9">
        <f t="shared" si="61"/>
        <v>42561.496087962958</v>
      </c>
      <c r="Q1012" s="10">
        <f t="shared" si="62"/>
        <v>42617.790972222218</v>
      </c>
      <c r="R1012" s="15">
        <f t="shared" si="63"/>
        <v>55</v>
      </c>
      <c r="S1012" t="s">
        <v>8323</v>
      </c>
      <c r="T1012" t="s">
        <v>8325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9">
        <f t="shared" si="61"/>
        <v>41946.564756944441</v>
      </c>
      <c r="Q1013" s="10">
        <f t="shared" si="62"/>
        <v>41991.564756944441</v>
      </c>
      <c r="R1013" s="15">
        <f t="shared" si="63"/>
        <v>75</v>
      </c>
      <c r="S1013" t="s">
        <v>8323</v>
      </c>
      <c r="T1013" t="s">
        <v>8325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9">
        <f t="shared" si="61"/>
        <v>42714.107083333329</v>
      </c>
      <c r="Q1014" s="10">
        <f t="shared" si="62"/>
        <v>42759.107083333329</v>
      </c>
      <c r="R1014" s="15">
        <f t="shared" si="63"/>
        <v>1389.3561935483872</v>
      </c>
      <c r="S1014" t="s">
        <v>8323</v>
      </c>
      <c r="T1014" t="s">
        <v>8325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9">
        <f t="shared" si="61"/>
        <v>42339.500648148147</v>
      </c>
      <c r="Q1015" s="10">
        <f t="shared" si="62"/>
        <v>42367.499999999993</v>
      </c>
      <c r="R1015" s="15">
        <f t="shared" si="63"/>
        <v>95.911111111111111</v>
      </c>
      <c r="S1015" t="s">
        <v>8323</v>
      </c>
      <c r="T1015" t="s">
        <v>8325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9">
        <f t="shared" si="61"/>
        <v>41954.66915509259</v>
      </c>
      <c r="Q1016" s="10">
        <f t="shared" si="62"/>
        <v>42004.66915509259</v>
      </c>
      <c r="R1016" s="15">
        <f t="shared" si="63"/>
        <v>191.25</v>
      </c>
      <c r="S1016" t="s">
        <v>8323</v>
      </c>
      <c r="T1016" t="s">
        <v>8325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9">
        <f t="shared" si="61"/>
        <v>42303.545081018521</v>
      </c>
      <c r="Q1017" s="10">
        <f t="shared" si="62"/>
        <v>42333.586747685178</v>
      </c>
      <c r="R1017" s="15">
        <f t="shared" si="63"/>
        <v>40</v>
      </c>
      <c r="S1017" t="s">
        <v>8323</v>
      </c>
      <c r="T1017" t="s">
        <v>8325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9">
        <f t="shared" si="61"/>
        <v>42421.773796296293</v>
      </c>
      <c r="Q1018" s="10">
        <f t="shared" si="62"/>
        <v>42466.732129629621</v>
      </c>
      <c r="R1018" s="15">
        <f t="shared" si="63"/>
        <v>74.78947368421052</v>
      </c>
      <c r="S1018" t="s">
        <v>8323</v>
      </c>
      <c r="T1018" t="s">
        <v>8325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9">
        <f t="shared" si="61"/>
        <v>42289.341840277775</v>
      </c>
      <c r="Q1019" s="10">
        <f t="shared" si="62"/>
        <v>42329.383506944439</v>
      </c>
      <c r="R1019" s="15">
        <f t="shared" si="63"/>
        <v>161.11830985915492</v>
      </c>
      <c r="S1019" t="s">
        <v>8323</v>
      </c>
      <c r="T1019" t="s">
        <v>8325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9">
        <f t="shared" si="61"/>
        <v>42535.158946759257</v>
      </c>
      <c r="Q1020" s="10">
        <f t="shared" si="62"/>
        <v>42565.158946759257</v>
      </c>
      <c r="R1020" s="15">
        <f t="shared" si="63"/>
        <v>88.714285714285708</v>
      </c>
      <c r="S1020" t="s">
        <v>8323</v>
      </c>
      <c r="T1020" t="s">
        <v>8325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9">
        <f t="shared" si="61"/>
        <v>42009.640613425923</v>
      </c>
      <c r="Q1021" s="10">
        <f t="shared" si="62"/>
        <v>42039.640613425923</v>
      </c>
      <c r="R1021" s="15">
        <f t="shared" si="63"/>
        <v>53.25</v>
      </c>
      <c r="S1021" t="s">
        <v>8323</v>
      </c>
      <c r="T1021" t="s">
        <v>8325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9">
        <f t="shared" si="61"/>
        <v>42126.736215277771</v>
      </c>
      <c r="Q1022" s="10">
        <f t="shared" si="62"/>
        <v>42156.699305555558</v>
      </c>
      <c r="R1022" s="15">
        <f t="shared" si="63"/>
        <v>106.2</v>
      </c>
      <c r="S1022" t="s">
        <v>8329</v>
      </c>
      <c r="T1022" t="s">
        <v>8334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9">
        <f t="shared" si="61"/>
        <v>42270.918645833335</v>
      </c>
      <c r="Q1023" s="10">
        <f t="shared" si="62"/>
        <v>42293.833333333336</v>
      </c>
      <c r="R1023" s="15">
        <f t="shared" si="63"/>
        <v>22.079728033472804</v>
      </c>
      <c r="S1023" t="s">
        <v>8329</v>
      </c>
      <c r="T1023" t="s">
        <v>8334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9">
        <f t="shared" si="61"/>
        <v>42111.313391203708</v>
      </c>
      <c r="Q1024" s="10">
        <f t="shared" si="62"/>
        <v>42141.313391203708</v>
      </c>
      <c r="R1024" s="15">
        <f t="shared" si="63"/>
        <v>31.054054054054053</v>
      </c>
      <c r="S1024" t="s">
        <v>8329</v>
      </c>
      <c r="T1024" t="s">
        <v>8334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9">
        <f t="shared" si="61"/>
        <v>42145.586354166669</v>
      </c>
      <c r="Q1025" s="10">
        <f t="shared" si="62"/>
        <v>42175.586354166669</v>
      </c>
      <c r="R1025" s="15">
        <f t="shared" si="63"/>
        <v>36.206106870229007</v>
      </c>
      <c r="S1025" t="s">
        <v>8329</v>
      </c>
      <c r="T1025" t="s">
        <v>8334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9">
        <f t="shared" si="61"/>
        <v>42370.247256944444</v>
      </c>
      <c r="Q1026" s="10">
        <f t="shared" si="62"/>
        <v>42400.247256944444</v>
      </c>
      <c r="R1026" s="15">
        <f t="shared" si="63"/>
        <v>388.9762295081967</v>
      </c>
      <c r="S1026" t="s">
        <v>8329</v>
      </c>
      <c r="T1026" t="s">
        <v>8334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100*(E1027/D1027)</f>
        <v>109.92831428571431</v>
      </c>
      <c r="P1027" s="9">
        <f t="shared" ref="P1027:P1090" si="65">(((J1027/60)/60)/24)+DATE(1970,1,1)+(-8/24)</f>
        <v>42049.500428240739</v>
      </c>
      <c r="Q1027" s="10">
        <f t="shared" ref="Q1027:Q1090" si="66">(((I1027/60)/60)/24)+DATE(1970,1,1)+(-8/24)</f>
        <v>42079.458761574067</v>
      </c>
      <c r="R1027" s="15">
        <f t="shared" ref="R1027:R1090" si="67">IFERROR(E1027/L1027,)</f>
        <v>71.848571428571432</v>
      </c>
      <c r="S1027" t="s">
        <v>8329</v>
      </c>
      <c r="T1027" t="s">
        <v>8334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9">
        <f t="shared" si="65"/>
        <v>42426.074259259258</v>
      </c>
      <c r="Q1028" s="10">
        <f t="shared" si="66"/>
        <v>42460.032592592594</v>
      </c>
      <c r="R1028" s="15">
        <f t="shared" si="67"/>
        <v>57.381803278688523</v>
      </c>
      <c r="S1028" t="s">
        <v>8329</v>
      </c>
      <c r="T1028" t="s">
        <v>8334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9">
        <f t="shared" si="65"/>
        <v>41904.700775462959</v>
      </c>
      <c r="Q1029" s="10">
        <f t="shared" si="66"/>
        <v>41934.700775462959</v>
      </c>
      <c r="R1029" s="15">
        <f t="shared" si="67"/>
        <v>69.666666666666671</v>
      </c>
      <c r="S1029" t="s">
        <v>8329</v>
      </c>
      <c r="T1029" t="s">
        <v>8334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9">
        <f t="shared" si="65"/>
        <v>42755.294039351851</v>
      </c>
      <c r="Q1030" s="10">
        <f t="shared" si="66"/>
        <v>42800.499999999993</v>
      </c>
      <c r="R1030" s="15">
        <f t="shared" si="67"/>
        <v>45.988235294117644</v>
      </c>
      <c r="S1030" t="s">
        <v>8329</v>
      </c>
      <c r="T1030" t="s">
        <v>8334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9">
        <f t="shared" si="65"/>
        <v>42044.378553240742</v>
      </c>
      <c r="Q1031" s="10">
        <f t="shared" si="66"/>
        <v>42098.582638888889</v>
      </c>
      <c r="R1031" s="15">
        <f t="shared" si="67"/>
        <v>79.262411347517727</v>
      </c>
      <c r="S1031" t="s">
        <v>8329</v>
      </c>
      <c r="T1031" t="s">
        <v>8334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9">
        <f t="shared" si="65"/>
        <v>42611.149872685179</v>
      </c>
      <c r="Q1032" s="10">
        <f t="shared" si="66"/>
        <v>42625.149872685179</v>
      </c>
      <c r="R1032" s="15">
        <f t="shared" si="67"/>
        <v>43.031446540880502</v>
      </c>
      <c r="S1032" t="s">
        <v>8329</v>
      </c>
      <c r="T1032" t="s">
        <v>8334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9">
        <f t="shared" si="65"/>
        <v>42324.430671296293</v>
      </c>
      <c r="Q1033" s="10">
        <f t="shared" si="66"/>
        <v>42354.430671296293</v>
      </c>
      <c r="R1033" s="15">
        <f t="shared" si="67"/>
        <v>108.48484848484848</v>
      </c>
      <c r="S1033" t="s">
        <v>8329</v>
      </c>
      <c r="T1033" t="s">
        <v>8334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9">
        <f t="shared" si="65"/>
        <v>42514.333622685182</v>
      </c>
      <c r="Q1034" s="10">
        <f t="shared" si="66"/>
        <v>42544.333622685182</v>
      </c>
      <c r="R1034" s="15">
        <f t="shared" si="67"/>
        <v>61.029583333333335</v>
      </c>
      <c r="S1034" t="s">
        <v>8329</v>
      </c>
      <c r="T1034" t="s">
        <v>8334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9">
        <f t="shared" si="65"/>
        <v>42688.399074074077</v>
      </c>
      <c r="Q1035" s="10">
        <f t="shared" si="66"/>
        <v>42716.399074074077</v>
      </c>
      <c r="R1035" s="15">
        <f t="shared" si="67"/>
        <v>50.592592592592595</v>
      </c>
      <c r="S1035" t="s">
        <v>8329</v>
      </c>
      <c r="T1035" t="s">
        <v>8334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9">
        <f t="shared" si="65"/>
        <v>42554.833379629628</v>
      </c>
      <c r="Q1036" s="10">
        <f t="shared" si="66"/>
        <v>42586.832638888889</v>
      </c>
      <c r="R1036" s="15">
        <f t="shared" si="67"/>
        <v>39.157168674698795</v>
      </c>
      <c r="S1036" t="s">
        <v>8329</v>
      </c>
      <c r="T1036" t="s">
        <v>8334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9">
        <f t="shared" si="65"/>
        <v>42016.30810185185</v>
      </c>
      <c r="Q1037" s="10">
        <f t="shared" si="66"/>
        <v>42046.30810185185</v>
      </c>
      <c r="R1037" s="15">
        <f t="shared" si="67"/>
        <v>65.15789473684211</v>
      </c>
      <c r="S1037" t="s">
        <v>8329</v>
      </c>
      <c r="T1037" t="s">
        <v>8334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9">
        <f t="shared" si="65"/>
        <v>41249.115624999999</v>
      </c>
      <c r="Q1038" s="10">
        <f t="shared" si="66"/>
        <v>41281</v>
      </c>
      <c r="R1038" s="15">
        <f t="shared" si="67"/>
        <v>23.963127962085309</v>
      </c>
      <c r="S1038" t="s">
        <v>8329</v>
      </c>
      <c r="T1038" t="s">
        <v>8334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9">
        <f t="shared" si="65"/>
        <v>42119.48914351852</v>
      </c>
      <c r="Q1039" s="10">
        <f t="shared" si="66"/>
        <v>42141.874999999993</v>
      </c>
      <c r="R1039" s="15">
        <f t="shared" si="67"/>
        <v>48.61904761904762</v>
      </c>
      <c r="S1039" t="s">
        <v>8329</v>
      </c>
      <c r="T1039" t="s">
        <v>8334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9">
        <f t="shared" si="65"/>
        <v>42417.898414351854</v>
      </c>
      <c r="Q1040" s="10">
        <f t="shared" si="66"/>
        <v>42447.856747685182</v>
      </c>
      <c r="R1040" s="15">
        <f t="shared" si="67"/>
        <v>35.73770491803279</v>
      </c>
      <c r="S1040" t="s">
        <v>8329</v>
      </c>
      <c r="T1040" t="s">
        <v>8334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9">
        <f t="shared" si="65"/>
        <v>42691.775995370372</v>
      </c>
      <c r="Q1041" s="10">
        <f t="shared" si="66"/>
        <v>42716.999305555553</v>
      </c>
      <c r="R1041" s="15">
        <f t="shared" si="67"/>
        <v>21.366666666666667</v>
      </c>
      <c r="S1041" t="s">
        <v>8329</v>
      </c>
      <c r="T1041" t="s">
        <v>8334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9">
        <f t="shared" si="65"/>
        <v>42579.375104166662</v>
      </c>
      <c r="Q1042" s="10">
        <f t="shared" si="66"/>
        <v>42609.375104166662</v>
      </c>
      <c r="R1042" s="15">
        <f t="shared" si="67"/>
        <v>250</v>
      </c>
      <c r="S1042" t="s">
        <v>8335</v>
      </c>
      <c r="T1042" t="s">
        <v>8336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9">
        <f t="shared" si="65"/>
        <v>41830.726759259262</v>
      </c>
      <c r="Q1043" s="10">
        <f t="shared" si="66"/>
        <v>41850.726759259262</v>
      </c>
      <c r="R1043" s="15">
        <f t="shared" si="67"/>
        <v>0</v>
      </c>
      <c r="S1043" t="s">
        <v>8335</v>
      </c>
      <c r="T1043" t="s">
        <v>8336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9">
        <f t="shared" si="65"/>
        <v>41851.362824074073</v>
      </c>
      <c r="Q1044" s="10">
        <f t="shared" si="66"/>
        <v>41894.083333333328</v>
      </c>
      <c r="R1044" s="15">
        <f t="shared" si="67"/>
        <v>10</v>
      </c>
      <c r="S1044" t="s">
        <v>8335</v>
      </c>
      <c r="T1044" t="s">
        <v>8336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9">
        <f t="shared" si="65"/>
        <v>42113.919618055552</v>
      </c>
      <c r="Q1045" s="10">
        <f t="shared" si="66"/>
        <v>42143.919618055552</v>
      </c>
      <c r="R1045" s="15">
        <f t="shared" si="67"/>
        <v>29.236301369863014</v>
      </c>
      <c r="S1045" t="s">
        <v>8335</v>
      </c>
      <c r="T1045" t="s">
        <v>8336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9">
        <f t="shared" si="65"/>
        <v>42011.592604166661</v>
      </c>
      <c r="Q1046" s="10">
        <f t="shared" si="66"/>
        <v>42068.518749999996</v>
      </c>
      <c r="R1046" s="15">
        <f t="shared" si="67"/>
        <v>3</v>
      </c>
      <c r="S1046" t="s">
        <v>8335</v>
      </c>
      <c r="T1046" t="s">
        <v>8336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9">
        <f t="shared" si="65"/>
        <v>41844.541087962964</v>
      </c>
      <c r="Q1047" s="10">
        <f t="shared" si="66"/>
        <v>41874.541087962964</v>
      </c>
      <c r="R1047" s="15">
        <f t="shared" si="67"/>
        <v>33.25</v>
      </c>
      <c r="S1047" t="s">
        <v>8335</v>
      </c>
      <c r="T1047" t="s">
        <v>8336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9">
        <f t="shared" si="65"/>
        <v>42319.518055555549</v>
      </c>
      <c r="Q1048" s="10">
        <f t="shared" si="66"/>
        <v>42364.518055555549</v>
      </c>
      <c r="R1048" s="15">
        <f t="shared" si="67"/>
        <v>0</v>
      </c>
      <c r="S1048" t="s">
        <v>8335</v>
      </c>
      <c r="T1048" t="s">
        <v>8336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9">
        <f t="shared" si="65"/>
        <v>41918.485127314809</v>
      </c>
      <c r="Q1049" s="10">
        <f t="shared" si="66"/>
        <v>41948.52679398148</v>
      </c>
      <c r="R1049" s="15">
        <f t="shared" si="67"/>
        <v>1</v>
      </c>
      <c r="S1049" t="s">
        <v>8335</v>
      </c>
      <c r="T1049" t="s">
        <v>8336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9">
        <f t="shared" si="65"/>
        <v>42597.719780092586</v>
      </c>
      <c r="Q1050" s="10">
        <f t="shared" si="66"/>
        <v>42637.719780092586</v>
      </c>
      <c r="R1050" s="15">
        <f t="shared" si="67"/>
        <v>53</v>
      </c>
      <c r="S1050" t="s">
        <v>8335</v>
      </c>
      <c r="T1050" t="s">
        <v>8336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9">
        <f t="shared" si="65"/>
        <v>42382.097743055558</v>
      </c>
      <c r="Q1051" s="10">
        <f t="shared" si="66"/>
        <v>42412.097743055558</v>
      </c>
      <c r="R1051" s="15">
        <f t="shared" si="67"/>
        <v>0</v>
      </c>
      <c r="S1051" t="s">
        <v>8335</v>
      </c>
      <c r="T1051" t="s">
        <v>8336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9">
        <f t="shared" si="65"/>
        <v>42231.463854166665</v>
      </c>
      <c r="Q1052" s="10">
        <f t="shared" si="66"/>
        <v>42261.463854166665</v>
      </c>
      <c r="R1052" s="15">
        <f t="shared" si="67"/>
        <v>0</v>
      </c>
      <c r="S1052" t="s">
        <v>8335</v>
      </c>
      <c r="T1052" t="s">
        <v>8336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9">
        <f t="shared" si="65"/>
        <v>41849.680844907409</v>
      </c>
      <c r="Q1053" s="10">
        <f t="shared" si="66"/>
        <v>41877.680844907409</v>
      </c>
      <c r="R1053" s="15">
        <f t="shared" si="67"/>
        <v>0</v>
      </c>
      <c r="S1053" t="s">
        <v>8335</v>
      </c>
      <c r="T1053" t="s">
        <v>8336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9">
        <f t="shared" si="65"/>
        <v>42483.464062499996</v>
      </c>
      <c r="Q1054" s="10">
        <f t="shared" si="66"/>
        <v>42527.506249999999</v>
      </c>
      <c r="R1054" s="15">
        <f t="shared" si="67"/>
        <v>0</v>
      </c>
      <c r="S1054" t="s">
        <v>8335</v>
      </c>
      <c r="T1054" t="s">
        <v>8336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9">
        <f t="shared" si="65"/>
        <v>42774.839490740742</v>
      </c>
      <c r="Q1055" s="10">
        <f t="shared" si="66"/>
        <v>42799.839490740742</v>
      </c>
      <c r="R1055" s="15">
        <f t="shared" si="67"/>
        <v>15</v>
      </c>
      <c r="S1055" t="s">
        <v>8335</v>
      </c>
      <c r="T1055" t="s">
        <v>8336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9">
        <f t="shared" si="65"/>
        <v>41831.518506944441</v>
      </c>
      <c r="Q1056" s="10">
        <f t="shared" si="66"/>
        <v>41861.583333333328</v>
      </c>
      <c r="R1056" s="15">
        <f t="shared" si="67"/>
        <v>0</v>
      </c>
      <c r="S1056" t="s">
        <v>8335</v>
      </c>
      <c r="T1056" t="s">
        <v>8336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9">
        <f t="shared" si="65"/>
        <v>42406.659085648142</v>
      </c>
      <c r="Q1057" s="10">
        <f t="shared" si="66"/>
        <v>42436.659085648142</v>
      </c>
      <c r="R1057" s="15">
        <f t="shared" si="67"/>
        <v>0</v>
      </c>
      <c r="S1057" t="s">
        <v>8335</v>
      </c>
      <c r="T1057" t="s">
        <v>8336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9">
        <f t="shared" si="65"/>
        <v>42058.386307870365</v>
      </c>
      <c r="Q1058" s="10">
        <f t="shared" si="66"/>
        <v>42118.344641203708</v>
      </c>
      <c r="R1058" s="15">
        <f t="shared" si="67"/>
        <v>0</v>
      </c>
      <c r="S1058" t="s">
        <v>8335</v>
      </c>
      <c r="T1058" t="s">
        <v>8336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9">
        <f t="shared" si="65"/>
        <v>42678.537997685176</v>
      </c>
      <c r="Q1059" s="10">
        <f t="shared" si="66"/>
        <v>42708.579664351848</v>
      </c>
      <c r="R1059" s="15">
        <f t="shared" si="67"/>
        <v>0</v>
      </c>
      <c r="S1059" t="s">
        <v>8335</v>
      </c>
      <c r="T1059" t="s">
        <v>8336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9">
        <f t="shared" si="65"/>
        <v>42047.567627314813</v>
      </c>
      <c r="Q1060" s="10">
        <f t="shared" si="66"/>
        <v>42088.666666666664</v>
      </c>
      <c r="R1060" s="15">
        <f t="shared" si="67"/>
        <v>0</v>
      </c>
      <c r="S1060" t="s">
        <v>8335</v>
      </c>
      <c r="T1060" t="s">
        <v>8336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9">
        <f t="shared" si="65"/>
        <v>42046.456666666665</v>
      </c>
      <c r="Q1061" s="10">
        <f t="shared" si="66"/>
        <v>42076.415000000001</v>
      </c>
      <c r="R1061" s="15">
        <f t="shared" si="67"/>
        <v>0</v>
      </c>
      <c r="S1061" t="s">
        <v>8335</v>
      </c>
      <c r="T1061" t="s">
        <v>8336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9">
        <f t="shared" si="65"/>
        <v>42079.579780092587</v>
      </c>
      <c r="Q1062" s="10">
        <f t="shared" si="66"/>
        <v>42109.579780092587</v>
      </c>
      <c r="R1062" s="15">
        <f t="shared" si="67"/>
        <v>50</v>
      </c>
      <c r="S1062" t="s">
        <v>8335</v>
      </c>
      <c r="T1062" t="s">
        <v>8336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9">
        <f t="shared" si="65"/>
        <v>42431.943379629629</v>
      </c>
      <c r="Q1063" s="10">
        <f t="shared" si="66"/>
        <v>42491.708333333336</v>
      </c>
      <c r="R1063" s="15">
        <f t="shared" si="67"/>
        <v>0</v>
      </c>
      <c r="S1063" t="s">
        <v>8335</v>
      </c>
      <c r="T1063" t="s">
        <v>8336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9">
        <f t="shared" si="65"/>
        <v>42556.473854166667</v>
      </c>
      <c r="Q1064" s="10">
        <f t="shared" si="66"/>
        <v>42563.473854166667</v>
      </c>
      <c r="R1064" s="15">
        <f t="shared" si="67"/>
        <v>47.5</v>
      </c>
      <c r="S1064" t="s">
        <v>8335</v>
      </c>
      <c r="T1064" t="s">
        <v>8336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9">
        <f t="shared" si="65"/>
        <v>42582.697476851848</v>
      </c>
      <c r="Q1065" s="10">
        <f t="shared" si="66"/>
        <v>42612.697476851848</v>
      </c>
      <c r="R1065" s="15">
        <f t="shared" si="67"/>
        <v>0</v>
      </c>
      <c r="S1065" t="s">
        <v>8335</v>
      </c>
      <c r="T1065" t="s">
        <v>8336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9">
        <f t="shared" si="65"/>
        <v>41416.894710648143</v>
      </c>
      <c r="Q1066" s="10">
        <f t="shared" si="66"/>
        <v>41461.894710648143</v>
      </c>
      <c r="R1066" s="15">
        <f t="shared" si="67"/>
        <v>65.666666666666671</v>
      </c>
      <c r="S1066" t="s">
        <v>8337</v>
      </c>
      <c r="T1066" t="s">
        <v>8338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9">
        <f t="shared" si="65"/>
        <v>41661.047708333332</v>
      </c>
      <c r="Q1067" s="10">
        <f t="shared" si="66"/>
        <v>41689.047708333332</v>
      </c>
      <c r="R1067" s="15">
        <f t="shared" si="67"/>
        <v>16.2</v>
      </c>
      <c r="S1067" t="s">
        <v>8337</v>
      </c>
      <c r="T1067" t="s">
        <v>8338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9">
        <f t="shared" si="65"/>
        <v>41445.629421296297</v>
      </c>
      <c r="Q1068" s="10">
        <f t="shared" si="66"/>
        <v>41490.629421296297</v>
      </c>
      <c r="R1068" s="15">
        <f t="shared" si="67"/>
        <v>34.128378378378379</v>
      </c>
      <c r="S1068" t="s">
        <v>8337</v>
      </c>
      <c r="T1068" t="s">
        <v>8338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9">
        <f t="shared" si="65"/>
        <v>41599.522349537037</v>
      </c>
      <c r="Q1069" s="10">
        <f t="shared" si="66"/>
        <v>41629.522349537037</v>
      </c>
      <c r="R1069" s="15">
        <f t="shared" si="67"/>
        <v>13</v>
      </c>
      <c r="S1069" t="s">
        <v>8337</v>
      </c>
      <c r="T1069" t="s">
        <v>8338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9">
        <f t="shared" si="65"/>
        <v>42440.037777777768</v>
      </c>
      <c r="Q1070" s="10">
        <f t="shared" si="66"/>
        <v>42469.996111111112</v>
      </c>
      <c r="R1070" s="15">
        <f t="shared" si="67"/>
        <v>11.25</v>
      </c>
      <c r="S1070" t="s">
        <v>8337</v>
      </c>
      <c r="T1070" t="s">
        <v>8338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9">
        <f t="shared" si="65"/>
        <v>41571.896516203698</v>
      </c>
      <c r="Q1071" s="10">
        <f t="shared" si="66"/>
        <v>41603.93818287037</v>
      </c>
      <c r="R1071" s="15">
        <f t="shared" si="67"/>
        <v>40.476190476190474</v>
      </c>
      <c r="S1071" t="s">
        <v>8337</v>
      </c>
      <c r="T1071" t="s">
        <v>8338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9">
        <f t="shared" si="65"/>
        <v>41162.678495370368</v>
      </c>
      <c r="Q1072" s="10">
        <f t="shared" si="66"/>
        <v>41182.678495370368</v>
      </c>
      <c r="R1072" s="15">
        <f t="shared" si="67"/>
        <v>35</v>
      </c>
      <c r="S1072" t="s">
        <v>8337</v>
      </c>
      <c r="T1072" t="s">
        <v>8338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9">
        <f t="shared" si="65"/>
        <v>42295.420057870368</v>
      </c>
      <c r="Q1073" s="10">
        <f t="shared" si="66"/>
        <v>42325.461724537039</v>
      </c>
      <c r="R1073" s="15">
        <f t="shared" si="67"/>
        <v>0</v>
      </c>
      <c r="S1073" t="s">
        <v>8337</v>
      </c>
      <c r="T1073" t="s">
        <v>8338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9">
        <f t="shared" si="65"/>
        <v>41645.498807870368</v>
      </c>
      <c r="Q1074" s="10">
        <f t="shared" si="66"/>
        <v>41675.498807870368</v>
      </c>
      <c r="R1074" s="15">
        <f t="shared" si="67"/>
        <v>12.75</v>
      </c>
      <c r="S1074" t="s">
        <v>8337</v>
      </c>
      <c r="T1074" t="s">
        <v>8338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9">
        <f t="shared" si="65"/>
        <v>40802.631261574068</v>
      </c>
      <c r="Q1075" s="10">
        <f t="shared" si="66"/>
        <v>40832.631261574068</v>
      </c>
      <c r="R1075" s="15">
        <f t="shared" si="67"/>
        <v>10</v>
      </c>
      <c r="S1075" t="s">
        <v>8337</v>
      </c>
      <c r="T1075" t="s">
        <v>8338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9">
        <f t="shared" si="65"/>
        <v>41612.839641203704</v>
      </c>
      <c r="Q1076" s="10">
        <f t="shared" si="66"/>
        <v>41642.839641203704</v>
      </c>
      <c r="R1076" s="15">
        <f t="shared" si="67"/>
        <v>113.56666666666666</v>
      </c>
      <c r="S1076" t="s">
        <v>8337</v>
      </c>
      <c r="T1076" t="s">
        <v>8338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9">
        <f t="shared" si="65"/>
        <v>41005.570787037032</v>
      </c>
      <c r="Q1077" s="10">
        <f t="shared" si="66"/>
        <v>41035.570787037032</v>
      </c>
      <c r="R1077" s="15">
        <f t="shared" si="67"/>
        <v>15</v>
      </c>
      <c r="S1077" t="s">
        <v>8337</v>
      </c>
      <c r="T1077" t="s">
        <v>8338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9">
        <f t="shared" si="65"/>
        <v>41838.044560185182</v>
      </c>
      <c r="Q1078" s="10">
        <f t="shared" si="66"/>
        <v>41893.044560185182</v>
      </c>
      <c r="R1078" s="15">
        <f t="shared" si="67"/>
        <v>48.281025641025643</v>
      </c>
      <c r="S1078" t="s">
        <v>8337</v>
      </c>
      <c r="T1078" t="s">
        <v>8338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9">
        <f t="shared" si="65"/>
        <v>42352.833460648144</v>
      </c>
      <c r="Q1079" s="10">
        <f t="shared" si="66"/>
        <v>42382.833460648144</v>
      </c>
      <c r="R1079" s="15">
        <f t="shared" si="67"/>
        <v>43.976047904191617</v>
      </c>
      <c r="S1079" t="s">
        <v>8337</v>
      </c>
      <c r="T1079" t="s">
        <v>8338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9">
        <f t="shared" si="65"/>
        <v>40700.862511574072</v>
      </c>
      <c r="Q1080" s="10">
        <f t="shared" si="66"/>
        <v>40745.862511574072</v>
      </c>
      <c r="R1080" s="15">
        <f t="shared" si="67"/>
        <v>9</v>
      </c>
      <c r="S1080" t="s">
        <v>8337</v>
      </c>
      <c r="T1080" t="s">
        <v>8338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9">
        <f t="shared" si="65"/>
        <v>42479.23305555556</v>
      </c>
      <c r="Q1081" s="10">
        <f t="shared" si="66"/>
        <v>42504.23305555556</v>
      </c>
      <c r="R1081" s="15">
        <f t="shared" si="67"/>
        <v>37.666666666666664</v>
      </c>
      <c r="S1081" t="s">
        <v>8337</v>
      </c>
      <c r="T1081" t="s">
        <v>8338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9">
        <f t="shared" si="65"/>
        <v>41739.804780092592</v>
      </c>
      <c r="Q1082" s="10">
        <f t="shared" si="66"/>
        <v>41769.804780092592</v>
      </c>
      <c r="R1082" s="15">
        <f t="shared" si="67"/>
        <v>18.581632653061224</v>
      </c>
      <c r="S1082" t="s">
        <v>8337</v>
      </c>
      <c r="T1082" t="s">
        <v>8338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9">
        <f t="shared" si="65"/>
        <v>42002.593657407408</v>
      </c>
      <c r="Q1083" s="10">
        <f t="shared" si="66"/>
        <v>42032.593657407408</v>
      </c>
      <c r="R1083" s="15">
        <f t="shared" si="67"/>
        <v>3</v>
      </c>
      <c r="S1083" t="s">
        <v>8337</v>
      </c>
      <c r="T1083" t="s">
        <v>8338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9">
        <f t="shared" si="65"/>
        <v>41101.572777777779</v>
      </c>
      <c r="Q1084" s="10">
        <f t="shared" si="66"/>
        <v>41131.572777777779</v>
      </c>
      <c r="R1084" s="15">
        <f t="shared" si="67"/>
        <v>18.666666666666668</v>
      </c>
      <c r="S1084" t="s">
        <v>8337</v>
      </c>
      <c r="T1084" t="s">
        <v>8338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9">
        <f t="shared" si="65"/>
        <v>41793.326192129629</v>
      </c>
      <c r="Q1085" s="10">
        <f t="shared" si="66"/>
        <v>41853.326192129629</v>
      </c>
      <c r="R1085" s="15">
        <f t="shared" si="67"/>
        <v>410</v>
      </c>
      <c r="S1085" t="s">
        <v>8337</v>
      </c>
      <c r="T1085" t="s">
        <v>8338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9">
        <f t="shared" si="65"/>
        <v>41829.578749999993</v>
      </c>
      <c r="Q1086" s="10">
        <f t="shared" si="66"/>
        <v>41859.578749999993</v>
      </c>
      <c r="R1086" s="15">
        <f t="shared" si="67"/>
        <v>0</v>
      </c>
      <c r="S1086" t="s">
        <v>8337</v>
      </c>
      <c r="T1086" t="s">
        <v>8338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9">
        <f t="shared" si="65"/>
        <v>42413.337673611109</v>
      </c>
      <c r="Q1087" s="10">
        <f t="shared" si="66"/>
        <v>42443.296006944445</v>
      </c>
      <c r="R1087" s="15">
        <f t="shared" si="67"/>
        <v>114</v>
      </c>
      <c r="S1087" t="s">
        <v>8337</v>
      </c>
      <c r="T1087" t="s">
        <v>8338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9">
        <f t="shared" si="65"/>
        <v>41845.533460648148</v>
      </c>
      <c r="Q1088" s="10">
        <f t="shared" si="66"/>
        <v>41875.533460648148</v>
      </c>
      <c r="R1088" s="15">
        <f t="shared" si="67"/>
        <v>7.5</v>
      </c>
      <c r="S1088" t="s">
        <v>8337</v>
      </c>
      <c r="T1088" t="s">
        <v>8338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9">
        <f t="shared" si="65"/>
        <v>41775.380636574075</v>
      </c>
      <c r="Q1089" s="10">
        <f t="shared" si="66"/>
        <v>41805.380636574075</v>
      </c>
      <c r="R1089" s="15">
        <f t="shared" si="67"/>
        <v>0</v>
      </c>
      <c r="S1089" t="s">
        <v>8337</v>
      </c>
      <c r="T1089" t="s">
        <v>8338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9">
        <f t="shared" si="65"/>
        <v>41723.466053240736</v>
      </c>
      <c r="Q1090" s="10">
        <f t="shared" si="66"/>
        <v>41753.466053240736</v>
      </c>
      <c r="R1090" s="15">
        <f t="shared" si="67"/>
        <v>43.41727891156463</v>
      </c>
      <c r="S1090" t="s">
        <v>8337</v>
      </c>
      <c r="T1090" t="s">
        <v>8338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100*(E1091/D1091)</f>
        <v>7.8266666666666662</v>
      </c>
      <c r="P1091" s="9">
        <f t="shared" ref="P1091:P1154" si="69">(((J1091/60)/60)/24)+DATE(1970,1,1)+(-8/24)</f>
        <v>42150.856192129628</v>
      </c>
      <c r="Q1091" s="10">
        <f t="shared" ref="Q1091:Q1154" si="70">(((I1091/60)/60)/24)+DATE(1970,1,1)+(-8/24)</f>
        <v>42180.856192129628</v>
      </c>
      <c r="R1091" s="15">
        <f t="shared" ref="R1091:R1154" si="71">IFERROR(E1091/L1091,)</f>
        <v>23.959183673469386</v>
      </c>
      <c r="S1091" t="s">
        <v>8337</v>
      </c>
      <c r="T1091" t="s">
        <v>8338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9">
        <f t="shared" si="69"/>
        <v>42122.852465277778</v>
      </c>
      <c r="Q1092" s="10">
        <f t="shared" si="70"/>
        <v>42152.852465277778</v>
      </c>
      <c r="R1092" s="15">
        <f t="shared" si="71"/>
        <v>5</v>
      </c>
      <c r="S1092" t="s">
        <v>8337</v>
      </c>
      <c r="T1092" t="s">
        <v>8338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9">
        <f t="shared" si="69"/>
        <v>42440.486944444441</v>
      </c>
      <c r="Q1093" s="10">
        <f t="shared" si="70"/>
        <v>42470.44527777777</v>
      </c>
      <c r="R1093" s="15">
        <f t="shared" si="71"/>
        <v>12.5</v>
      </c>
      <c r="S1093" t="s">
        <v>8337</v>
      </c>
      <c r="T1093" t="s">
        <v>8338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9">
        <f t="shared" si="69"/>
        <v>41249.692569444444</v>
      </c>
      <c r="Q1094" s="10">
        <f t="shared" si="70"/>
        <v>41279.692569444444</v>
      </c>
      <c r="R1094" s="15">
        <f t="shared" si="71"/>
        <v>3</v>
      </c>
      <c r="S1094" t="s">
        <v>8337</v>
      </c>
      <c r="T1094" t="s">
        <v>8338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9">
        <f t="shared" si="69"/>
        <v>42396.640474537031</v>
      </c>
      <c r="Q1095" s="10">
        <f t="shared" si="70"/>
        <v>42411.640474537031</v>
      </c>
      <c r="R1095" s="15">
        <f t="shared" si="71"/>
        <v>10.5625</v>
      </c>
      <c r="S1095" t="s">
        <v>8337</v>
      </c>
      <c r="T1095" t="s">
        <v>8338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9">
        <f t="shared" si="69"/>
        <v>40795.380011574067</v>
      </c>
      <c r="Q1096" s="10">
        <f t="shared" si="70"/>
        <v>40825.380011574067</v>
      </c>
      <c r="R1096" s="15">
        <f t="shared" si="71"/>
        <v>122.00037037037038</v>
      </c>
      <c r="S1096" t="s">
        <v>8337</v>
      </c>
      <c r="T1096" t="s">
        <v>8338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9">
        <f t="shared" si="69"/>
        <v>41486.203935185185</v>
      </c>
      <c r="Q1097" s="10">
        <f t="shared" si="70"/>
        <v>41516.203935185185</v>
      </c>
      <c r="R1097" s="15">
        <f t="shared" si="71"/>
        <v>267.80851063829789</v>
      </c>
      <c r="S1097" t="s">
        <v>8337</v>
      </c>
      <c r="T1097" t="s">
        <v>8338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9">
        <f t="shared" si="69"/>
        <v>41885.184652777774</v>
      </c>
      <c r="Q1098" s="10">
        <f t="shared" si="70"/>
        <v>41915.8125</v>
      </c>
      <c r="R1098" s="15">
        <f t="shared" si="71"/>
        <v>74.206896551724142</v>
      </c>
      <c r="S1098" t="s">
        <v>8337</v>
      </c>
      <c r="T1098" t="s">
        <v>8338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9">
        <f t="shared" si="69"/>
        <v>41660.459224537037</v>
      </c>
      <c r="Q1099" s="10">
        <f t="shared" si="70"/>
        <v>41700.459224537037</v>
      </c>
      <c r="R1099" s="15">
        <f t="shared" si="71"/>
        <v>6.7142857142857144</v>
      </c>
      <c r="S1099" t="s">
        <v>8337</v>
      </c>
      <c r="T1099" t="s">
        <v>8338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9">
        <f t="shared" si="69"/>
        <v>41712.429340277777</v>
      </c>
      <c r="Q1100" s="10">
        <f t="shared" si="70"/>
        <v>41742.429340277777</v>
      </c>
      <c r="R1100" s="15">
        <f t="shared" si="71"/>
        <v>81.954545454545453</v>
      </c>
      <c r="S1100" t="s">
        <v>8337</v>
      </c>
      <c r="T1100" t="s">
        <v>8338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9">
        <f t="shared" si="69"/>
        <v>42107.503101851849</v>
      </c>
      <c r="Q1101" s="10">
        <f t="shared" si="70"/>
        <v>42137.503101851849</v>
      </c>
      <c r="R1101" s="15">
        <f t="shared" si="71"/>
        <v>25</v>
      </c>
      <c r="S1101" t="s">
        <v>8337</v>
      </c>
      <c r="T1101" t="s">
        <v>8338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9">
        <f t="shared" si="69"/>
        <v>42383.777442129627</v>
      </c>
      <c r="Q1102" s="10">
        <f t="shared" si="70"/>
        <v>42413.777442129627</v>
      </c>
      <c r="R1102" s="15">
        <f t="shared" si="71"/>
        <v>10</v>
      </c>
      <c r="S1102" t="s">
        <v>8337</v>
      </c>
      <c r="T1102" t="s">
        <v>8338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9">
        <f t="shared" si="69"/>
        <v>42538.439097222225</v>
      </c>
      <c r="Q1103" s="10">
        <f t="shared" si="70"/>
        <v>42565.424999999996</v>
      </c>
      <c r="R1103" s="15">
        <f t="shared" si="71"/>
        <v>6.833333333333333</v>
      </c>
      <c r="S1103" t="s">
        <v>8337</v>
      </c>
      <c r="T1103" t="s">
        <v>8338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9">
        <f t="shared" si="69"/>
        <v>41576.712094907409</v>
      </c>
      <c r="Q1104" s="10">
        <f t="shared" si="70"/>
        <v>41616.915972222218</v>
      </c>
      <c r="R1104" s="15">
        <f t="shared" si="71"/>
        <v>17.708333333333332</v>
      </c>
      <c r="S1104" t="s">
        <v>8337</v>
      </c>
      <c r="T1104" t="s">
        <v>8338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9">
        <f t="shared" si="69"/>
        <v>42478.888773148145</v>
      </c>
      <c r="Q1105" s="10">
        <f t="shared" si="70"/>
        <v>42538.888773148145</v>
      </c>
      <c r="R1105" s="15">
        <f t="shared" si="71"/>
        <v>16.2</v>
      </c>
      <c r="S1105" t="s">
        <v>8337</v>
      </c>
      <c r="T1105" t="s">
        <v>8338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9">
        <f t="shared" si="69"/>
        <v>41771.076631944445</v>
      </c>
      <c r="Q1106" s="10">
        <f t="shared" si="70"/>
        <v>41801.076631944445</v>
      </c>
      <c r="R1106" s="15">
        <f t="shared" si="71"/>
        <v>80.297297297297291</v>
      </c>
      <c r="S1106" t="s">
        <v>8337</v>
      </c>
      <c r="T1106" t="s">
        <v>8338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9">
        <f t="shared" si="69"/>
        <v>41691.802395833329</v>
      </c>
      <c r="Q1107" s="10">
        <f t="shared" si="70"/>
        <v>41721.760729166665</v>
      </c>
      <c r="R1107" s="15">
        <f t="shared" si="71"/>
        <v>71.55</v>
      </c>
      <c r="S1107" t="s">
        <v>8337</v>
      </c>
      <c r="T1107" t="s">
        <v>8338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9">
        <f t="shared" si="69"/>
        <v>40973.407118055555</v>
      </c>
      <c r="Q1108" s="10">
        <f t="shared" si="70"/>
        <v>41003.365451388883</v>
      </c>
      <c r="R1108" s="15">
        <f t="shared" si="71"/>
        <v>23.571428571428573</v>
      </c>
      <c r="S1108" t="s">
        <v>8337</v>
      </c>
      <c r="T1108" t="s">
        <v>8338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9">
        <f t="shared" si="69"/>
        <v>41813.528055555551</v>
      </c>
      <c r="Q1109" s="10">
        <f t="shared" si="70"/>
        <v>41843.528055555551</v>
      </c>
      <c r="R1109" s="15">
        <f t="shared" si="71"/>
        <v>0</v>
      </c>
      <c r="S1109" t="s">
        <v>8337</v>
      </c>
      <c r="T1109" t="s">
        <v>8338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9">
        <f t="shared" si="69"/>
        <v>40952.30364583333</v>
      </c>
      <c r="Q1110" s="10">
        <f t="shared" si="70"/>
        <v>41012.261979166666</v>
      </c>
      <c r="R1110" s="15">
        <f t="shared" si="71"/>
        <v>34.88095238095238</v>
      </c>
      <c r="S1110" t="s">
        <v>8337</v>
      </c>
      <c r="T1110" t="s">
        <v>8338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9">
        <f t="shared" si="69"/>
        <v>42662.418865740743</v>
      </c>
      <c r="Q1111" s="10">
        <f t="shared" si="70"/>
        <v>42692.4605324074</v>
      </c>
      <c r="R1111" s="15">
        <f t="shared" si="71"/>
        <v>15</v>
      </c>
      <c r="S1111" t="s">
        <v>8337</v>
      </c>
      <c r="T1111" t="s">
        <v>8338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9">
        <f t="shared" si="69"/>
        <v>41220.59979166666</v>
      </c>
      <c r="Q1112" s="10">
        <f t="shared" si="70"/>
        <v>41250.59979166666</v>
      </c>
      <c r="R1112" s="15">
        <f t="shared" si="71"/>
        <v>23.181818181818183</v>
      </c>
      <c r="S1112" t="s">
        <v>8337</v>
      </c>
      <c r="T1112" t="s">
        <v>8338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9">
        <f t="shared" si="69"/>
        <v>42346.870254629634</v>
      </c>
      <c r="Q1113" s="10">
        <f t="shared" si="70"/>
        <v>42376.870254629634</v>
      </c>
      <c r="R1113" s="15">
        <f t="shared" si="71"/>
        <v>1</v>
      </c>
      <c r="S1113" t="s">
        <v>8337</v>
      </c>
      <c r="T1113" t="s">
        <v>8338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9">
        <f t="shared" si="69"/>
        <v>41963.426053240742</v>
      </c>
      <c r="Q1114" s="10">
        <f t="shared" si="70"/>
        <v>42023.020833333336</v>
      </c>
      <c r="R1114" s="15">
        <f t="shared" si="71"/>
        <v>100.23371794871794</v>
      </c>
      <c r="S1114" t="s">
        <v>8337</v>
      </c>
      <c r="T1114" t="s">
        <v>8338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9">
        <f t="shared" si="69"/>
        <v>41835.643749999996</v>
      </c>
      <c r="Q1115" s="10">
        <f t="shared" si="70"/>
        <v>41865.643749999996</v>
      </c>
      <c r="R1115" s="15">
        <f t="shared" si="71"/>
        <v>5</v>
      </c>
      <c r="S1115" t="s">
        <v>8337</v>
      </c>
      <c r="T1115" t="s">
        <v>8338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9">
        <f t="shared" si="69"/>
        <v>41526.01258101852</v>
      </c>
      <c r="Q1116" s="10">
        <f t="shared" si="70"/>
        <v>41556.01258101852</v>
      </c>
      <c r="R1116" s="15">
        <f t="shared" si="71"/>
        <v>3.3333333333333335</v>
      </c>
      <c r="S1116" t="s">
        <v>8337</v>
      </c>
      <c r="T1116" t="s">
        <v>8338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9">
        <f t="shared" si="69"/>
        <v>42429.362210648142</v>
      </c>
      <c r="Q1117" s="10">
        <f t="shared" si="70"/>
        <v>42459.320543981477</v>
      </c>
      <c r="R1117" s="15">
        <f t="shared" si="71"/>
        <v>13.25</v>
      </c>
      <c r="S1117" t="s">
        <v>8337</v>
      </c>
      <c r="T1117" t="s">
        <v>8338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9">
        <f t="shared" si="69"/>
        <v>41009.513981481476</v>
      </c>
      <c r="Q1118" s="10">
        <f t="shared" si="70"/>
        <v>41069.513981481476</v>
      </c>
      <c r="R1118" s="15">
        <f t="shared" si="71"/>
        <v>17.852</v>
      </c>
      <c r="S1118" t="s">
        <v>8337</v>
      </c>
      <c r="T1118" t="s">
        <v>8338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9">
        <f t="shared" si="69"/>
        <v>42333.265196759261</v>
      </c>
      <c r="Q1119" s="10">
        <f t="shared" si="70"/>
        <v>42363.265196759261</v>
      </c>
      <c r="R1119" s="15">
        <f t="shared" si="71"/>
        <v>10.375</v>
      </c>
      <c r="S1119" t="s">
        <v>8337</v>
      </c>
      <c r="T1119" t="s">
        <v>8338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9">
        <f t="shared" si="69"/>
        <v>41703.833090277774</v>
      </c>
      <c r="Q1120" s="10">
        <f t="shared" si="70"/>
        <v>41733.79142361111</v>
      </c>
      <c r="R1120" s="15">
        <f t="shared" si="71"/>
        <v>36.333333333333336</v>
      </c>
      <c r="S1120" t="s">
        <v>8337</v>
      </c>
      <c r="T1120" t="s">
        <v>8338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9">
        <f t="shared" si="69"/>
        <v>41722.459074074075</v>
      </c>
      <c r="Q1121" s="10">
        <f t="shared" si="70"/>
        <v>41735.459074074075</v>
      </c>
      <c r="R1121" s="15">
        <f t="shared" si="71"/>
        <v>5</v>
      </c>
      <c r="S1121" t="s">
        <v>8337</v>
      </c>
      <c r="T1121" t="s">
        <v>8338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9">
        <f t="shared" si="69"/>
        <v>40799.539351851847</v>
      </c>
      <c r="Q1122" s="10">
        <f t="shared" si="70"/>
        <v>40844.539351851847</v>
      </c>
      <c r="R1122" s="15">
        <f t="shared" si="71"/>
        <v>0</v>
      </c>
      <c r="S1122" t="s">
        <v>8337</v>
      </c>
      <c r="T1122" t="s">
        <v>8338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9">
        <f t="shared" si="69"/>
        <v>42412.60087962963</v>
      </c>
      <c r="Q1123" s="10">
        <f t="shared" si="70"/>
        <v>42442.559212962959</v>
      </c>
      <c r="R1123" s="15">
        <f t="shared" si="71"/>
        <v>5.8</v>
      </c>
      <c r="S1123" t="s">
        <v>8337</v>
      </c>
      <c r="T1123" t="s">
        <v>8338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9">
        <f t="shared" si="69"/>
        <v>41410.370659722219</v>
      </c>
      <c r="Q1124" s="10">
        <f t="shared" si="70"/>
        <v>41424.370659722219</v>
      </c>
      <c r="R1124" s="15">
        <f t="shared" si="71"/>
        <v>0</v>
      </c>
      <c r="S1124" t="s">
        <v>8337</v>
      </c>
      <c r="T1124" t="s">
        <v>8338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9">
        <f t="shared" si="69"/>
        <v>41718.190370370365</v>
      </c>
      <c r="Q1125" s="10">
        <f t="shared" si="70"/>
        <v>41748.190370370365</v>
      </c>
      <c r="R1125" s="15">
        <f t="shared" si="71"/>
        <v>3.6666666666666665</v>
      </c>
      <c r="S1125" t="s">
        <v>8337</v>
      </c>
      <c r="T1125" t="s">
        <v>8338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9">
        <f t="shared" si="69"/>
        <v>42094.333923611113</v>
      </c>
      <c r="Q1126" s="10">
        <f t="shared" si="70"/>
        <v>42124.333923611113</v>
      </c>
      <c r="R1126" s="15">
        <f t="shared" si="71"/>
        <v>60.714285714285715</v>
      </c>
      <c r="S1126" t="s">
        <v>8337</v>
      </c>
      <c r="T1126" t="s">
        <v>8339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9">
        <f t="shared" si="69"/>
        <v>42212.290856481479</v>
      </c>
      <c r="Q1127" s="10">
        <f t="shared" si="70"/>
        <v>42272.290856481479</v>
      </c>
      <c r="R1127" s="15">
        <f t="shared" si="71"/>
        <v>0</v>
      </c>
      <c r="S1127" t="s">
        <v>8337</v>
      </c>
      <c r="T1127" t="s">
        <v>8339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9">
        <f t="shared" si="69"/>
        <v>42534.99414351851</v>
      </c>
      <c r="Q1128" s="10">
        <f t="shared" si="70"/>
        <v>42564.99414351851</v>
      </c>
      <c r="R1128" s="15">
        <f t="shared" si="71"/>
        <v>5</v>
      </c>
      <c r="S1128" t="s">
        <v>8337</v>
      </c>
      <c r="T1128" t="s">
        <v>8339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9">
        <f t="shared" si="69"/>
        <v>41926.520833333328</v>
      </c>
      <c r="Q1129" s="10">
        <f t="shared" si="70"/>
        <v>41957.562499999993</v>
      </c>
      <c r="R1129" s="15">
        <f t="shared" si="71"/>
        <v>25.434782608695652</v>
      </c>
      <c r="S1129" t="s">
        <v>8337</v>
      </c>
      <c r="T1129" t="s">
        <v>8339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9">
        <f t="shared" si="69"/>
        <v>41828.316168981481</v>
      </c>
      <c r="Q1130" s="10">
        <f t="shared" si="70"/>
        <v>41858.316168981481</v>
      </c>
      <c r="R1130" s="15">
        <f t="shared" si="71"/>
        <v>1</v>
      </c>
      <c r="S1130" t="s">
        <v>8337</v>
      </c>
      <c r="T1130" t="s">
        <v>8339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9">
        <f t="shared" si="69"/>
        <v>42495.931631944441</v>
      </c>
      <c r="Q1131" s="10">
        <f t="shared" si="70"/>
        <v>42525.931631944441</v>
      </c>
      <c r="R1131" s="15">
        <f t="shared" si="71"/>
        <v>10.5</v>
      </c>
      <c r="S1131" t="s">
        <v>8337</v>
      </c>
      <c r="T1131" t="s">
        <v>8339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9">
        <f t="shared" si="69"/>
        <v>41908.663194444445</v>
      </c>
      <c r="Q1132" s="10">
        <f t="shared" si="70"/>
        <v>41968.704861111109</v>
      </c>
      <c r="R1132" s="15">
        <f t="shared" si="71"/>
        <v>3.6666666666666665</v>
      </c>
      <c r="S1132" t="s">
        <v>8337</v>
      </c>
      <c r="T1132" t="s">
        <v>8339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9">
        <f t="shared" si="69"/>
        <v>42332.574861111112</v>
      </c>
      <c r="Q1133" s="10">
        <f t="shared" si="70"/>
        <v>42362.574861111112</v>
      </c>
      <c r="R1133" s="15">
        <f t="shared" si="71"/>
        <v>0</v>
      </c>
      <c r="S1133" t="s">
        <v>8337</v>
      </c>
      <c r="T1133" t="s">
        <v>8339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9">
        <f t="shared" si="69"/>
        <v>42705.782071759262</v>
      </c>
      <c r="Q1134" s="10">
        <f t="shared" si="70"/>
        <v>42735.782071759262</v>
      </c>
      <c r="R1134" s="15">
        <f t="shared" si="71"/>
        <v>110.61538461538461</v>
      </c>
      <c r="S1134" t="s">
        <v>8337</v>
      </c>
      <c r="T1134" t="s">
        <v>8339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9">
        <f t="shared" si="69"/>
        <v>41821.073854166665</v>
      </c>
      <c r="Q1135" s="10">
        <f t="shared" si="70"/>
        <v>41851.073854166665</v>
      </c>
      <c r="R1135" s="15">
        <f t="shared" si="71"/>
        <v>20</v>
      </c>
      <c r="S1135" t="s">
        <v>8337</v>
      </c>
      <c r="T1135" t="s">
        <v>8339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9">
        <f t="shared" si="69"/>
        <v>41957.95171296296</v>
      </c>
      <c r="Q1136" s="10">
        <f t="shared" si="70"/>
        <v>41971.856249999997</v>
      </c>
      <c r="R1136" s="15">
        <f t="shared" si="71"/>
        <v>1</v>
      </c>
      <c r="S1136" t="s">
        <v>8337</v>
      </c>
      <c r="T1136" t="s">
        <v>8339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9">
        <f t="shared" si="69"/>
        <v>42558.656180555547</v>
      </c>
      <c r="Q1137" s="10">
        <f t="shared" si="70"/>
        <v>42588.656180555547</v>
      </c>
      <c r="R1137" s="15">
        <f t="shared" si="71"/>
        <v>50</v>
      </c>
      <c r="S1137" t="s">
        <v>8337</v>
      </c>
      <c r="T1137" t="s">
        <v>8339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9">
        <f t="shared" si="69"/>
        <v>42327.338298611103</v>
      </c>
      <c r="Q1138" s="10">
        <f t="shared" si="70"/>
        <v>42357.338298611103</v>
      </c>
      <c r="R1138" s="15">
        <f t="shared" si="71"/>
        <v>45</v>
      </c>
      <c r="S1138" t="s">
        <v>8337</v>
      </c>
      <c r="T1138" t="s">
        <v>8339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9">
        <f t="shared" si="69"/>
        <v>42453.486354166664</v>
      </c>
      <c r="Q1139" s="10">
        <f t="shared" si="70"/>
        <v>42483.486354166664</v>
      </c>
      <c r="R1139" s="15">
        <f t="shared" si="71"/>
        <v>253.2051282051282</v>
      </c>
      <c r="S1139" t="s">
        <v>8337</v>
      </c>
      <c r="T1139" t="s">
        <v>8339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9">
        <f t="shared" si="69"/>
        <v>42736.573275462964</v>
      </c>
      <c r="Q1140" s="10">
        <f t="shared" si="70"/>
        <v>42756.573275462964</v>
      </c>
      <c r="R1140" s="15">
        <f t="shared" si="71"/>
        <v>31.25</v>
      </c>
      <c r="S1140" t="s">
        <v>8337</v>
      </c>
      <c r="T1140" t="s">
        <v>8339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9">
        <f t="shared" si="69"/>
        <v>41975.014189814807</v>
      </c>
      <c r="Q1141" s="10">
        <f t="shared" si="70"/>
        <v>42005.014189814807</v>
      </c>
      <c r="R1141" s="15">
        <f t="shared" si="71"/>
        <v>5</v>
      </c>
      <c r="S1141" t="s">
        <v>8337</v>
      </c>
      <c r="T1141" t="s">
        <v>8339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9">
        <f t="shared" si="69"/>
        <v>42192.128715277773</v>
      </c>
      <c r="Q1142" s="10">
        <f t="shared" si="70"/>
        <v>42222.128715277773</v>
      </c>
      <c r="R1142" s="15">
        <f t="shared" si="71"/>
        <v>0</v>
      </c>
      <c r="S1142" t="s">
        <v>8337</v>
      </c>
      <c r="T1142" t="s">
        <v>8339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9">
        <f t="shared" si="69"/>
        <v>42164.366319444445</v>
      </c>
      <c r="Q1143" s="10">
        <f t="shared" si="70"/>
        <v>42194.366319444445</v>
      </c>
      <c r="R1143" s="15">
        <f t="shared" si="71"/>
        <v>0</v>
      </c>
      <c r="S1143" t="s">
        <v>8337</v>
      </c>
      <c r="T1143" t="s">
        <v>8339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9">
        <f t="shared" si="69"/>
        <v>42021.672766203708</v>
      </c>
      <c r="Q1144" s="10">
        <f t="shared" si="70"/>
        <v>42051.672766203708</v>
      </c>
      <c r="R1144" s="15">
        <f t="shared" si="71"/>
        <v>0</v>
      </c>
      <c r="S1144" t="s">
        <v>8337</v>
      </c>
      <c r="T1144" t="s">
        <v>8339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9">
        <f t="shared" si="69"/>
        <v>42324.860254629624</v>
      </c>
      <c r="Q1145" s="10">
        <f t="shared" si="70"/>
        <v>42354.860254629624</v>
      </c>
      <c r="R1145" s="15">
        <f t="shared" si="71"/>
        <v>23.25</v>
      </c>
      <c r="S1145" t="s">
        <v>8337</v>
      </c>
      <c r="T1145" t="s">
        <v>8339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9">
        <f t="shared" si="69"/>
        <v>42092.848611111105</v>
      </c>
      <c r="Q1146" s="10">
        <f t="shared" si="70"/>
        <v>42122.848611111105</v>
      </c>
      <c r="R1146" s="15">
        <f t="shared" si="71"/>
        <v>0</v>
      </c>
      <c r="S1146" t="s">
        <v>8340</v>
      </c>
      <c r="T1146" t="s">
        <v>8341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9">
        <f t="shared" si="69"/>
        <v>41854.414259259262</v>
      </c>
      <c r="Q1147" s="10">
        <f t="shared" si="70"/>
        <v>41914.414259259262</v>
      </c>
      <c r="R1147" s="15">
        <f t="shared" si="71"/>
        <v>100</v>
      </c>
      <c r="S1147" t="s">
        <v>8340</v>
      </c>
      <c r="T1147" t="s">
        <v>8341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9">
        <f t="shared" si="69"/>
        <v>41723.620057870365</v>
      </c>
      <c r="Q1148" s="10">
        <f t="shared" si="70"/>
        <v>41761.620057870365</v>
      </c>
      <c r="R1148" s="15">
        <f t="shared" si="71"/>
        <v>44.166666666666664</v>
      </c>
      <c r="S1148" t="s">
        <v>8340</v>
      </c>
      <c r="T1148" t="s">
        <v>8341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9">
        <f t="shared" si="69"/>
        <v>41871.638692129629</v>
      </c>
      <c r="Q1149" s="10">
        <f t="shared" si="70"/>
        <v>41931.638692129629</v>
      </c>
      <c r="R1149" s="15">
        <f t="shared" si="71"/>
        <v>0</v>
      </c>
      <c r="S1149" t="s">
        <v>8340</v>
      </c>
      <c r="T1149" t="s">
        <v>8341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9">
        <f t="shared" si="69"/>
        <v>42674.837743055548</v>
      </c>
      <c r="Q1150" s="10">
        <f t="shared" si="70"/>
        <v>42704.87940972222</v>
      </c>
      <c r="R1150" s="15">
        <f t="shared" si="71"/>
        <v>24.333333333333332</v>
      </c>
      <c r="S1150" t="s">
        <v>8340</v>
      </c>
      <c r="T1150" t="s">
        <v>8341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9">
        <f t="shared" si="69"/>
        <v>42507.376921296294</v>
      </c>
      <c r="Q1151" s="10">
        <f t="shared" si="70"/>
        <v>42537.376921296294</v>
      </c>
      <c r="R1151" s="15">
        <f t="shared" si="71"/>
        <v>37.5</v>
      </c>
      <c r="S1151" t="s">
        <v>8340</v>
      </c>
      <c r="T1151" t="s">
        <v>8341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9">
        <f t="shared" si="69"/>
        <v>42317.62123842592</v>
      </c>
      <c r="Q1152" s="10">
        <f t="shared" si="70"/>
        <v>42377.62123842592</v>
      </c>
      <c r="R1152" s="15">
        <f t="shared" si="71"/>
        <v>42</v>
      </c>
      <c r="S1152" t="s">
        <v>8340</v>
      </c>
      <c r="T1152" t="s">
        <v>8341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9">
        <f t="shared" si="69"/>
        <v>42223.769247685181</v>
      </c>
      <c r="Q1153" s="10">
        <f t="shared" si="70"/>
        <v>42253.769247685181</v>
      </c>
      <c r="R1153" s="15">
        <f t="shared" si="71"/>
        <v>0</v>
      </c>
      <c r="S1153" t="s">
        <v>8340</v>
      </c>
      <c r="T1153" t="s">
        <v>8341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9">
        <f t="shared" si="69"/>
        <v>42109.376296296294</v>
      </c>
      <c r="Q1154" s="10">
        <f t="shared" si="70"/>
        <v>42139.376296296294</v>
      </c>
      <c r="R1154" s="15">
        <f t="shared" si="71"/>
        <v>60.733333333333334</v>
      </c>
      <c r="S1154" t="s">
        <v>8340</v>
      </c>
      <c r="T1154" t="s">
        <v>8341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100*(E1155/D1155)</f>
        <v>0.625</v>
      </c>
      <c r="P1155" s="9">
        <f t="shared" ref="P1155:P1218" si="73">(((J1155/60)/60)/24)+DATE(1970,1,1)+(-8/24)</f>
        <v>42143.380844907406</v>
      </c>
      <c r="Q1155" s="10">
        <f t="shared" ref="Q1155:Q1218" si="74">(((I1155/60)/60)/24)+DATE(1970,1,1)+(-8/24)</f>
        <v>42173.380844907406</v>
      </c>
      <c r="R1155" s="15">
        <f t="shared" ref="R1155:R1218" si="75">IFERROR(E1155/L1155,)</f>
        <v>50</v>
      </c>
      <c r="S1155" t="s">
        <v>8340</v>
      </c>
      <c r="T1155" t="s">
        <v>8341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9">
        <f t="shared" si="73"/>
        <v>42222.775532407402</v>
      </c>
      <c r="Q1156" s="10">
        <f t="shared" si="74"/>
        <v>42252.775532407402</v>
      </c>
      <c r="R1156" s="15">
        <f t="shared" si="75"/>
        <v>108.33333333333333</v>
      </c>
      <c r="S1156" t="s">
        <v>8340</v>
      </c>
      <c r="T1156" t="s">
        <v>8341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9">
        <f t="shared" si="73"/>
        <v>41835.430648148147</v>
      </c>
      <c r="Q1157" s="10">
        <f t="shared" si="74"/>
        <v>41865.430648148147</v>
      </c>
      <c r="R1157" s="15">
        <f t="shared" si="75"/>
        <v>23.5</v>
      </c>
      <c r="S1157" t="s">
        <v>8340</v>
      </c>
      <c r="T1157" t="s">
        <v>8341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9">
        <f t="shared" si="73"/>
        <v>42028.737986111104</v>
      </c>
      <c r="Q1158" s="10">
        <f t="shared" si="74"/>
        <v>42058.737986111104</v>
      </c>
      <c r="R1158" s="15">
        <f t="shared" si="75"/>
        <v>0</v>
      </c>
      <c r="S1158" t="s">
        <v>8340</v>
      </c>
      <c r="T1158" t="s">
        <v>8341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9">
        <f t="shared" si="73"/>
        <v>41918.294907407406</v>
      </c>
      <c r="Q1159" s="10">
        <f t="shared" si="74"/>
        <v>41978.336574074077</v>
      </c>
      <c r="R1159" s="15">
        <f t="shared" si="75"/>
        <v>50.333333333333336</v>
      </c>
      <c r="S1159" t="s">
        <v>8340</v>
      </c>
      <c r="T1159" t="s">
        <v>8341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9">
        <f t="shared" si="73"/>
        <v>41951.758425925924</v>
      </c>
      <c r="Q1160" s="10">
        <f t="shared" si="74"/>
        <v>41981.758425925924</v>
      </c>
      <c r="R1160" s="15">
        <f t="shared" si="75"/>
        <v>11.666666666666666</v>
      </c>
      <c r="S1160" t="s">
        <v>8340</v>
      </c>
      <c r="T1160" t="s">
        <v>8341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9">
        <f t="shared" si="73"/>
        <v>42154.393113425926</v>
      </c>
      <c r="Q1161" s="10">
        <f t="shared" si="74"/>
        <v>42185.322916666664</v>
      </c>
      <c r="R1161" s="15">
        <f t="shared" si="75"/>
        <v>0</v>
      </c>
      <c r="S1161" t="s">
        <v>8340</v>
      </c>
      <c r="T1161" t="s">
        <v>8341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9">
        <f t="shared" si="73"/>
        <v>42060.821597222217</v>
      </c>
      <c r="Q1162" s="10">
        <f t="shared" si="74"/>
        <v>42090.77993055556</v>
      </c>
      <c r="R1162" s="15">
        <f t="shared" si="75"/>
        <v>60.789473684210527</v>
      </c>
      <c r="S1162" t="s">
        <v>8340</v>
      </c>
      <c r="T1162" t="s">
        <v>8341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9">
        <f t="shared" si="73"/>
        <v>42122.296168981477</v>
      </c>
      <c r="Q1163" s="10">
        <f t="shared" si="74"/>
        <v>42143.296168981477</v>
      </c>
      <c r="R1163" s="15">
        <f t="shared" si="75"/>
        <v>0</v>
      </c>
      <c r="S1163" t="s">
        <v>8340</v>
      </c>
      <c r="T1163" t="s">
        <v>8341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9">
        <f t="shared" si="73"/>
        <v>41876.350277777776</v>
      </c>
      <c r="Q1164" s="10">
        <f t="shared" si="74"/>
        <v>41907.350277777776</v>
      </c>
      <c r="R1164" s="15">
        <f t="shared" si="75"/>
        <v>17.5</v>
      </c>
      <c r="S1164" t="s">
        <v>8340</v>
      </c>
      <c r="T1164" t="s">
        <v>8341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9">
        <f t="shared" si="73"/>
        <v>41830.390277777777</v>
      </c>
      <c r="Q1165" s="10">
        <f t="shared" si="74"/>
        <v>41860.390277777777</v>
      </c>
      <c r="R1165" s="15">
        <f t="shared" si="75"/>
        <v>0</v>
      </c>
      <c r="S1165" t="s">
        <v>8340</v>
      </c>
      <c r="T1165" t="s">
        <v>8341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9">
        <f t="shared" si="73"/>
        <v>42509.39099537037</v>
      </c>
      <c r="Q1166" s="10">
        <f t="shared" si="74"/>
        <v>42539.39099537037</v>
      </c>
      <c r="R1166" s="15">
        <f t="shared" si="75"/>
        <v>0</v>
      </c>
      <c r="S1166" t="s">
        <v>8340</v>
      </c>
      <c r="T1166" t="s">
        <v>8341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9">
        <f t="shared" si="73"/>
        <v>41791.881134259253</v>
      </c>
      <c r="Q1167" s="10">
        <f t="shared" si="74"/>
        <v>41825.881134259253</v>
      </c>
      <c r="R1167" s="15">
        <f t="shared" si="75"/>
        <v>82.82</v>
      </c>
      <c r="S1167" t="s">
        <v>8340</v>
      </c>
      <c r="T1167" t="s">
        <v>8341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9">
        <f t="shared" si="73"/>
        <v>42150.152106481481</v>
      </c>
      <c r="Q1168" s="10">
        <f t="shared" si="74"/>
        <v>42180.833333333336</v>
      </c>
      <c r="R1168" s="15">
        <f t="shared" si="75"/>
        <v>358.875</v>
      </c>
      <c r="S1168" t="s">
        <v>8340</v>
      </c>
      <c r="T1168" t="s">
        <v>8341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9">
        <f t="shared" si="73"/>
        <v>41863.401562499996</v>
      </c>
      <c r="Q1169" s="10">
        <f t="shared" si="74"/>
        <v>41894.401562499996</v>
      </c>
      <c r="R1169" s="15">
        <f t="shared" si="75"/>
        <v>61.1875</v>
      </c>
      <c r="S1169" t="s">
        <v>8340</v>
      </c>
      <c r="T1169" t="s">
        <v>8341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9">
        <f t="shared" si="73"/>
        <v>42604.720659722218</v>
      </c>
      <c r="Q1170" s="10">
        <f t="shared" si="74"/>
        <v>42634.720659722218</v>
      </c>
      <c r="R1170" s="15">
        <f t="shared" si="75"/>
        <v>340</v>
      </c>
      <c r="S1170" t="s">
        <v>8340</v>
      </c>
      <c r="T1170" t="s">
        <v>8341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9">
        <f t="shared" si="73"/>
        <v>42027.020405092589</v>
      </c>
      <c r="Q1171" s="10">
        <f t="shared" si="74"/>
        <v>42057.020405092589</v>
      </c>
      <c r="R1171" s="15">
        <f t="shared" si="75"/>
        <v>5.666666666666667</v>
      </c>
      <c r="S1171" t="s">
        <v>8340</v>
      </c>
      <c r="T1171" t="s">
        <v>8341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9">
        <f t="shared" si="73"/>
        <v>42124.559849537036</v>
      </c>
      <c r="Q1172" s="10">
        <f t="shared" si="74"/>
        <v>42154.559849537036</v>
      </c>
      <c r="R1172" s="15">
        <f t="shared" si="75"/>
        <v>50</v>
      </c>
      <c r="S1172" t="s">
        <v>8340</v>
      </c>
      <c r="T1172" t="s">
        <v>8341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9">
        <f t="shared" si="73"/>
        <v>41938.471377314811</v>
      </c>
      <c r="Q1173" s="10">
        <f t="shared" si="74"/>
        <v>41956.513043981475</v>
      </c>
      <c r="R1173" s="15">
        <f t="shared" si="75"/>
        <v>25</v>
      </c>
      <c r="S1173" t="s">
        <v>8340</v>
      </c>
      <c r="T1173" t="s">
        <v>8341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9">
        <f t="shared" si="73"/>
        <v>41841.348981481482</v>
      </c>
      <c r="Q1174" s="10">
        <f t="shared" si="74"/>
        <v>41871.348981481482</v>
      </c>
      <c r="R1174" s="15">
        <f t="shared" si="75"/>
        <v>0</v>
      </c>
      <c r="S1174" t="s">
        <v>8340</v>
      </c>
      <c r="T1174" t="s">
        <v>8341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9">
        <f t="shared" si="73"/>
        <v>42183.85251157407</v>
      </c>
      <c r="Q1175" s="10">
        <f t="shared" si="74"/>
        <v>42218.85251157407</v>
      </c>
      <c r="R1175" s="15">
        <f t="shared" si="75"/>
        <v>30</v>
      </c>
      <c r="S1175" t="s">
        <v>8340</v>
      </c>
      <c r="T1175" t="s">
        <v>8341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9">
        <f t="shared" si="73"/>
        <v>42468.508414351854</v>
      </c>
      <c r="Q1176" s="10">
        <f t="shared" si="74"/>
        <v>42498.508414351854</v>
      </c>
      <c r="R1176" s="15">
        <f t="shared" si="75"/>
        <v>46.631578947368418</v>
      </c>
      <c r="S1176" t="s">
        <v>8340</v>
      </c>
      <c r="T1176" t="s">
        <v>8341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9">
        <f t="shared" si="73"/>
        <v>42170.395127314812</v>
      </c>
      <c r="Q1177" s="10">
        <f t="shared" si="74"/>
        <v>42200.395127314812</v>
      </c>
      <c r="R1177" s="15">
        <f t="shared" si="75"/>
        <v>65</v>
      </c>
      <c r="S1177" t="s">
        <v>8340</v>
      </c>
      <c r="T1177" t="s">
        <v>8341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9">
        <f t="shared" si="73"/>
        <v>42745.686319444438</v>
      </c>
      <c r="Q1178" s="10">
        <f t="shared" si="74"/>
        <v>42800.208333333336</v>
      </c>
      <c r="R1178" s="15">
        <f t="shared" si="75"/>
        <v>10</v>
      </c>
      <c r="S1178" t="s">
        <v>8340</v>
      </c>
      <c r="T1178" t="s">
        <v>8341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9">
        <f t="shared" si="73"/>
        <v>41897.327499999999</v>
      </c>
      <c r="Q1179" s="10">
        <f t="shared" si="74"/>
        <v>41927.327499999999</v>
      </c>
      <c r="R1179" s="15">
        <f t="shared" si="75"/>
        <v>0</v>
      </c>
      <c r="S1179" t="s">
        <v>8340</v>
      </c>
      <c r="T1179" t="s">
        <v>8341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9">
        <f t="shared" si="73"/>
        <v>41837.57236111111</v>
      </c>
      <c r="Q1180" s="10">
        <f t="shared" si="74"/>
        <v>41867.57236111111</v>
      </c>
      <c r="R1180" s="15">
        <f t="shared" si="75"/>
        <v>5</v>
      </c>
      <c r="S1180" t="s">
        <v>8340</v>
      </c>
      <c r="T1180" t="s">
        <v>8341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9">
        <f t="shared" si="73"/>
        <v>42275.386886574073</v>
      </c>
      <c r="Q1181" s="10">
        <f t="shared" si="74"/>
        <v>42305.386886574073</v>
      </c>
      <c r="R1181" s="15">
        <f t="shared" si="75"/>
        <v>640</v>
      </c>
      <c r="S1181" t="s">
        <v>8340</v>
      </c>
      <c r="T1181" t="s">
        <v>8341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9">
        <f t="shared" si="73"/>
        <v>41781.473541666666</v>
      </c>
      <c r="Q1182" s="10">
        <f t="shared" si="74"/>
        <v>41818.473541666666</v>
      </c>
      <c r="R1182" s="15">
        <f t="shared" si="75"/>
        <v>69.117647058823536</v>
      </c>
      <c r="S1182" t="s">
        <v>8340</v>
      </c>
      <c r="T1182" t="s">
        <v>8341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9">
        <f t="shared" si="73"/>
        <v>42034.006030092591</v>
      </c>
      <c r="Q1183" s="10">
        <f t="shared" si="74"/>
        <v>42064.006030092591</v>
      </c>
      <c r="R1183" s="15">
        <f t="shared" si="75"/>
        <v>1.3333333333333333</v>
      </c>
      <c r="S1183" t="s">
        <v>8340</v>
      </c>
      <c r="T1183" t="s">
        <v>8341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9">
        <f t="shared" si="73"/>
        <v>42728.494074074071</v>
      </c>
      <c r="Q1184" s="10">
        <f t="shared" si="74"/>
        <v>42747.362499999996</v>
      </c>
      <c r="R1184" s="15">
        <f t="shared" si="75"/>
        <v>10.5</v>
      </c>
      <c r="S1184" t="s">
        <v>8340</v>
      </c>
      <c r="T1184" t="s">
        <v>8341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9">
        <f t="shared" si="73"/>
        <v>42656.528043981474</v>
      </c>
      <c r="Q1185" s="10">
        <f t="shared" si="74"/>
        <v>42675.832638888889</v>
      </c>
      <c r="R1185" s="15">
        <f t="shared" si="75"/>
        <v>33.333333333333336</v>
      </c>
      <c r="S1185" t="s">
        <v>8340</v>
      </c>
      <c r="T1185" t="s">
        <v>8341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9">
        <f t="shared" si="73"/>
        <v>42741.266331018516</v>
      </c>
      <c r="Q1186" s="10">
        <f t="shared" si="74"/>
        <v>42772.266331018516</v>
      </c>
      <c r="R1186" s="15">
        <f t="shared" si="75"/>
        <v>61.562666666666665</v>
      </c>
      <c r="S1186" t="s">
        <v>8342</v>
      </c>
      <c r="T1186" t="s">
        <v>8343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9">
        <f t="shared" si="73"/>
        <v>42130.531817129631</v>
      </c>
      <c r="Q1187" s="10">
        <f t="shared" si="74"/>
        <v>42162.833333333336</v>
      </c>
      <c r="R1187" s="15">
        <f t="shared" si="75"/>
        <v>118.73873873873873</v>
      </c>
      <c r="S1187" t="s">
        <v>8342</v>
      </c>
      <c r="T1187" t="s">
        <v>8343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9">
        <f t="shared" si="73"/>
        <v>42123.530034722215</v>
      </c>
      <c r="Q1188" s="10">
        <f t="shared" si="74"/>
        <v>42156.612499999996</v>
      </c>
      <c r="R1188" s="15">
        <f t="shared" si="75"/>
        <v>65.081300813008127</v>
      </c>
      <c r="S1188" t="s">
        <v>8342</v>
      </c>
      <c r="T1188" t="s">
        <v>8343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9">
        <f t="shared" si="73"/>
        <v>42109.561608796292</v>
      </c>
      <c r="Q1189" s="10">
        <f t="shared" si="74"/>
        <v>42141.416666666664</v>
      </c>
      <c r="R1189" s="15">
        <f t="shared" si="75"/>
        <v>130.15714285714284</v>
      </c>
      <c r="S1189" t="s">
        <v>8342</v>
      </c>
      <c r="T1189" t="s">
        <v>8343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9">
        <f t="shared" si="73"/>
        <v>42711.367361111108</v>
      </c>
      <c r="Q1190" s="10">
        <f t="shared" si="74"/>
        <v>42732.367361111108</v>
      </c>
      <c r="R1190" s="15">
        <f t="shared" si="75"/>
        <v>37.776470588235291</v>
      </c>
      <c r="S1190" t="s">
        <v>8342</v>
      </c>
      <c r="T1190" t="s">
        <v>8343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9">
        <f t="shared" si="73"/>
        <v>42529.645775462959</v>
      </c>
      <c r="Q1191" s="10">
        <f t="shared" si="74"/>
        <v>42550.645775462959</v>
      </c>
      <c r="R1191" s="15">
        <f t="shared" si="75"/>
        <v>112.79069767441861</v>
      </c>
      <c r="S1191" t="s">
        <v>8342</v>
      </c>
      <c r="T1191" t="s">
        <v>8343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9">
        <f t="shared" si="73"/>
        <v>41852.332465277774</v>
      </c>
      <c r="Q1192" s="10">
        <f t="shared" si="74"/>
        <v>41882.332465277774</v>
      </c>
      <c r="R1192" s="15">
        <f t="shared" si="75"/>
        <v>51.92307692307692</v>
      </c>
      <c r="S1192" t="s">
        <v>8342</v>
      </c>
      <c r="T1192" t="s">
        <v>8343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9">
        <f t="shared" si="73"/>
        <v>42419.270370370366</v>
      </c>
      <c r="Q1193" s="10">
        <f t="shared" si="74"/>
        <v>42449.228703703695</v>
      </c>
      <c r="R1193" s="15">
        <f t="shared" si="75"/>
        <v>89.242424242424249</v>
      </c>
      <c r="S1193" t="s">
        <v>8342</v>
      </c>
      <c r="T1193" t="s">
        <v>8343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9">
        <f t="shared" si="73"/>
        <v>42747.173356481479</v>
      </c>
      <c r="Q1194" s="10">
        <f t="shared" si="74"/>
        <v>42777.173356481479</v>
      </c>
      <c r="R1194" s="15">
        <f t="shared" si="75"/>
        <v>19.333333333333332</v>
      </c>
      <c r="S1194" t="s">
        <v>8342</v>
      </c>
      <c r="T1194" t="s">
        <v>8343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9">
        <f t="shared" si="73"/>
        <v>42409.442743055559</v>
      </c>
      <c r="Q1195" s="10">
        <f t="shared" si="74"/>
        <v>42469.401076388887</v>
      </c>
      <c r="R1195" s="15">
        <f t="shared" si="75"/>
        <v>79.967032967032964</v>
      </c>
      <c r="S1195" t="s">
        <v>8342</v>
      </c>
      <c r="T1195" t="s">
        <v>8343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9">
        <f t="shared" si="73"/>
        <v>42072.15484953703</v>
      </c>
      <c r="Q1196" s="10">
        <f t="shared" si="74"/>
        <v>42102.15484953703</v>
      </c>
      <c r="R1196" s="15">
        <f t="shared" si="75"/>
        <v>56.414565826330531</v>
      </c>
      <c r="S1196" t="s">
        <v>8342</v>
      </c>
      <c r="T1196" t="s">
        <v>8343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9">
        <f t="shared" si="73"/>
        <v>42298.014502314814</v>
      </c>
      <c r="Q1197" s="10">
        <f t="shared" si="74"/>
        <v>42358.041666666664</v>
      </c>
      <c r="R1197" s="15">
        <f t="shared" si="75"/>
        <v>79.411764705882348</v>
      </c>
      <c r="S1197" t="s">
        <v>8342</v>
      </c>
      <c r="T1197" t="s">
        <v>8343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9">
        <f t="shared" si="73"/>
        <v>42326.485405092586</v>
      </c>
      <c r="Q1198" s="10">
        <f t="shared" si="74"/>
        <v>42356.485405092586</v>
      </c>
      <c r="R1198" s="15">
        <f t="shared" si="75"/>
        <v>76.439453125</v>
      </c>
      <c r="S1198" t="s">
        <v>8342</v>
      </c>
      <c r="T1198" t="s">
        <v>8343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9">
        <f t="shared" si="73"/>
        <v>42503.331412037034</v>
      </c>
      <c r="Q1199" s="10">
        <f t="shared" si="74"/>
        <v>42533.915972222218</v>
      </c>
      <c r="R1199" s="15">
        <f t="shared" si="75"/>
        <v>121</v>
      </c>
      <c r="S1199" t="s">
        <v>8342</v>
      </c>
      <c r="T1199" t="s">
        <v>8343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9">
        <f t="shared" si="73"/>
        <v>42333.285717592589</v>
      </c>
      <c r="Q1200" s="10">
        <f t="shared" si="74"/>
        <v>42368.791666666664</v>
      </c>
      <c r="R1200" s="15">
        <f t="shared" si="75"/>
        <v>54.616766467065865</v>
      </c>
      <c r="S1200" t="s">
        <v>8342</v>
      </c>
      <c r="T1200" t="s">
        <v>8343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9">
        <f t="shared" si="73"/>
        <v>42161.437499999993</v>
      </c>
      <c r="Q1201" s="10">
        <f t="shared" si="74"/>
        <v>42193.437499999993</v>
      </c>
      <c r="R1201" s="15">
        <f t="shared" si="75"/>
        <v>299.22222222222223</v>
      </c>
      <c r="S1201" t="s">
        <v>8342</v>
      </c>
      <c r="T1201" t="s">
        <v>8343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9">
        <f t="shared" si="73"/>
        <v>42089.144166666665</v>
      </c>
      <c r="Q1202" s="10">
        <f t="shared" si="74"/>
        <v>42110.144166666665</v>
      </c>
      <c r="R1202" s="15">
        <f t="shared" si="75"/>
        <v>58.533980582524272</v>
      </c>
      <c r="S1202" t="s">
        <v>8342</v>
      </c>
      <c r="T1202" t="s">
        <v>8343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9">
        <f t="shared" si="73"/>
        <v>42536.273680555554</v>
      </c>
      <c r="Q1203" s="10">
        <f t="shared" si="74"/>
        <v>42566.273680555554</v>
      </c>
      <c r="R1203" s="15">
        <f t="shared" si="75"/>
        <v>55.371801801801809</v>
      </c>
      <c r="S1203" t="s">
        <v>8342</v>
      </c>
      <c r="T1203" t="s">
        <v>8343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9">
        <f t="shared" si="73"/>
        <v>42151.955486111103</v>
      </c>
      <c r="Q1204" s="10">
        <f t="shared" si="74"/>
        <v>42181.955486111103</v>
      </c>
      <c r="R1204" s="15">
        <f t="shared" si="75"/>
        <v>183.80442804428046</v>
      </c>
      <c r="S1204" t="s">
        <v>8342</v>
      </c>
      <c r="T1204" t="s">
        <v>8343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9">
        <f t="shared" si="73"/>
        <v>42125.2815625</v>
      </c>
      <c r="Q1205" s="10">
        <f t="shared" si="74"/>
        <v>42155.2815625</v>
      </c>
      <c r="R1205" s="15">
        <f t="shared" si="75"/>
        <v>165.34653465346534</v>
      </c>
      <c r="S1205" t="s">
        <v>8342</v>
      </c>
      <c r="T1205" t="s">
        <v>8343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9">
        <f t="shared" si="73"/>
        <v>42297.414733796293</v>
      </c>
      <c r="Q1206" s="10">
        <f t="shared" si="74"/>
        <v>42341.874999999993</v>
      </c>
      <c r="R1206" s="15">
        <f t="shared" si="75"/>
        <v>234.78947368421052</v>
      </c>
      <c r="S1206" t="s">
        <v>8342</v>
      </c>
      <c r="T1206" t="s">
        <v>8343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9">
        <f t="shared" si="73"/>
        <v>42138.173043981478</v>
      </c>
      <c r="Q1207" s="10">
        <f t="shared" si="74"/>
        <v>42168.173043981478</v>
      </c>
      <c r="R1207" s="15">
        <f t="shared" si="75"/>
        <v>211.48387096774192</v>
      </c>
      <c r="S1207" t="s">
        <v>8342</v>
      </c>
      <c r="T1207" t="s">
        <v>8343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9">
        <f t="shared" si="73"/>
        <v>42772.442743055559</v>
      </c>
      <c r="Q1208" s="10">
        <f t="shared" si="74"/>
        <v>42805.228472222218</v>
      </c>
      <c r="R1208" s="15">
        <f t="shared" si="75"/>
        <v>32.34375</v>
      </c>
      <c r="S1208" t="s">
        <v>8342</v>
      </c>
      <c r="T1208" t="s">
        <v>8343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9">
        <f t="shared" si="73"/>
        <v>42430.096909722219</v>
      </c>
      <c r="Q1209" s="10">
        <f t="shared" si="74"/>
        <v>42460.083333333336</v>
      </c>
      <c r="R1209" s="15">
        <f t="shared" si="75"/>
        <v>123.37588652482269</v>
      </c>
      <c r="S1209" t="s">
        <v>8342</v>
      </c>
      <c r="T1209" t="s">
        <v>8343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9">
        <f t="shared" si="73"/>
        <v>42423.375740740739</v>
      </c>
      <c r="Q1210" s="10">
        <f t="shared" si="74"/>
        <v>42453.334074074075</v>
      </c>
      <c r="R1210" s="15">
        <f t="shared" si="75"/>
        <v>207.06666666666666</v>
      </c>
      <c r="S1210" t="s">
        <v>8342</v>
      </c>
      <c r="T1210" t="s">
        <v>8343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9">
        <f t="shared" si="73"/>
        <v>42761.512789351851</v>
      </c>
      <c r="Q1211" s="10">
        <f t="shared" si="74"/>
        <v>42791.512789351851</v>
      </c>
      <c r="R1211" s="15">
        <f t="shared" si="75"/>
        <v>138.2608695652174</v>
      </c>
      <c r="S1211" t="s">
        <v>8342</v>
      </c>
      <c r="T1211" t="s">
        <v>8343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9">
        <f t="shared" si="73"/>
        <v>42132.608472222222</v>
      </c>
      <c r="Q1212" s="10">
        <f t="shared" si="74"/>
        <v>42155.541666666664</v>
      </c>
      <c r="R1212" s="15">
        <f t="shared" si="75"/>
        <v>493.81553398058253</v>
      </c>
      <c r="S1212" t="s">
        <v>8342</v>
      </c>
      <c r="T1212" t="s">
        <v>8343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9">
        <f t="shared" si="73"/>
        <v>42515.533113425925</v>
      </c>
      <c r="Q1213" s="10">
        <f t="shared" si="74"/>
        <v>42530.533113425925</v>
      </c>
      <c r="R1213" s="15">
        <f t="shared" si="75"/>
        <v>168.5</v>
      </c>
      <c r="S1213" t="s">
        <v>8342</v>
      </c>
      <c r="T1213" t="s">
        <v>8343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9">
        <f t="shared" si="73"/>
        <v>42318.616840277777</v>
      </c>
      <c r="Q1214" s="10">
        <f t="shared" si="74"/>
        <v>42334.708333333336</v>
      </c>
      <c r="R1214" s="15">
        <f t="shared" si="75"/>
        <v>38.867469879518069</v>
      </c>
      <c r="S1214" t="s">
        <v>8342</v>
      </c>
      <c r="T1214" t="s">
        <v>8343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9">
        <f t="shared" si="73"/>
        <v>42731.422453703701</v>
      </c>
      <c r="Q1215" s="10">
        <f t="shared" si="74"/>
        <v>42766.422453703701</v>
      </c>
      <c r="R1215" s="15">
        <f t="shared" si="75"/>
        <v>61.527777777777779</v>
      </c>
      <c r="S1215" t="s">
        <v>8342</v>
      </c>
      <c r="T1215" t="s">
        <v>8343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9">
        <f t="shared" si="73"/>
        <v>42104.507002314807</v>
      </c>
      <c r="Q1216" s="10">
        <f t="shared" si="74"/>
        <v>42164.507002314807</v>
      </c>
      <c r="R1216" s="15">
        <f t="shared" si="75"/>
        <v>105.44</v>
      </c>
      <c r="S1216" t="s">
        <v>8342</v>
      </c>
      <c r="T1216" t="s">
        <v>8343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9">
        <f t="shared" si="73"/>
        <v>41759.589768518512</v>
      </c>
      <c r="Q1217" s="10">
        <f t="shared" si="74"/>
        <v>41789.589768518512</v>
      </c>
      <c r="R1217" s="15">
        <f t="shared" si="75"/>
        <v>71.592003642987251</v>
      </c>
      <c r="S1217" t="s">
        <v>8342</v>
      </c>
      <c r="T1217" t="s">
        <v>8343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9">
        <f t="shared" si="73"/>
        <v>42247.283067129632</v>
      </c>
      <c r="Q1218" s="10">
        <f t="shared" si="74"/>
        <v>42279.627083333333</v>
      </c>
      <c r="R1218" s="15">
        <f t="shared" si="75"/>
        <v>91.882882882882882</v>
      </c>
      <c r="S1218" t="s">
        <v>8342</v>
      </c>
      <c r="T1218" t="s">
        <v>8343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100*(E1219/D1219)</f>
        <v>102.60000000000001</v>
      </c>
      <c r="P1219" s="9">
        <f t="shared" ref="P1219:P1282" si="77">(((J1219/60)/60)/24)+DATE(1970,1,1)+(-8/24)</f>
        <v>42535.4761574074</v>
      </c>
      <c r="Q1219" s="10">
        <f t="shared" ref="Q1219:Q1282" si="78">(((I1219/60)/60)/24)+DATE(1970,1,1)+(-8/24)</f>
        <v>42565.4761574074</v>
      </c>
      <c r="R1219" s="15">
        <f t="shared" ref="R1219:R1282" si="79">IFERROR(E1219/L1219,)</f>
        <v>148.57377049180329</v>
      </c>
      <c r="S1219" t="s">
        <v>8342</v>
      </c>
      <c r="T1219" t="s">
        <v>8343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9">
        <f t="shared" si="77"/>
        <v>42278.328703703701</v>
      </c>
      <c r="Q1220" s="10">
        <f t="shared" si="78"/>
        <v>42308.791666666664</v>
      </c>
      <c r="R1220" s="15">
        <f t="shared" si="79"/>
        <v>174.2134831460674</v>
      </c>
      <c r="S1220" t="s">
        <v>8342</v>
      </c>
      <c r="T1220" t="s">
        <v>8343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9">
        <f t="shared" si="77"/>
        <v>42633.128622685181</v>
      </c>
      <c r="Q1221" s="10">
        <f t="shared" si="78"/>
        <v>42663.128622685181</v>
      </c>
      <c r="R1221" s="15">
        <f t="shared" si="79"/>
        <v>102.86166007905139</v>
      </c>
      <c r="S1221" t="s">
        <v>8342</v>
      </c>
      <c r="T1221" t="s">
        <v>8343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9">
        <f t="shared" si="77"/>
        <v>42211.295277777775</v>
      </c>
      <c r="Q1222" s="10">
        <f t="shared" si="78"/>
        <v>42241.295277777775</v>
      </c>
      <c r="R1222" s="15">
        <f t="shared" si="79"/>
        <v>111.17857142857143</v>
      </c>
      <c r="S1222" t="s">
        <v>8342</v>
      </c>
      <c r="T1222" t="s">
        <v>8343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9">
        <f t="shared" si="77"/>
        <v>42680.142222222225</v>
      </c>
      <c r="Q1223" s="10">
        <f t="shared" si="78"/>
        <v>42707.666666666664</v>
      </c>
      <c r="R1223" s="15">
        <f t="shared" si="79"/>
        <v>23.796213592233013</v>
      </c>
      <c r="S1223" t="s">
        <v>8342</v>
      </c>
      <c r="T1223" t="s">
        <v>8343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9">
        <f t="shared" si="77"/>
        <v>42430.387118055551</v>
      </c>
      <c r="Q1224" s="10">
        <f t="shared" si="78"/>
        <v>42460.833333333336</v>
      </c>
      <c r="R1224" s="15">
        <f t="shared" si="79"/>
        <v>81.268115942028984</v>
      </c>
      <c r="S1224" t="s">
        <v>8342</v>
      </c>
      <c r="T1224" t="s">
        <v>8343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9">
        <f t="shared" si="77"/>
        <v>42653.843854166662</v>
      </c>
      <c r="Q1225" s="10">
        <f t="shared" si="78"/>
        <v>42683.885520833333</v>
      </c>
      <c r="R1225" s="15">
        <f t="shared" si="79"/>
        <v>116.21465968586388</v>
      </c>
      <c r="S1225" t="s">
        <v>8342</v>
      </c>
      <c r="T1225" t="s">
        <v>8343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9">
        <f t="shared" si="77"/>
        <v>41736.216458333329</v>
      </c>
      <c r="Q1226" s="10">
        <f t="shared" si="78"/>
        <v>41796.216458333329</v>
      </c>
      <c r="R1226" s="15">
        <f t="shared" si="79"/>
        <v>58.888888888888886</v>
      </c>
      <c r="S1226" t="s">
        <v>8329</v>
      </c>
      <c r="T1226" t="s">
        <v>8344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9">
        <f t="shared" si="77"/>
        <v>41509.572662037033</v>
      </c>
      <c r="Q1227" s="10">
        <f t="shared" si="78"/>
        <v>41569.572662037033</v>
      </c>
      <c r="R1227" s="15">
        <f t="shared" si="79"/>
        <v>44</v>
      </c>
      <c r="S1227" t="s">
        <v>8329</v>
      </c>
      <c r="T1227" t="s">
        <v>8344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9">
        <f t="shared" si="77"/>
        <v>41715.541446759256</v>
      </c>
      <c r="Q1228" s="10">
        <f t="shared" si="78"/>
        <v>41749.708333333328</v>
      </c>
      <c r="R1228" s="15">
        <f t="shared" si="79"/>
        <v>48.424999999999997</v>
      </c>
      <c r="S1228" t="s">
        <v>8329</v>
      </c>
      <c r="T1228" t="s">
        <v>8344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9">
        <f t="shared" si="77"/>
        <v>41827.585833333331</v>
      </c>
      <c r="Q1229" s="10">
        <f t="shared" si="78"/>
        <v>41857.958333333328</v>
      </c>
      <c r="R1229" s="15">
        <f t="shared" si="79"/>
        <v>0</v>
      </c>
      <c r="S1229" t="s">
        <v>8329</v>
      </c>
      <c r="T1229" t="s">
        <v>8344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9">
        <f t="shared" si="77"/>
        <v>40754.395925925921</v>
      </c>
      <c r="Q1230" s="10">
        <f t="shared" si="78"/>
        <v>40814.395925925921</v>
      </c>
      <c r="R1230" s="15">
        <f t="shared" si="79"/>
        <v>61.041666666666664</v>
      </c>
      <c r="S1230" t="s">
        <v>8329</v>
      </c>
      <c r="T1230" t="s">
        <v>8344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9">
        <f t="shared" si="77"/>
        <v>40985.126469907402</v>
      </c>
      <c r="Q1231" s="10">
        <f t="shared" si="78"/>
        <v>41015.333333333328</v>
      </c>
      <c r="R1231" s="15">
        <f t="shared" si="79"/>
        <v>25</v>
      </c>
      <c r="S1231" t="s">
        <v>8329</v>
      </c>
      <c r="T1231" t="s">
        <v>8344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9">
        <f t="shared" si="77"/>
        <v>40568.639236111107</v>
      </c>
      <c r="Q1232" s="10">
        <f t="shared" si="78"/>
        <v>40598.639236111107</v>
      </c>
      <c r="R1232" s="15">
        <f t="shared" si="79"/>
        <v>0</v>
      </c>
      <c r="S1232" t="s">
        <v>8329</v>
      </c>
      <c r="T1232" t="s">
        <v>8344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9">
        <f t="shared" si="77"/>
        <v>42193.608425925922</v>
      </c>
      <c r="Q1233" s="10">
        <f t="shared" si="78"/>
        <v>42243.708333333336</v>
      </c>
      <c r="R1233" s="15">
        <f t="shared" si="79"/>
        <v>0</v>
      </c>
      <c r="S1233" t="s">
        <v>8329</v>
      </c>
      <c r="T1233" t="s">
        <v>8344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9">
        <f t="shared" si="77"/>
        <v>41506.514699074076</v>
      </c>
      <c r="Q1234" s="10">
        <f t="shared" si="78"/>
        <v>41553.514699074076</v>
      </c>
      <c r="R1234" s="15">
        <f t="shared" si="79"/>
        <v>40</v>
      </c>
      <c r="S1234" t="s">
        <v>8329</v>
      </c>
      <c r="T1234" t="s">
        <v>8344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9">
        <f t="shared" si="77"/>
        <v>40939.615439814814</v>
      </c>
      <c r="Q1235" s="10">
        <f t="shared" si="78"/>
        <v>40960.615439814814</v>
      </c>
      <c r="R1235" s="15">
        <f t="shared" si="79"/>
        <v>19.333333333333332</v>
      </c>
      <c r="S1235" t="s">
        <v>8329</v>
      </c>
      <c r="T1235" t="s">
        <v>8344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9">
        <f t="shared" si="77"/>
        <v>42007.455347222225</v>
      </c>
      <c r="Q1236" s="10">
        <f t="shared" si="78"/>
        <v>42037.455347222225</v>
      </c>
      <c r="R1236" s="15">
        <f t="shared" si="79"/>
        <v>0</v>
      </c>
      <c r="S1236" t="s">
        <v>8329</v>
      </c>
      <c r="T1236" t="s">
        <v>8344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9">
        <f t="shared" si="77"/>
        <v>41582.802071759259</v>
      </c>
      <c r="Q1237" s="10">
        <f t="shared" si="78"/>
        <v>41622.802071759259</v>
      </c>
      <c r="R1237" s="15">
        <f t="shared" si="79"/>
        <v>35</v>
      </c>
      <c r="S1237" t="s">
        <v>8329</v>
      </c>
      <c r="T1237" t="s">
        <v>8344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9">
        <f t="shared" si="77"/>
        <v>41110.34680555555</v>
      </c>
      <c r="Q1238" s="10">
        <f t="shared" si="78"/>
        <v>41118.333333333328</v>
      </c>
      <c r="R1238" s="15">
        <f t="shared" si="79"/>
        <v>0</v>
      </c>
      <c r="S1238" t="s">
        <v>8329</v>
      </c>
      <c r="T1238" t="s">
        <v>8344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9">
        <f t="shared" si="77"/>
        <v>41124.949826388889</v>
      </c>
      <c r="Q1239" s="10">
        <f t="shared" si="78"/>
        <v>41144.949826388889</v>
      </c>
      <c r="R1239" s="15">
        <f t="shared" si="79"/>
        <v>0</v>
      </c>
      <c r="S1239" t="s">
        <v>8329</v>
      </c>
      <c r="T1239" t="s">
        <v>8344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9">
        <f t="shared" si="77"/>
        <v>40731.277037037034</v>
      </c>
      <c r="Q1240" s="10">
        <f t="shared" si="78"/>
        <v>40761.277037037034</v>
      </c>
      <c r="R1240" s="15">
        <f t="shared" si="79"/>
        <v>59.333333333333336</v>
      </c>
      <c r="S1240" t="s">
        <v>8329</v>
      </c>
      <c r="T1240" t="s">
        <v>8344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9">
        <f t="shared" si="77"/>
        <v>40883.629247685181</v>
      </c>
      <c r="Q1241" s="10">
        <f t="shared" si="78"/>
        <v>40913.629247685181</v>
      </c>
      <c r="R1241" s="15">
        <f t="shared" si="79"/>
        <v>0</v>
      </c>
      <c r="S1241" t="s">
        <v>8329</v>
      </c>
      <c r="T1241" t="s">
        <v>8344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9">
        <f t="shared" si="77"/>
        <v>41408.706678240742</v>
      </c>
      <c r="Q1242" s="10">
        <f t="shared" si="78"/>
        <v>41467.57708333333</v>
      </c>
      <c r="R1242" s="15">
        <f t="shared" si="79"/>
        <v>30.125</v>
      </c>
      <c r="S1242" t="s">
        <v>8329</v>
      </c>
      <c r="T1242" t="s">
        <v>8344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9">
        <f t="shared" si="77"/>
        <v>41923.504398148143</v>
      </c>
      <c r="Q1243" s="10">
        <f t="shared" si="78"/>
        <v>41945.915972222218</v>
      </c>
      <c r="R1243" s="15">
        <f t="shared" si="79"/>
        <v>74.617647058823536</v>
      </c>
      <c r="S1243" t="s">
        <v>8329</v>
      </c>
      <c r="T1243" t="s">
        <v>8344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9">
        <f t="shared" si="77"/>
        <v>40781.832199074073</v>
      </c>
      <c r="Q1244" s="10">
        <f t="shared" si="78"/>
        <v>40797.220833333333</v>
      </c>
      <c r="R1244" s="15">
        <f t="shared" si="79"/>
        <v>5</v>
      </c>
      <c r="S1244" t="s">
        <v>8329</v>
      </c>
      <c r="T1244" t="s">
        <v>8344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9">
        <f t="shared" si="77"/>
        <v>40671.545960648145</v>
      </c>
      <c r="Q1245" s="10">
        <f t="shared" si="78"/>
        <v>40732.541666666664</v>
      </c>
      <c r="R1245" s="15">
        <f t="shared" si="79"/>
        <v>44.5</v>
      </c>
      <c r="S1245" t="s">
        <v>8329</v>
      </c>
      <c r="T1245" t="s">
        <v>8344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9">
        <f t="shared" si="77"/>
        <v>41355.492164351846</v>
      </c>
      <c r="Q1246" s="10">
        <f t="shared" si="78"/>
        <v>41386.541666666664</v>
      </c>
      <c r="R1246" s="15">
        <f t="shared" si="79"/>
        <v>46.133333333333333</v>
      </c>
      <c r="S1246" t="s">
        <v>8329</v>
      </c>
      <c r="T1246" t="s">
        <v>8330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9">
        <f t="shared" si="77"/>
        <v>41774.266597222217</v>
      </c>
      <c r="Q1247" s="10">
        <f t="shared" si="78"/>
        <v>41804.266597222217</v>
      </c>
      <c r="R1247" s="15">
        <f t="shared" si="79"/>
        <v>141.47058823529412</v>
      </c>
      <c r="S1247" t="s">
        <v>8329</v>
      </c>
      <c r="T1247" t="s">
        <v>8330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9">
        <f t="shared" si="77"/>
        <v>40837.710057870368</v>
      </c>
      <c r="Q1248" s="10">
        <f t="shared" si="78"/>
        <v>40882.751724537033</v>
      </c>
      <c r="R1248" s="15">
        <f t="shared" si="79"/>
        <v>75.483870967741936</v>
      </c>
      <c r="S1248" t="s">
        <v>8329</v>
      </c>
      <c r="T1248" t="s">
        <v>8330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9">
        <f t="shared" si="77"/>
        <v>41369.958969907406</v>
      </c>
      <c r="Q1249" s="10">
        <f t="shared" si="78"/>
        <v>41399.958969907406</v>
      </c>
      <c r="R1249" s="15">
        <f t="shared" si="79"/>
        <v>85.5</v>
      </c>
      <c r="S1249" t="s">
        <v>8329</v>
      </c>
      <c r="T1249" t="s">
        <v>8330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9">
        <f t="shared" si="77"/>
        <v>41767.323530092588</v>
      </c>
      <c r="Q1250" s="10">
        <f t="shared" si="78"/>
        <v>41802.957638888889</v>
      </c>
      <c r="R1250" s="15">
        <f t="shared" si="79"/>
        <v>64.254237288135599</v>
      </c>
      <c r="S1250" t="s">
        <v>8329</v>
      </c>
      <c r="T1250" t="s">
        <v>8330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9">
        <f t="shared" si="77"/>
        <v>41067.407534722224</v>
      </c>
      <c r="Q1251" s="10">
        <f t="shared" si="78"/>
        <v>41097.407534722224</v>
      </c>
      <c r="R1251" s="15">
        <f t="shared" si="79"/>
        <v>64.46913580246914</v>
      </c>
      <c r="S1251" t="s">
        <v>8329</v>
      </c>
      <c r="T1251" t="s">
        <v>8330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9">
        <f t="shared" si="77"/>
        <v>41843.309386574074</v>
      </c>
      <c r="Q1252" s="10">
        <f t="shared" si="78"/>
        <v>41888.309386574074</v>
      </c>
      <c r="R1252" s="15">
        <f t="shared" si="79"/>
        <v>118.2007874015748</v>
      </c>
      <c r="S1252" t="s">
        <v>8329</v>
      </c>
      <c r="T1252" t="s">
        <v>8330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9">
        <f t="shared" si="77"/>
        <v>40751.481099537035</v>
      </c>
      <c r="Q1253" s="10">
        <f t="shared" si="78"/>
        <v>40811.481099537035</v>
      </c>
      <c r="R1253" s="15">
        <f t="shared" si="79"/>
        <v>82.540540540540547</v>
      </c>
      <c r="S1253" t="s">
        <v>8329</v>
      </c>
      <c r="T1253" t="s">
        <v>8330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9">
        <f t="shared" si="77"/>
        <v>41543.654733796291</v>
      </c>
      <c r="Q1254" s="10">
        <f t="shared" si="78"/>
        <v>41571.654733796291</v>
      </c>
      <c r="R1254" s="15">
        <f t="shared" si="79"/>
        <v>34.170212765957444</v>
      </c>
      <c r="S1254" t="s">
        <v>8329</v>
      </c>
      <c r="T1254" t="s">
        <v>8330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9">
        <f t="shared" si="77"/>
        <v>41855.450312499997</v>
      </c>
      <c r="Q1255" s="10">
        <f t="shared" si="78"/>
        <v>41885.450312499997</v>
      </c>
      <c r="R1255" s="15">
        <f t="shared" si="79"/>
        <v>42.73322081575246</v>
      </c>
      <c r="S1255" t="s">
        <v>8329</v>
      </c>
      <c r="T1255" t="s">
        <v>8330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9">
        <f t="shared" si="77"/>
        <v>40487.288032407407</v>
      </c>
      <c r="Q1256" s="10">
        <f t="shared" si="78"/>
        <v>40543.874305555553</v>
      </c>
      <c r="R1256" s="15">
        <f t="shared" si="79"/>
        <v>94.489361702127653</v>
      </c>
      <c r="S1256" t="s">
        <v>8329</v>
      </c>
      <c r="T1256" t="s">
        <v>8330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9">
        <f t="shared" si="77"/>
        <v>41579.512175925927</v>
      </c>
      <c r="Q1257" s="10">
        <f t="shared" si="78"/>
        <v>41609.553842592592</v>
      </c>
      <c r="R1257" s="15">
        <f t="shared" si="79"/>
        <v>55.697247706422019</v>
      </c>
      <c r="S1257" t="s">
        <v>8329</v>
      </c>
      <c r="T1257" t="s">
        <v>8330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9">
        <f t="shared" si="77"/>
        <v>40921.586006944446</v>
      </c>
      <c r="Q1258" s="10">
        <f t="shared" si="78"/>
        <v>40951.586006944446</v>
      </c>
      <c r="R1258" s="15">
        <f t="shared" si="79"/>
        <v>98.030831024930734</v>
      </c>
      <c r="S1258" t="s">
        <v>8329</v>
      </c>
      <c r="T1258" t="s">
        <v>8330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9">
        <f t="shared" si="77"/>
        <v>40586.752199074072</v>
      </c>
      <c r="Q1259" s="10">
        <f t="shared" si="78"/>
        <v>40635.710532407407</v>
      </c>
      <c r="R1259" s="15">
        <f t="shared" si="79"/>
        <v>92.102272727272734</v>
      </c>
      <c r="S1259" t="s">
        <v>8329</v>
      </c>
      <c r="T1259" t="s">
        <v>8330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9">
        <f t="shared" si="77"/>
        <v>41487.277916666666</v>
      </c>
      <c r="Q1260" s="10">
        <f t="shared" si="78"/>
        <v>41517.277916666666</v>
      </c>
      <c r="R1260" s="15">
        <f t="shared" si="79"/>
        <v>38.175462686567165</v>
      </c>
      <c r="S1260" t="s">
        <v>8329</v>
      </c>
      <c r="T1260" t="s">
        <v>8330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9">
        <f t="shared" si="77"/>
        <v>41766.637314814812</v>
      </c>
      <c r="Q1261" s="10">
        <f t="shared" si="78"/>
        <v>41798.832638888889</v>
      </c>
      <c r="R1261" s="15">
        <f t="shared" si="79"/>
        <v>27.145833333333332</v>
      </c>
      <c r="S1261" t="s">
        <v>8329</v>
      </c>
      <c r="T1261" t="s">
        <v>8330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9">
        <f t="shared" si="77"/>
        <v>41666.50949074074</v>
      </c>
      <c r="Q1262" s="10">
        <f t="shared" si="78"/>
        <v>41696.50949074074</v>
      </c>
      <c r="R1262" s="15">
        <f t="shared" si="79"/>
        <v>50.689189189189186</v>
      </c>
      <c r="S1262" t="s">
        <v>8329</v>
      </c>
      <c r="T1262" t="s">
        <v>8330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9">
        <f t="shared" si="77"/>
        <v>41638.009571759256</v>
      </c>
      <c r="Q1263" s="10">
        <f t="shared" si="78"/>
        <v>41668.009571759256</v>
      </c>
      <c r="R1263" s="15">
        <f t="shared" si="79"/>
        <v>38.942307692307693</v>
      </c>
      <c r="S1263" t="s">
        <v>8329</v>
      </c>
      <c r="T1263" t="s">
        <v>8330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9">
        <f t="shared" si="77"/>
        <v>41656.429305555554</v>
      </c>
      <c r="Q1264" s="10">
        <f t="shared" si="78"/>
        <v>41686.429305555554</v>
      </c>
      <c r="R1264" s="15">
        <f t="shared" si="79"/>
        <v>77.638095238095232</v>
      </c>
      <c r="S1264" t="s">
        <v>8329</v>
      </c>
      <c r="T1264" t="s">
        <v>8330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9">
        <f t="shared" si="77"/>
        <v>41691.750810185185</v>
      </c>
      <c r="Q1265" s="10">
        <f t="shared" si="78"/>
        <v>41726.708333333328</v>
      </c>
      <c r="R1265" s="15">
        <f t="shared" si="79"/>
        <v>43.536585365853661</v>
      </c>
      <c r="S1265" t="s">
        <v>8329</v>
      </c>
      <c r="T1265" t="s">
        <v>8330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9">
        <f t="shared" si="77"/>
        <v>41547.329664351848</v>
      </c>
      <c r="Q1266" s="10">
        <f t="shared" si="78"/>
        <v>41576.329664351848</v>
      </c>
      <c r="R1266" s="15">
        <f t="shared" si="79"/>
        <v>31.823529411764707</v>
      </c>
      <c r="S1266" t="s">
        <v>8329</v>
      </c>
      <c r="T1266" t="s">
        <v>8330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9">
        <f t="shared" si="77"/>
        <v>40465.321932870364</v>
      </c>
      <c r="Q1267" s="10">
        <f t="shared" si="78"/>
        <v>40512.321932870364</v>
      </c>
      <c r="R1267" s="15">
        <f t="shared" si="79"/>
        <v>63.184393939393942</v>
      </c>
      <c r="S1267" t="s">
        <v>8329</v>
      </c>
      <c r="T1267" t="s">
        <v>8330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9">
        <f t="shared" si="77"/>
        <v>41620.543344907404</v>
      </c>
      <c r="Q1268" s="10">
        <f t="shared" si="78"/>
        <v>41650.543344907404</v>
      </c>
      <c r="R1268" s="15">
        <f t="shared" si="79"/>
        <v>190.9</v>
      </c>
      <c r="S1268" t="s">
        <v>8329</v>
      </c>
      <c r="T1268" t="s">
        <v>8330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9">
        <f t="shared" si="77"/>
        <v>41449.251828703702</v>
      </c>
      <c r="Q1269" s="10">
        <f t="shared" si="78"/>
        <v>41479.251828703702</v>
      </c>
      <c r="R1269" s="15">
        <f t="shared" si="79"/>
        <v>140.85534591194968</v>
      </c>
      <c r="S1269" t="s">
        <v>8329</v>
      </c>
      <c r="T1269" t="s">
        <v>8330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9">
        <f t="shared" si="77"/>
        <v>41507.512118055551</v>
      </c>
      <c r="Q1270" s="10">
        <f t="shared" si="78"/>
        <v>41537.512118055551</v>
      </c>
      <c r="R1270" s="15">
        <f t="shared" si="79"/>
        <v>76.92307692307692</v>
      </c>
      <c r="S1270" t="s">
        <v>8329</v>
      </c>
      <c r="T1270" t="s">
        <v>8330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9">
        <f t="shared" si="77"/>
        <v>42445.489722222213</v>
      </c>
      <c r="Q1271" s="10">
        <f t="shared" si="78"/>
        <v>42475.666666666664</v>
      </c>
      <c r="R1271" s="15">
        <f t="shared" si="79"/>
        <v>99.15533980582525</v>
      </c>
      <c r="S1271" t="s">
        <v>8329</v>
      </c>
      <c r="T1271" t="s">
        <v>8330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9">
        <f t="shared" si="77"/>
        <v>40933.523634259262</v>
      </c>
      <c r="Q1272" s="10">
        <f t="shared" si="78"/>
        <v>40993.48196759259</v>
      </c>
      <c r="R1272" s="15">
        <f t="shared" si="79"/>
        <v>67.881656804733723</v>
      </c>
      <c r="S1272" t="s">
        <v>8329</v>
      </c>
      <c r="T1272" t="s">
        <v>8330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9">
        <f t="shared" si="77"/>
        <v>41561.350219907406</v>
      </c>
      <c r="Q1273" s="10">
        <f t="shared" si="78"/>
        <v>41591.391886574071</v>
      </c>
      <c r="R1273" s="15">
        <f t="shared" si="79"/>
        <v>246.29032258064515</v>
      </c>
      <c r="S1273" t="s">
        <v>8329</v>
      </c>
      <c r="T1273" t="s">
        <v>8330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9">
        <f t="shared" si="77"/>
        <v>40274.411793981482</v>
      </c>
      <c r="Q1274" s="10">
        <f t="shared" si="78"/>
        <v>40343.833333333328</v>
      </c>
      <c r="R1274" s="15">
        <f t="shared" si="79"/>
        <v>189.28571428571428</v>
      </c>
      <c r="S1274" t="s">
        <v>8329</v>
      </c>
      <c r="T1274" t="s">
        <v>8330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9">
        <f t="shared" si="77"/>
        <v>41852.396886574068</v>
      </c>
      <c r="Q1275" s="10">
        <f t="shared" si="78"/>
        <v>41882.396886574068</v>
      </c>
      <c r="R1275" s="15">
        <f t="shared" si="79"/>
        <v>76.666666666666671</v>
      </c>
      <c r="S1275" t="s">
        <v>8329</v>
      </c>
      <c r="T1275" t="s">
        <v>8330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9">
        <f t="shared" si="77"/>
        <v>41116.356770833328</v>
      </c>
      <c r="Q1276" s="10">
        <f t="shared" si="78"/>
        <v>41151.356770833328</v>
      </c>
      <c r="R1276" s="15">
        <f t="shared" si="79"/>
        <v>82.963254817987149</v>
      </c>
      <c r="S1276" t="s">
        <v>8329</v>
      </c>
      <c r="T1276" t="s">
        <v>8330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9">
        <f t="shared" si="77"/>
        <v>41458.534571759257</v>
      </c>
      <c r="Q1277" s="10">
        <f t="shared" si="78"/>
        <v>41493.534571759257</v>
      </c>
      <c r="R1277" s="15">
        <f t="shared" si="79"/>
        <v>62.522107969151669</v>
      </c>
      <c r="S1277" t="s">
        <v>8329</v>
      </c>
      <c r="T1277" t="s">
        <v>8330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9">
        <f t="shared" si="77"/>
        <v>40007.37091435185</v>
      </c>
      <c r="Q1278" s="10">
        <f t="shared" si="78"/>
        <v>40056.833333333328</v>
      </c>
      <c r="R1278" s="15">
        <f t="shared" si="79"/>
        <v>46.06808823529412</v>
      </c>
      <c r="S1278" t="s">
        <v>8329</v>
      </c>
      <c r="T1278" t="s">
        <v>8330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9">
        <f t="shared" si="77"/>
        <v>41121.22855324074</v>
      </c>
      <c r="Q1279" s="10">
        <f t="shared" si="78"/>
        <v>41156.22855324074</v>
      </c>
      <c r="R1279" s="15">
        <f t="shared" si="79"/>
        <v>38.543946731234868</v>
      </c>
      <c r="S1279" t="s">
        <v>8329</v>
      </c>
      <c r="T1279" t="s">
        <v>8330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9">
        <f t="shared" si="77"/>
        <v>41786.221828703703</v>
      </c>
      <c r="Q1280" s="10">
        <f t="shared" si="78"/>
        <v>41814.75</v>
      </c>
      <c r="R1280" s="15">
        <f t="shared" si="79"/>
        <v>53.005263157894738</v>
      </c>
      <c r="S1280" t="s">
        <v>8329</v>
      </c>
      <c r="T1280" t="s">
        <v>8330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9">
        <f t="shared" si="77"/>
        <v>41681.765856481477</v>
      </c>
      <c r="Q1281" s="10">
        <f t="shared" si="78"/>
        <v>41721.724189814813</v>
      </c>
      <c r="R1281" s="15">
        <f t="shared" si="79"/>
        <v>73.355396825396824</v>
      </c>
      <c r="S1281" t="s">
        <v>8329</v>
      </c>
      <c r="T1281" t="s">
        <v>8330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9">
        <f t="shared" si="77"/>
        <v>40513.42423611111</v>
      </c>
      <c r="Q1282" s="10">
        <f t="shared" si="78"/>
        <v>40603.42423611111</v>
      </c>
      <c r="R1282" s="15">
        <f t="shared" si="79"/>
        <v>127.97523076923076</v>
      </c>
      <c r="S1282" t="s">
        <v>8329</v>
      </c>
      <c r="T1282" t="s">
        <v>8330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100*(E1283/D1283)</f>
        <v>110.71428571428572</v>
      </c>
      <c r="P1283" s="9">
        <f t="shared" ref="P1283:P1346" si="81">(((J1283/60)/60)/24)+DATE(1970,1,1)+(-8/24)</f>
        <v>41463.410138888888</v>
      </c>
      <c r="Q1283" s="10">
        <f t="shared" ref="Q1283:Q1346" si="82">(((I1283/60)/60)/24)+DATE(1970,1,1)+(-8/24)</f>
        <v>41483.410138888888</v>
      </c>
      <c r="R1283" s="15">
        <f t="shared" ref="R1283:R1346" si="83">IFERROR(E1283/L1283,)</f>
        <v>104.72972972972973</v>
      </c>
      <c r="S1283" t="s">
        <v>8329</v>
      </c>
      <c r="T1283" t="s">
        <v>8330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9">
        <f t="shared" si="81"/>
        <v>41586.141840277778</v>
      </c>
      <c r="Q1284" s="10">
        <f t="shared" si="82"/>
        <v>41616.874305555553</v>
      </c>
      <c r="R1284" s="15">
        <f t="shared" si="83"/>
        <v>67.671532846715323</v>
      </c>
      <c r="S1284" t="s">
        <v>8329</v>
      </c>
      <c r="T1284" t="s">
        <v>8330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9">
        <f t="shared" si="81"/>
        <v>41320.38413194444</v>
      </c>
      <c r="Q1285" s="10">
        <f t="shared" si="82"/>
        <v>41343.833333333328</v>
      </c>
      <c r="R1285" s="15">
        <f t="shared" si="83"/>
        <v>95.931818181818187</v>
      </c>
      <c r="S1285" t="s">
        <v>8329</v>
      </c>
      <c r="T1285" t="s">
        <v>8330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9">
        <f t="shared" si="81"/>
        <v>42711.901412037034</v>
      </c>
      <c r="Q1286" s="10">
        <f t="shared" si="82"/>
        <v>42735.374305555553</v>
      </c>
      <c r="R1286" s="15">
        <f t="shared" si="83"/>
        <v>65.161290322580641</v>
      </c>
      <c r="S1286" t="s">
        <v>8321</v>
      </c>
      <c r="T1286" t="s">
        <v>8322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9">
        <f t="shared" si="81"/>
        <v>42160.249710648146</v>
      </c>
      <c r="Q1287" s="10">
        <f t="shared" si="82"/>
        <v>42175.249710648146</v>
      </c>
      <c r="R1287" s="15">
        <f t="shared" si="83"/>
        <v>32.269841269841272</v>
      </c>
      <c r="S1287" t="s">
        <v>8321</v>
      </c>
      <c r="T1287" t="s">
        <v>8322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9">
        <f t="shared" si="81"/>
        <v>42039.051238425927</v>
      </c>
      <c r="Q1288" s="10">
        <f t="shared" si="82"/>
        <v>42052.249999999993</v>
      </c>
      <c r="R1288" s="15">
        <f t="shared" si="83"/>
        <v>81.25</v>
      </c>
      <c r="S1288" t="s">
        <v>8321</v>
      </c>
      <c r="T1288" t="s">
        <v>8322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9">
        <f t="shared" si="81"/>
        <v>42107.287685185183</v>
      </c>
      <c r="Q1289" s="10">
        <f t="shared" si="82"/>
        <v>42167.287685185183</v>
      </c>
      <c r="R1289" s="15">
        <f t="shared" si="83"/>
        <v>24.2</v>
      </c>
      <c r="S1289" t="s">
        <v>8321</v>
      </c>
      <c r="T1289" t="s">
        <v>8322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9">
        <f t="shared" si="81"/>
        <v>42560.821331018517</v>
      </c>
      <c r="Q1290" s="10">
        <f t="shared" si="82"/>
        <v>42591.833333333336</v>
      </c>
      <c r="R1290" s="15">
        <f t="shared" si="83"/>
        <v>65.868852459016395</v>
      </c>
      <c r="S1290" t="s">
        <v>8321</v>
      </c>
      <c r="T1290" t="s">
        <v>8322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9">
        <f t="shared" si="81"/>
        <v>42708.801446759251</v>
      </c>
      <c r="Q1291" s="10">
        <f t="shared" si="82"/>
        <v>42738.801446759251</v>
      </c>
      <c r="R1291" s="15">
        <f t="shared" si="83"/>
        <v>36.07692307692308</v>
      </c>
      <c r="S1291" t="s">
        <v>8321</v>
      </c>
      <c r="T1291" t="s">
        <v>8322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9">
        <f t="shared" si="81"/>
        <v>42086.281608796293</v>
      </c>
      <c r="Q1292" s="10">
        <f t="shared" si="82"/>
        <v>42116.957638888889</v>
      </c>
      <c r="R1292" s="15">
        <f t="shared" si="83"/>
        <v>44.186046511627907</v>
      </c>
      <c r="S1292" t="s">
        <v>8321</v>
      </c>
      <c r="T1292" t="s">
        <v>8322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9">
        <f t="shared" si="81"/>
        <v>42064.319340277776</v>
      </c>
      <c r="Q1293" s="10">
        <f t="shared" si="82"/>
        <v>42100.958333333336</v>
      </c>
      <c r="R1293" s="15">
        <f t="shared" si="83"/>
        <v>104.07142857142857</v>
      </c>
      <c r="S1293" t="s">
        <v>8321</v>
      </c>
      <c r="T1293" t="s">
        <v>8322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9">
        <f t="shared" si="81"/>
        <v>42256.430879629632</v>
      </c>
      <c r="Q1294" s="10">
        <f t="shared" si="82"/>
        <v>42283.624305555553</v>
      </c>
      <c r="R1294" s="15">
        <f t="shared" si="83"/>
        <v>35.96153846153846</v>
      </c>
      <c r="S1294" t="s">
        <v>8321</v>
      </c>
      <c r="T1294" t="s">
        <v>8322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9">
        <f t="shared" si="81"/>
        <v>42292.367719907408</v>
      </c>
      <c r="Q1295" s="10">
        <f t="shared" si="82"/>
        <v>42322.409386574065</v>
      </c>
      <c r="R1295" s="15">
        <f t="shared" si="83"/>
        <v>127.79166666666667</v>
      </c>
      <c r="S1295" t="s">
        <v>8321</v>
      </c>
      <c r="T1295" t="s">
        <v>8322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9">
        <f t="shared" si="81"/>
        <v>42278.120335648149</v>
      </c>
      <c r="Q1296" s="10">
        <f t="shared" si="82"/>
        <v>42296.124999999993</v>
      </c>
      <c r="R1296" s="15">
        <f t="shared" si="83"/>
        <v>27.727272727272727</v>
      </c>
      <c r="S1296" t="s">
        <v>8321</v>
      </c>
      <c r="T1296" t="s">
        <v>8322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9">
        <f t="shared" si="81"/>
        <v>42184.239548611113</v>
      </c>
      <c r="Q1297" s="10">
        <f t="shared" si="82"/>
        <v>42214.374999999993</v>
      </c>
      <c r="R1297" s="15">
        <f t="shared" si="83"/>
        <v>39.828125</v>
      </c>
      <c r="S1297" t="s">
        <v>8321</v>
      </c>
      <c r="T1297" t="s">
        <v>8322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9">
        <f t="shared" si="81"/>
        <v>42422.717280092591</v>
      </c>
      <c r="Q1298" s="10">
        <f t="shared" si="82"/>
        <v>42442.675613425927</v>
      </c>
      <c r="R1298" s="15">
        <f t="shared" si="83"/>
        <v>52.173913043478258</v>
      </c>
      <c r="S1298" t="s">
        <v>8321</v>
      </c>
      <c r="T1298" t="s">
        <v>8322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9">
        <f t="shared" si="81"/>
        <v>42461.413865740738</v>
      </c>
      <c r="Q1299" s="10">
        <f t="shared" si="82"/>
        <v>42491.413865740738</v>
      </c>
      <c r="R1299" s="15">
        <f t="shared" si="83"/>
        <v>92.037815126050418</v>
      </c>
      <c r="S1299" t="s">
        <v>8321</v>
      </c>
      <c r="T1299" t="s">
        <v>8322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9">
        <f t="shared" si="81"/>
        <v>42458.347592592596</v>
      </c>
      <c r="Q1300" s="10">
        <f t="shared" si="82"/>
        <v>42488.347592592596</v>
      </c>
      <c r="R1300" s="15">
        <f t="shared" si="83"/>
        <v>63.424242424242422</v>
      </c>
      <c r="S1300" t="s">
        <v>8321</v>
      </c>
      <c r="T1300" t="s">
        <v>8322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9">
        <f t="shared" si="81"/>
        <v>42169.481006944443</v>
      </c>
      <c r="Q1301" s="10">
        <f t="shared" si="82"/>
        <v>42199.481006944443</v>
      </c>
      <c r="R1301" s="15">
        <f t="shared" si="83"/>
        <v>135.625</v>
      </c>
      <c r="S1301" t="s">
        <v>8321</v>
      </c>
      <c r="T1301" t="s">
        <v>8322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9">
        <f t="shared" si="81"/>
        <v>42483.341874999998</v>
      </c>
      <c r="Q1302" s="10">
        <f t="shared" si="82"/>
        <v>42522.456249999996</v>
      </c>
      <c r="R1302" s="15">
        <f t="shared" si="83"/>
        <v>168.75</v>
      </c>
      <c r="S1302" t="s">
        <v>8321</v>
      </c>
      <c r="T1302" t="s">
        <v>8322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9">
        <f t="shared" si="81"/>
        <v>42195.416412037033</v>
      </c>
      <c r="Q1303" s="10">
        <f t="shared" si="82"/>
        <v>42205.791666666664</v>
      </c>
      <c r="R1303" s="15">
        <f t="shared" si="83"/>
        <v>70.862068965517238</v>
      </c>
      <c r="S1303" t="s">
        <v>8321</v>
      </c>
      <c r="T1303" t="s">
        <v>8322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9">
        <f t="shared" si="81"/>
        <v>42674.724664351852</v>
      </c>
      <c r="Q1304" s="10">
        <f t="shared" si="82"/>
        <v>42704.766331018516</v>
      </c>
      <c r="R1304" s="15">
        <f t="shared" si="83"/>
        <v>50</v>
      </c>
      <c r="S1304" t="s">
        <v>8321</v>
      </c>
      <c r="T1304" t="s">
        <v>8322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9">
        <f t="shared" si="81"/>
        <v>42566.107870370368</v>
      </c>
      <c r="Q1305" s="10">
        <f t="shared" si="82"/>
        <v>42582.124999999993</v>
      </c>
      <c r="R1305" s="15">
        <f t="shared" si="83"/>
        <v>42.214166666666671</v>
      </c>
      <c r="S1305" t="s">
        <v>8321</v>
      </c>
      <c r="T1305" t="s">
        <v>8322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9">
        <f t="shared" si="81"/>
        <v>42746.861168981479</v>
      </c>
      <c r="Q1306" s="10">
        <f t="shared" si="82"/>
        <v>42806.819502314807</v>
      </c>
      <c r="R1306" s="15">
        <f t="shared" si="83"/>
        <v>152.41346153846155</v>
      </c>
      <c r="S1306" t="s">
        <v>8323</v>
      </c>
      <c r="T1306" t="s">
        <v>8325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9">
        <f t="shared" si="81"/>
        <v>42543.332268518519</v>
      </c>
      <c r="Q1307" s="10">
        <f t="shared" si="82"/>
        <v>42572.395833333336</v>
      </c>
      <c r="R1307" s="15">
        <f t="shared" si="83"/>
        <v>90.616279069767444</v>
      </c>
      <c r="S1307" t="s">
        <v>8323</v>
      </c>
      <c r="T1307" t="s">
        <v>8325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9">
        <f t="shared" si="81"/>
        <v>41947.124236111107</v>
      </c>
      <c r="Q1308" s="10">
        <f t="shared" si="82"/>
        <v>41977.124236111107</v>
      </c>
      <c r="R1308" s="15">
        <f t="shared" si="83"/>
        <v>201.60393258426967</v>
      </c>
      <c r="S1308" t="s">
        <v>8323</v>
      </c>
      <c r="T1308" t="s">
        <v>8325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9">
        <f t="shared" si="81"/>
        <v>42387.169895833329</v>
      </c>
      <c r="Q1309" s="10">
        <f t="shared" si="82"/>
        <v>42417.169895833329</v>
      </c>
      <c r="R1309" s="15">
        <f t="shared" si="83"/>
        <v>127.93333333333334</v>
      </c>
      <c r="S1309" t="s">
        <v>8323</v>
      </c>
      <c r="T1309" t="s">
        <v>8325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9">
        <f t="shared" si="81"/>
        <v>42611.280231481483</v>
      </c>
      <c r="Q1310" s="10">
        <f t="shared" si="82"/>
        <v>42651.280231481483</v>
      </c>
      <c r="R1310" s="15">
        <f t="shared" si="83"/>
        <v>29.894736842105264</v>
      </c>
      <c r="S1310" t="s">
        <v>8323</v>
      </c>
      <c r="T1310" t="s">
        <v>8325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9">
        <f t="shared" si="81"/>
        <v>42257.549398148149</v>
      </c>
      <c r="Q1311" s="10">
        <f t="shared" si="82"/>
        <v>42292.549398148149</v>
      </c>
      <c r="R1311" s="15">
        <f t="shared" si="83"/>
        <v>367.97142857142859</v>
      </c>
      <c r="S1311" t="s">
        <v>8323</v>
      </c>
      <c r="T1311" t="s">
        <v>8325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9">
        <f t="shared" si="81"/>
        <v>42556.333912037029</v>
      </c>
      <c r="Q1312" s="10">
        <f t="shared" si="82"/>
        <v>42601.333912037029</v>
      </c>
      <c r="R1312" s="15">
        <f t="shared" si="83"/>
        <v>129.16666666666666</v>
      </c>
      <c r="S1312" t="s">
        <v>8323</v>
      </c>
      <c r="T1312" t="s">
        <v>8325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9">
        <f t="shared" si="81"/>
        <v>42669.468969907401</v>
      </c>
      <c r="Q1313" s="10">
        <f t="shared" si="82"/>
        <v>42704.510636574072</v>
      </c>
      <c r="R1313" s="15">
        <f t="shared" si="83"/>
        <v>800.7</v>
      </c>
      <c r="S1313" t="s">
        <v>8323</v>
      </c>
      <c r="T1313" t="s">
        <v>8325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9">
        <f t="shared" si="81"/>
        <v>42082.369467592587</v>
      </c>
      <c r="Q1314" s="10">
        <f t="shared" si="82"/>
        <v>42112.369467592587</v>
      </c>
      <c r="R1314" s="15">
        <f t="shared" si="83"/>
        <v>28</v>
      </c>
      <c r="S1314" t="s">
        <v>8323</v>
      </c>
      <c r="T1314" t="s">
        <v>8325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9">
        <f t="shared" si="81"/>
        <v>42402.37631944444</v>
      </c>
      <c r="Q1315" s="10">
        <f t="shared" si="82"/>
        <v>42432.37631944444</v>
      </c>
      <c r="R1315" s="15">
        <f t="shared" si="83"/>
        <v>102.01639344262296</v>
      </c>
      <c r="S1315" t="s">
        <v>8323</v>
      </c>
      <c r="T1315" t="s">
        <v>8325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9">
        <f t="shared" si="81"/>
        <v>42604.336342592585</v>
      </c>
      <c r="Q1316" s="10">
        <f t="shared" si="82"/>
        <v>42664.336342592585</v>
      </c>
      <c r="R1316" s="15">
        <f t="shared" si="83"/>
        <v>184.36363636363637</v>
      </c>
      <c r="S1316" t="s">
        <v>8323</v>
      </c>
      <c r="T1316" t="s">
        <v>8325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9">
        <f t="shared" si="81"/>
        <v>42278.164907407401</v>
      </c>
      <c r="Q1317" s="10">
        <f t="shared" si="82"/>
        <v>42313.708333333336</v>
      </c>
      <c r="R1317" s="15">
        <f t="shared" si="83"/>
        <v>162.91935483870967</v>
      </c>
      <c r="S1317" t="s">
        <v>8323</v>
      </c>
      <c r="T1317" t="s">
        <v>8325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9">
        <f t="shared" si="81"/>
        <v>42393.628576388881</v>
      </c>
      <c r="Q1318" s="10">
        <f t="shared" si="82"/>
        <v>42428.628576388881</v>
      </c>
      <c r="R1318" s="15">
        <f t="shared" si="83"/>
        <v>1</v>
      </c>
      <c r="S1318" t="s">
        <v>8323</v>
      </c>
      <c r="T1318" t="s">
        <v>8325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9">
        <f t="shared" si="81"/>
        <v>42519.902152777773</v>
      </c>
      <c r="Q1319" s="10">
        <f t="shared" si="82"/>
        <v>42572.249999999993</v>
      </c>
      <c r="R1319" s="15">
        <f t="shared" si="83"/>
        <v>603.52631578947364</v>
      </c>
      <c r="S1319" t="s">
        <v>8323</v>
      </c>
      <c r="T1319" t="s">
        <v>8325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9">
        <f t="shared" si="81"/>
        <v>41984.710324074076</v>
      </c>
      <c r="Q1320" s="10">
        <f t="shared" si="82"/>
        <v>42014.710324074076</v>
      </c>
      <c r="R1320" s="15">
        <f t="shared" si="83"/>
        <v>45.407407407407405</v>
      </c>
      <c r="S1320" t="s">
        <v>8323</v>
      </c>
      <c r="T1320" t="s">
        <v>8325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9">
        <f t="shared" si="81"/>
        <v>41816.478761574072</v>
      </c>
      <c r="Q1321" s="10">
        <f t="shared" si="82"/>
        <v>41831.333333333328</v>
      </c>
      <c r="R1321" s="15">
        <f t="shared" si="83"/>
        <v>97.333333333333329</v>
      </c>
      <c r="S1321" t="s">
        <v>8323</v>
      </c>
      <c r="T1321" t="s">
        <v>8325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9">
        <f t="shared" si="81"/>
        <v>42705.357013888883</v>
      </c>
      <c r="Q1322" s="10">
        <f t="shared" si="82"/>
        <v>42734.624999999993</v>
      </c>
      <c r="R1322" s="15">
        <f t="shared" si="83"/>
        <v>167.66666666666666</v>
      </c>
      <c r="S1322" t="s">
        <v>8323</v>
      </c>
      <c r="T1322" t="s">
        <v>8325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9">
        <f t="shared" si="81"/>
        <v>42697.415937499994</v>
      </c>
      <c r="Q1323" s="10">
        <f t="shared" si="82"/>
        <v>42727.415937499994</v>
      </c>
      <c r="R1323" s="15">
        <f t="shared" si="83"/>
        <v>859.85714285714289</v>
      </c>
      <c r="S1323" t="s">
        <v>8323</v>
      </c>
      <c r="T1323" t="s">
        <v>8325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9">
        <f t="shared" si="81"/>
        <v>42115.323206018518</v>
      </c>
      <c r="Q1324" s="10">
        <f t="shared" si="82"/>
        <v>42145.323206018518</v>
      </c>
      <c r="R1324" s="15">
        <f t="shared" si="83"/>
        <v>26.5</v>
      </c>
      <c r="S1324" t="s">
        <v>8323</v>
      </c>
      <c r="T1324" t="s">
        <v>8325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9">
        <f t="shared" si="81"/>
        <v>42451.365115740737</v>
      </c>
      <c r="Q1325" s="10">
        <f t="shared" si="82"/>
        <v>42485.954861111109</v>
      </c>
      <c r="R1325" s="15">
        <f t="shared" si="83"/>
        <v>30.272727272727273</v>
      </c>
      <c r="S1325" t="s">
        <v>8323</v>
      </c>
      <c r="T1325" t="s">
        <v>8325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9">
        <f t="shared" si="81"/>
        <v>42626.300370370365</v>
      </c>
      <c r="Q1326" s="10">
        <f t="shared" si="82"/>
        <v>42656.300370370365</v>
      </c>
      <c r="R1326" s="15">
        <f t="shared" si="83"/>
        <v>54.666666666666664</v>
      </c>
      <c r="S1326" t="s">
        <v>8323</v>
      </c>
      <c r="T1326" t="s">
        <v>8325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9">
        <f t="shared" si="81"/>
        <v>42703.752719907403</v>
      </c>
      <c r="Q1327" s="10">
        <f t="shared" si="82"/>
        <v>42733.752719907403</v>
      </c>
      <c r="R1327" s="15">
        <f t="shared" si="83"/>
        <v>60.75</v>
      </c>
      <c r="S1327" t="s">
        <v>8323</v>
      </c>
      <c r="T1327" t="s">
        <v>8325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9">
        <f t="shared" si="81"/>
        <v>41974.458657407398</v>
      </c>
      <c r="Q1328" s="10">
        <f t="shared" si="82"/>
        <v>42019.458657407398</v>
      </c>
      <c r="R1328" s="15">
        <f t="shared" si="83"/>
        <v>102.72727272727273</v>
      </c>
      <c r="S1328" t="s">
        <v>8323</v>
      </c>
      <c r="T1328" t="s">
        <v>8325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9">
        <f t="shared" si="81"/>
        <v>42123.345312500001</v>
      </c>
      <c r="Q1329" s="10">
        <f t="shared" si="82"/>
        <v>42153.345312500001</v>
      </c>
      <c r="R1329" s="15">
        <f t="shared" si="83"/>
        <v>41.585365853658537</v>
      </c>
      <c r="S1329" t="s">
        <v>8323</v>
      </c>
      <c r="T1329" t="s">
        <v>8325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9">
        <f t="shared" si="81"/>
        <v>42612.309421296297</v>
      </c>
      <c r="Q1330" s="10">
        <f t="shared" si="82"/>
        <v>42657.309421296297</v>
      </c>
      <c r="R1330" s="15">
        <f t="shared" si="83"/>
        <v>116.53333333333333</v>
      </c>
      <c r="S1330" t="s">
        <v>8323</v>
      </c>
      <c r="T1330" t="s">
        <v>8325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9">
        <f t="shared" si="81"/>
        <v>41934.888252314813</v>
      </c>
      <c r="Q1331" s="10">
        <f t="shared" si="82"/>
        <v>41974.929918981477</v>
      </c>
      <c r="R1331" s="15">
        <f t="shared" si="83"/>
        <v>45.333333333333336</v>
      </c>
      <c r="S1331" t="s">
        <v>8323</v>
      </c>
      <c r="T1331" t="s">
        <v>8325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9">
        <f t="shared" si="81"/>
        <v>42521.943391203698</v>
      </c>
      <c r="Q1332" s="10">
        <f t="shared" si="82"/>
        <v>42552.833333333336</v>
      </c>
      <c r="R1332" s="15">
        <f t="shared" si="83"/>
        <v>157.46</v>
      </c>
      <c r="S1332" t="s">
        <v>8323</v>
      </c>
      <c r="T1332" t="s">
        <v>8325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9">
        <f t="shared" si="81"/>
        <v>42569.170763888884</v>
      </c>
      <c r="Q1333" s="10">
        <f t="shared" si="82"/>
        <v>42599.170763888884</v>
      </c>
      <c r="R1333" s="15">
        <f t="shared" si="83"/>
        <v>100.5</v>
      </c>
      <c r="S1333" t="s">
        <v>8323</v>
      </c>
      <c r="T1333" t="s">
        <v>8325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9">
        <f t="shared" si="81"/>
        <v>42731.726944444446</v>
      </c>
      <c r="Q1334" s="10">
        <f t="shared" si="82"/>
        <v>42761.726944444446</v>
      </c>
      <c r="R1334" s="15">
        <f t="shared" si="83"/>
        <v>0</v>
      </c>
      <c r="S1334" t="s">
        <v>8323</v>
      </c>
      <c r="T1334" t="s">
        <v>8325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9">
        <f t="shared" si="81"/>
        <v>41805.7734375</v>
      </c>
      <c r="Q1335" s="10">
        <f t="shared" si="82"/>
        <v>41835.7734375</v>
      </c>
      <c r="R1335" s="15">
        <f t="shared" si="83"/>
        <v>0</v>
      </c>
      <c r="S1335" t="s">
        <v>8323</v>
      </c>
      <c r="T1335" t="s">
        <v>8325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9">
        <f t="shared" si="81"/>
        <v>42410.440821759257</v>
      </c>
      <c r="Q1336" s="10">
        <f t="shared" si="82"/>
        <v>42440.440821759257</v>
      </c>
      <c r="R1336" s="15">
        <f t="shared" si="83"/>
        <v>51.822463768115945</v>
      </c>
      <c r="S1336" t="s">
        <v>8323</v>
      </c>
      <c r="T1336" t="s">
        <v>8325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9">
        <f t="shared" si="81"/>
        <v>42313.603032407402</v>
      </c>
      <c r="Q1337" s="10">
        <f t="shared" si="82"/>
        <v>42343.603032407402</v>
      </c>
      <c r="R1337" s="15">
        <f t="shared" si="83"/>
        <v>308.75</v>
      </c>
      <c r="S1337" t="s">
        <v>8323</v>
      </c>
      <c r="T1337" t="s">
        <v>8325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9">
        <f t="shared" si="81"/>
        <v>41955.530416666668</v>
      </c>
      <c r="Q1338" s="10">
        <f t="shared" si="82"/>
        <v>41990.530416666668</v>
      </c>
      <c r="R1338" s="15">
        <f t="shared" si="83"/>
        <v>379.22767857142856</v>
      </c>
      <c r="S1338" t="s">
        <v>8323</v>
      </c>
      <c r="T1338" t="s">
        <v>8325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9">
        <f t="shared" si="81"/>
        <v>42767.243969907409</v>
      </c>
      <c r="Q1339" s="10">
        <f t="shared" si="82"/>
        <v>42797.243969907409</v>
      </c>
      <c r="R1339" s="15">
        <f t="shared" si="83"/>
        <v>176.36428571428573</v>
      </c>
      <c r="S1339" t="s">
        <v>8323</v>
      </c>
      <c r="T1339" t="s">
        <v>8325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9">
        <f t="shared" si="81"/>
        <v>42188.470289351848</v>
      </c>
      <c r="Q1340" s="10">
        <f t="shared" si="82"/>
        <v>42218.470289351848</v>
      </c>
      <c r="R1340" s="15">
        <f t="shared" si="83"/>
        <v>66.066666666666663</v>
      </c>
      <c r="S1340" t="s">
        <v>8323</v>
      </c>
      <c r="T1340" t="s">
        <v>8325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9">
        <f t="shared" si="81"/>
        <v>41936.313831018517</v>
      </c>
      <c r="Q1341" s="10">
        <f t="shared" si="82"/>
        <v>41981.355497685181</v>
      </c>
      <c r="R1341" s="15">
        <f t="shared" si="83"/>
        <v>89.648648648648646</v>
      </c>
      <c r="S1341" t="s">
        <v>8323</v>
      </c>
      <c r="T1341" t="s">
        <v>8325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9">
        <f t="shared" si="81"/>
        <v>41836.262187499997</v>
      </c>
      <c r="Q1342" s="10">
        <f t="shared" si="82"/>
        <v>41866.262187499997</v>
      </c>
      <c r="R1342" s="15">
        <f t="shared" si="83"/>
        <v>0</v>
      </c>
      <c r="S1342" t="s">
        <v>8323</v>
      </c>
      <c r="T1342" t="s">
        <v>8325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9">
        <f t="shared" si="81"/>
        <v>42612.290706018517</v>
      </c>
      <c r="Q1343" s="10">
        <f t="shared" si="82"/>
        <v>42644.290706018517</v>
      </c>
      <c r="R1343" s="15">
        <f t="shared" si="83"/>
        <v>382.39130434782606</v>
      </c>
      <c r="S1343" t="s">
        <v>8323</v>
      </c>
      <c r="T1343" t="s">
        <v>8325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9">
        <f t="shared" si="81"/>
        <v>42172.483090277768</v>
      </c>
      <c r="Q1344" s="10">
        <f t="shared" si="82"/>
        <v>42202.483090277768</v>
      </c>
      <c r="R1344" s="15">
        <f t="shared" si="83"/>
        <v>100</v>
      </c>
      <c r="S1344" t="s">
        <v>8323</v>
      </c>
      <c r="T1344" t="s">
        <v>8325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9">
        <f t="shared" si="81"/>
        <v>42542.193090277775</v>
      </c>
      <c r="Q1345" s="10">
        <f t="shared" si="82"/>
        <v>42600.832638888889</v>
      </c>
      <c r="R1345" s="15">
        <f t="shared" si="83"/>
        <v>158.35603715170279</v>
      </c>
      <c r="S1345" t="s">
        <v>8323</v>
      </c>
      <c r="T1345" t="s">
        <v>8325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9">
        <f t="shared" si="81"/>
        <v>42522.456469907404</v>
      </c>
      <c r="Q1346" s="10">
        <f t="shared" si="82"/>
        <v>42551.456469907404</v>
      </c>
      <c r="R1346" s="15">
        <f t="shared" si="83"/>
        <v>40.762589928057551</v>
      </c>
      <c r="S1346" t="s">
        <v>8326</v>
      </c>
      <c r="T1346" t="s">
        <v>8327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100*(E1347/D1347)</f>
        <v>125</v>
      </c>
      <c r="P1347" s="9">
        <f t="shared" ref="P1347:P1410" si="85">(((J1347/60)/60)/24)+DATE(1970,1,1)+(-8/24)</f>
        <v>41799.481006944443</v>
      </c>
      <c r="Q1347" s="10">
        <f t="shared" ref="Q1347:Q1410" si="86">(((I1347/60)/60)/24)+DATE(1970,1,1)+(-8/24)</f>
        <v>41834.481006944443</v>
      </c>
      <c r="R1347" s="15">
        <f t="shared" ref="R1347:R1410" si="87">IFERROR(E1347/L1347,)</f>
        <v>53.571428571428569</v>
      </c>
      <c r="S1347" t="s">
        <v>8326</v>
      </c>
      <c r="T1347" t="s">
        <v>8327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9">
        <f t="shared" si="85"/>
        <v>41421.742488425924</v>
      </c>
      <c r="Q1348" s="10">
        <f t="shared" si="86"/>
        <v>41451.742488425924</v>
      </c>
      <c r="R1348" s="15">
        <f t="shared" si="87"/>
        <v>48.449664429530202</v>
      </c>
      <c r="S1348" t="s">
        <v>8326</v>
      </c>
      <c r="T1348" t="s">
        <v>8327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9">
        <f t="shared" si="85"/>
        <v>42040.304687499993</v>
      </c>
      <c r="Q1349" s="10">
        <f t="shared" si="86"/>
        <v>42070.304687499993</v>
      </c>
      <c r="R1349" s="15">
        <f t="shared" si="87"/>
        <v>82.41935483870968</v>
      </c>
      <c r="S1349" t="s">
        <v>8326</v>
      </c>
      <c r="T1349" t="s">
        <v>8327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9">
        <f t="shared" si="85"/>
        <v>41963.17283564814</v>
      </c>
      <c r="Q1350" s="10">
        <f t="shared" si="86"/>
        <v>41991.17283564814</v>
      </c>
      <c r="R1350" s="15">
        <f t="shared" si="87"/>
        <v>230.19230769230768</v>
      </c>
      <c r="S1350" t="s">
        <v>8326</v>
      </c>
      <c r="T1350" t="s">
        <v>8327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9">
        <f t="shared" si="85"/>
        <v>42316.999247685184</v>
      </c>
      <c r="Q1351" s="10">
        <f t="shared" si="86"/>
        <v>42353.957638888889</v>
      </c>
      <c r="R1351" s="15">
        <f t="shared" si="87"/>
        <v>59.360465116279073</v>
      </c>
      <c r="S1351" t="s">
        <v>8326</v>
      </c>
      <c r="T1351" t="s">
        <v>8327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9">
        <f t="shared" si="85"/>
        <v>42333.679791666662</v>
      </c>
      <c r="Q1352" s="10">
        <f t="shared" si="86"/>
        <v>42363.679791666662</v>
      </c>
      <c r="R1352" s="15">
        <f t="shared" si="87"/>
        <v>66.698717948717942</v>
      </c>
      <c r="S1352" t="s">
        <v>8326</v>
      </c>
      <c r="T1352" t="s">
        <v>8327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9">
        <f t="shared" si="85"/>
        <v>42382.406759259255</v>
      </c>
      <c r="Q1353" s="10">
        <f t="shared" si="86"/>
        <v>42412.406759259255</v>
      </c>
      <c r="R1353" s="15">
        <f t="shared" si="87"/>
        <v>168.77500000000001</v>
      </c>
      <c r="S1353" t="s">
        <v>8326</v>
      </c>
      <c r="T1353" t="s">
        <v>8327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9">
        <f t="shared" si="85"/>
        <v>42200.244976851849</v>
      </c>
      <c r="Q1354" s="10">
        <f t="shared" si="86"/>
        <v>42251.832638888889</v>
      </c>
      <c r="R1354" s="15">
        <f t="shared" si="87"/>
        <v>59.973568281938327</v>
      </c>
      <c r="S1354" t="s">
        <v>8326</v>
      </c>
      <c r="T1354" t="s">
        <v>8327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9">
        <f t="shared" si="85"/>
        <v>41308.784583333334</v>
      </c>
      <c r="Q1355" s="10">
        <f t="shared" si="86"/>
        <v>41343.666666666664</v>
      </c>
      <c r="R1355" s="15">
        <f t="shared" si="87"/>
        <v>31.80952380952381</v>
      </c>
      <c r="S1355" t="s">
        <v>8326</v>
      </c>
      <c r="T1355" t="s">
        <v>8327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9">
        <f t="shared" si="85"/>
        <v>42502.474293981482</v>
      </c>
      <c r="Q1356" s="10">
        <f t="shared" si="86"/>
        <v>42532.474293981482</v>
      </c>
      <c r="R1356" s="15">
        <f t="shared" si="87"/>
        <v>24.421875</v>
      </c>
      <c r="S1356" t="s">
        <v>8326</v>
      </c>
      <c r="T1356" t="s">
        <v>8327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9">
        <f t="shared" si="85"/>
        <v>41212.921354166661</v>
      </c>
      <c r="Q1357" s="10">
        <f t="shared" si="86"/>
        <v>41243.083333333328</v>
      </c>
      <c r="R1357" s="15">
        <f t="shared" si="87"/>
        <v>25.347107438016529</v>
      </c>
      <c r="S1357" t="s">
        <v>8326</v>
      </c>
      <c r="T1357" t="s">
        <v>8327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9">
        <f t="shared" si="85"/>
        <v>41429.705555555556</v>
      </c>
      <c r="Q1358" s="10">
        <f t="shared" si="86"/>
        <v>41459.705555555556</v>
      </c>
      <c r="R1358" s="15">
        <f t="shared" si="87"/>
        <v>71.443218390804603</v>
      </c>
      <c r="S1358" t="s">
        <v>8326</v>
      </c>
      <c r="T1358" t="s">
        <v>8327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9">
        <f t="shared" si="85"/>
        <v>41304.628900462958</v>
      </c>
      <c r="Q1359" s="10">
        <f t="shared" si="86"/>
        <v>41333.915972222218</v>
      </c>
      <c r="R1359" s="15">
        <f t="shared" si="87"/>
        <v>38.553846153846152</v>
      </c>
      <c r="S1359" t="s">
        <v>8326</v>
      </c>
      <c r="T1359" t="s">
        <v>8327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9">
        <f t="shared" si="85"/>
        <v>40689.237534722219</v>
      </c>
      <c r="Q1360" s="10">
        <f t="shared" si="86"/>
        <v>40719.237534722219</v>
      </c>
      <c r="R1360" s="15">
        <f t="shared" si="87"/>
        <v>68.367346938775512</v>
      </c>
      <c r="S1360" t="s">
        <v>8326</v>
      </c>
      <c r="T1360" t="s">
        <v>8327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9">
        <f t="shared" si="85"/>
        <v>40668.481365740736</v>
      </c>
      <c r="Q1361" s="10">
        <f t="shared" si="86"/>
        <v>40730.481365740736</v>
      </c>
      <c r="R1361" s="15">
        <f t="shared" si="87"/>
        <v>40.210526315789473</v>
      </c>
      <c r="S1361" t="s">
        <v>8326</v>
      </c>
      <c r="T1361" t="s">
        <v>8327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9">
        <f t="shared" si="85"/>
        <v>41095.567361111105</v>
      </c>
      <c r="Q1362" s="10">
        <f t="shared" si="86"/>
        <v>41123.567361111105</v>
      </c>
      <c r="R1362" s="15">
        <f t="shared" si="87"/>
        <v>32.074074074074076</v>
      </c>
      <c r="S1362" t="s">
        <v>8326</v>
      </c>
      <c r="T1362" t="s">
        <v>8327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9">
        <f t="shared" si="85"/>
        <v>41781.383935185186</v>
      </c>
      <c r="Q1363" s="10">
        <f t="shared" si="86"/>
        <v>41811.383935185186</v>
      </c>
      <c r="R1363" s="15">
        <f t="shared" si="87"/>
        <v>28.632575757575758</v>
      </c>
      <c r="S1363" t="s">
        <v>8326</v>
      </c>
      <c r="T1363" t="s">
        <v>8327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9">
        <f t="shared" si="85"/>
        <v>41464.601053240738</v>
      </c>
      <c r="Q1364" s="10">
        <f t="shared" si="86"/>
        <v>41524.601053240738</v>
      </c>
      <c r="R1364" s="15">
        <f t="shared" si="87"/>
        <v>43.64</v>
      </c>
      <c r="S1364" t="s">
        <v>8326</v>
      </c>
      <c r="T1364" t="s">
        <v>8327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9">
        <f t="shared" si="85"/>
        <v>42396.510729166665</v>
      </c>
      <c r="Q1365" s="10">
        <f t="shared" si="86"/>
        <v>42414.999305555553</v>
      </c>
      <c r="R1365" s="15">
        <f t="shared" si="87"/>
        <v>40</v>
      </c>
      <c r="S1365" t="s">
        <v>8326</v>
      </c>
      <c r="T1365" t="s">
        <v>8327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9">
        <f t="shared" si="85"/>
        <v>41951.362337962957</v>
      </c>
      <c r="Q1366" s="10">
        <f t="shared" si="86"/>
        <v>42011.362337962964</v>
      </c>
      <c r="R1366" s="15">
        <f t="shared" si="87"/>
        <v>346.04166666666669</v>
      </c>
      <c r="S1366" t="s">
        <v>8329</v>
      </c>
      <c r="T1366" t="s">
        <v>8330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9">
        <f t="shared" si="85"/>
        <v>42049.399907407402</v>
      </c>
      <c r="Q1367" s="10">
        <f t="shared" si="86"/>
        <v>42079.358240740738</v>
      </c>
      <c r="R1367" s="15">
        <f t="shared" si="87"/>
        <v>81.739130434782609</v>
      </c>
      <c r="S1367" t="s">
        <v>8329</v>
      </c>
      <c r="T1367" t="s">
        <v>8330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9">
        <f t="shared" si="85"/>
        <v>41924.662766203699</v>
      </c>
      <c r="Q1368" s="10">
        <f t="shared" si="86"/>
        <v>41969.704432870371</v>
      </c>
      <c r="R1368" s="15">
        <f t="shared" si="87"/>
        <v>64.535306122448986</v>
      </c>
      <c r="S1368" t="s">
        <v>8329</v>
      </c>
      <c r="T1368" t="s">
        <v>8330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9">
        <f t="shared" si="85"/>
        <v>42291.669560185182</v>
      </c>
      <c r="Q1369" s="10">
        <f t="shared" si="86"/>
        <v>42321.711226851847</v>
      </c>
      <c r="R1369" s="15">
        <f t="shared" si="87"/>
        <v>63.477777777777774</v>
      </c>
      <c r="S1369" t="s">
        <v>8329</v>
      </c>
      <c r="T1369" t="s">
        <v>8330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9">
        <f t="shared" si="85"/>
        <v>42145.857569444437</v>
      </c>
      <c r="Q1370" s="10">
        <f t="shared" si="86"/>
        <v>42169.857569444437</v>
      </c>
      <c r="R1370" s="15">
        <f t="shared" si="87"/>
        <v>63.620689655172413</v>
      </c>
      <c r="S1370" t="s">
        <v>8329</v>
      </c>
      <c r="T1370" t="s">
        <v>8330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9">
        <f t="shared" si="85"/>
        <v>41710.260949074072</v>
      </c>
      <c r="Q1371" s="10">
        <f t="shared" si="86"/>
        <v>41740.260949074072</v>
      </c>
      <c r="R1371" s="15">
        <f t="shared" si="87"/>
        <v>83.967068965517228</v>
      </c>
      <c r="S1371" t="s">
        <v>8329</v>
      </c>
      <c r="T1371" t="s">
        <v>8330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9">
        <f t="shared" si="85"/>
        <v>41547.670023148145</v>
      </c>
      <c r="Q1372" s="10">
        <f t="shared" si="86"/>
        <v>41562.670023148145</v>
      </c>
      <c r="R1372" s="15">
        <f t="shared" si="87"/>
        <v>77.75</v>
      </c>
      <c r="S1372" t="s">
        <v>8329</v>
      </c>
      <c r="T1372" t="s">
        <v>8330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9">
        <f t="shared" si="85"/>
        <v>42101.425254629627</v>
      </c>
      <c r="Q1373" s="10">
        <f t="shared" si="86"/>
        <v>42131.425254629627</v>
      </c>
      <c r="R1373" s="15">
        <f t="shared" si="87"/>
        <v>107.07142857142857</v>
      </c>
      <c r="S1373" t="s">
        <v>8329</v>
      </c>
      <c r="T1373" t="s">
        <v>8330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9">
        <f t="shared" si="85"/>
        <v>41072.40662037037</v>
      </c>
      <c r="Q1374" s="10">
        <f t="shared" si="86"/>
        <v>41102.40662037037</v>
      </c>
      <c r="R1374" s="15">
        <f t="shared" si="87"/>
        <v>38.75</v>
      </c>
      <c r="S1374" t="s">
        <v>8329</v>
      </c>
      <c r="T1374" t="s">
        <v>8330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9">
        <f t="shared" si="85"/>
        <v>42704.618437499994</v>
      </c>
      <c r="Q1375" s="10">
        <f t="shared" si="86"/>
        <v>42734.618437499994</v>
      </c>
      <c r="R1375" s="15">
        <f t="shared" si="87"/>
        <v>201.94230769230768</v>
      </c>
      <c r="S1375" t="s">
        <v>8329</v>
      </c>
      <c r="T1375" t="s">
        <v>8330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9">
        <f t="shared" si="85"/>
        <v>42423.828564814808</v>
      </c>
      <c r="Q1376" s="10">
        <f t="shared" si="86"/>
        <v>42453.786898148144</v>
      </c>
      <c r="R1376" s="15">
        <f t="shared" si="87"/>
        <v>43.060606060606062</v>
      </c>
      <c r="S1376" t="s">
        <v>8329</v>
      </c>
      <c r="T1376" t="s">
        <v>8330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9">
        <f t="shared" si="85"/>
        <v>42719.732858796291</v>
      </c>
      <c r="Q1377" s="10">
        <f t="shared" si="86"/>
        <v>42749.732858796291</v>
      </c>
      <c r="R1377" s="15">
        <f t="shared" si="87"/>
        <v>62.871559633027523</v>
      </c>
      <c r="S1377" t="s">
        <v>8329</v>
      </c>
      <c r="T1377" t="s">
        <v>8330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9">
        <f t="shared" si="85"/>
        <v>42677.335717592585</v>
      </c>
      <c r="Q1378" s="10">
        <f t="shared" si="86"/>
        <v>42707.377384259256</v>
      </c>
      <c r="R1378" s="15">
        <f t="shared" si="87"/>
        <v>55.607142857142854</v>
      </c>
      <c r="S1378" t="s">
        <v>8329</v>
      </c>
      <c r="T1378" t="s">
        <v>8330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9">
        <f t="shared" si="85"/>
        <v>42746.88622685185</v>
      </c>
      <c r="Q1379" s="10">
        <f t="shared" si="86"/>
        <v>42768.84097222222</v>
      </c>
      <c r="R1379" s="15">
        <f t="shared" si="87"/>
        <v>48.70967741935484</v>
      </c>
      <c r="S1379" t="s">
        <v>8329</v>
      </c>
      <c r="T1379" t="s">
        <v>8330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9">
        <f t="shared" si="85"/>
        <v>42568.426041666658</v>
      </c>
      <c r="Q1380" s="10">
        <f t="shared" si="86"/>
        <v>42583.426041666658</v>
      </c>
      <c r="R1380" s="15">
        <f t="shared" si="87"/>
        <v>30.578947368421051</v>
      </c>
      <c r="S1380" t="s">
        <v>8329</v>
      </c>
      <c r="T1380" t="s">
        <v>8330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9">
        <f t="shared" si="85"/>
        <v>42130.15828703704</v>
      </c>
      <c r="Q1381" s="10">
        <f t="shared" si="86"/>
        <v>42160.15828703704</v>
      </c>
      <c r="R1381" s="15">
        <f t="shared" si="87"/>
        <v>73.907284768211923</v>
      </c>
      <c r="S1381" t="s">
        <v>8329</v>
      </c>
      <c r="T1381" t="s">
        <v>8330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9">
        <f t="shared" si="85"/>
        <v>42141.429467592585</v>
      </c>
      <c r="Q1382" s="10">
        <f t="shared" si="86"/>
        <v>42163.749999999993</v>
      </c>
      <c r="R1382" s="15">
        <f t="shared" si="87"/>
        <v>21.2</v>
      </c>
      <c r="S1382" t="s">
        <v>8329</v>
      </c>
      <c r="T1382" t="s">
        <v>8330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9">
        <f t="shared" si="85"/>
        <v>42702.881076388883</v>
      </c>
      <c r="Q1383" s="10">
        <f t="shared" si="86"/>
        <v>42732.881076388883</v>
      </c>
      <c r="R1383" s="15">
        <f t="shared" si="87"/>
        <v>73.356164383561648</v>
      </c>
      <c r="S1383" t="s">
        <v>8329</v>
      </c>
      <c r="T1383" t="s">
        <v>8330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9">
        <f t="shared" si="85"/>
        <v>41370.466851851852</v>
      </c>
      <c r="Q1384" s="10">
        <f t="shared" si="86"/>
        <v>41400.466851851852</v>
      </c>
      <c r="R1384" s="15">
        <f t="shared" si="87"/>
        <v>56.412162162162161</v>
      </c>
      <c r="S1384" t="s">
        <v>8329</v>
      </c>
      <c r="T1384" t="s">
        <v>8330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9">
        <f t="shared" si="85"/>
        <v>42706.741643518515</v>
      </c>
      <c r="Q1385" s="10">
        <f t="shared" si="86"/>
        <v>42726.741643518515</v>
      </c>
      <c r="R1385" s="15">
        <f t="shared" si="87"/>
        <v>50.247311827956992</v>
      </c>
      <c r="S1385" t="s">
        <v>8329</v>
      </c>
      <c r="T1385" t="s">
        <v>8330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9">
        <f t="shared" si="85"/>
        <v>42160.401874999996</v>
      </c>
      <c r="Q1386" s="10">
        <f t="shared" si="86"/>
        <v>42190.401874999996</v>
      </c>
      <c r="R1386" s="15">
        <f t="shared" si="87"/>
        <v>68.936507936507937</v>
      </c>
      <c r="S1386" t="s">
        <v>8329</v>
      </c>
      <c r="T1386" t="s">
        <v>8330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9">
        <f t="shared" si="85"/>
        <v>42433.355567129627</v>
      </c>
      <c r="Q1387" s="10">
        <f t="shared" si="86"/>
        <v>42489.174305555549</v>
      </c>
      <c r="R1387" s="15">
        <f t="shared" si="87"/>
        <v>65.914104477611943</v>
      </c>
      <c r="S1387" t="s">
        <v>8329</v>
      </c>
      <c r="T1387" t="s">
        <v>8330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9">
        <f t="shared" si="85"/>
        <v>42184.313530092586</v>
      </c>
      <c r="Q1388" s="10">
        <f t="shared" si="86"/>
        <v>42214.313530092586</v>
      </c>
      <c r="R1388" s="15">
        <f t="shared" si="87"/>
        <v>62.5</v>
      </c>
      <c r="S1388" t="s">
        <v>8329</v>
      </c>
      <c r="T1388" t="s">
        <v>8330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9">
        <f t="shared" si="85"/>
        <v>42126.587905092594</v>
      </c>
      <c r="Q1389" s="10">
        <f t="shared" si="86"/>
        <v>42157.854166666664</v>
      </c>
      <c r="R1389" s="15">
        <f t="shared" si="87"/>
        <v>70.064102564102569</v>
      </c>
      <c r="S1389" t="s">
        <v>8329</v>
      </c>
      <c r="T1389" t="s">
        <v>8330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9">
        <f t="shared" si="85"/>
        <v>42634.281446759262</v>
      </c>
      <c r="Q1390" s="10">
        <f t="shared" si="86"/>
        <v>42660.343055555553</v>
      </c>
      <c r="R1390" s="15">
        <f t="shared" si="87"/>
        <v>60.181874999999998</v>
      </c>
      <c r="S1390" t="s">
        <v>8329</v>
      </c>
      <c r="T1390" t="s">
        <v>8330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9">
        <f t="shared" si="85"/>
        <v>42565.147650462961</v>
      </c>
      <c r="Q1391" s="10">
        <f t="shared" si="86"/>
        <v>42595.147650462961</v>
      </c>
      <c r="R1391" s="15">
        <f t="shared" si="87"/>
        <v>21.382352941176471</v>
      </c>
      <c r="S1391" t="s">
        <v>8329</v>
      </c>
      <c r="T1391" t="s">
        <v>8330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9">
        <f t="shared" si="85"/>
        <v>42087.469976851848</v>
      </c>
      <c r="Q1392" s="10">
        <f t="shared" si="86"/>
        <v>42121.383333333331</v>
      </c>
      <c r="R1392" s="15">
        <f t="shared" si="87"/>
        <v>160.78947368421052</v>
      </c>
      <c r="S1392" t="s">
        <v>8329</v>
      </c>
      <c r="T1392" t="s">
        <v>8330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9">
        <f t="shared" si="85"/>
        <v>42193.317337962959</v>
      </c>
      <c r="Q1393" s="10">
        <f t="shared" si="86"/>
        <v>42237.874305555553</v>
      </c>
      <c r="R1393" s="15">
        <f t="shared" si="87"/>
        <v>42.384615384615387</v>
      </c>
      <c r="S1393" t="s">
        <v>8329</v>
      </c>
      <c r="T1393" t="s">
        <v>8330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9">
        <f t="shared" si="85"/>
        <v>42400.821597222217</v>
      </c>
      <c r="Q1394" s="10">
        <f t="shared" si="86"/>
        <v>42431.821597222217</v>
      </c>
      <c r="R1394" s="15">
        <f t="shared" si="87"/>
        <v>27.317307692307693</v>
      </c>
      <c r="S1394" t="s">
        <v>8329</v>
      </c>
      <c r="T1394" t="s">
        <v>8330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9">
        <f t="shared" si="85"/>
        <v>42553.348645833328</v>
      </c>
      <c r="Q1395" s="10">
        <f t="shared" si="86"/>
        <v>42583.348645833328</v>
      </c>
      <c r="R1395" s="15">
        <f t="shared" si="87"/>
        <v>196.82692307692307</v>
      </c>
      <c r="S1395" t="s">
        <v>8329</v>
      </c>
      <c r="T1395" t="s">
        <v>8330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9">
        <f t="shared" si="85"/>
        <v>42751.811643518515</v>
      </c>
      <c r="Q1396" s="10">
        <f t="shared" si="86"/>
        <v>42794.791666666664</v>
      </c>
      <c r="R1396" s="15">
        <f t="shared" si="87"/>
        <v>53.882352941176471</v>
      </c>
      <c r="S1396" t="s">
        <v>8329</v>
      </c>
      <c r="T1396" t="s">
        <v>8330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9">
        <f t="shared" si="85"/>
        <v>42719.575011574074</v>
      </c>
      <c r="Q1397" s="10">
        <f t="shared" si="86"/>
        <v>42749.575011574074</v>
      </c>
      <c r="R1397" s="15">
        <f t="shared" si="87"/>
        <v>47.756097560975611</v>
      </c>
      <c r="S1397" t="s">
        <v>8329</v>
      </c>
      <c r="T1397" t="s">
        <v>8330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9">
        <f t="shared" si="85"/>
        <v>42018.665300925924</v>
      </c>
      <c r="Q1398" s="10">
        <f t="shared" si="86"/>
        <v>42048.665300925924</v>
      </c>
      <c r="R1398" s="15">
        <f t="shared" si="87"/>
        <v>88.191780821917803</v>
      </c>
      <c r="S1398" t="s">
        <v>8329</v>
      </c>
      <c r="T1398" t="s">
        <v>8330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9">
        <f t="shared" si="85"/>
        <v>42640.584606481476</v>
      </c>
      <c r="Q1399" s="10">
        <f t="shared" si="86"/>
        <v>42670.554861111108</v>
      </c>
      <c r="R1399" s="15">
        <f t="shared" si="87"/>
        <v>72.056962025316452</v>
      </c>
      <c r="S1399" t="s">
        <v>8329</v>
      </c>
      <c r="T1399" t="s">
        <v>8330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9">
        <f t="shared" si="85"/>
        <v>42526.540902777771</v>
      </c>
      <c r="Q1400" s="10">
        <f t="shared" si="86"/>
        <v>42556.540902777771</v>
      </c>
      <c r="R1400" s="15">
        <f t="shared" si="87"/>
        <v>74.246153846153845</v>
      </c>
      <c r="S1400" t="s">
        <v>8329</v>
      </c>
      <c r="T1400" t="s">
        <v>8330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9">
        <f t="shared" si="85"/>
        <v>41888.670983796292</v>
      </c>
      <c r="Q1401" s="10">
        <f t="shared" si="86"/>
        <v>41918.670983796292</v>
      </c>
      <c r="R1401" s="15">
        <f t="shared" si="87"/>
        <v>61.701086956521742</v>
      </c>
      <c r="S1401" t="s">
        <v>8329</v>
      </c>
      <c r="T1401" t="s">
        <v>8330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9">
        <f t="shared" si="85"/>
        <v>42498.007789351854</v>
      </c>
      <c r="Q1402" s="10">
        <f t="shared" si="86"/>
        <v>42532.895833333336</v>
      </c>
      <c r="R1402" s="15">
        <f t="shared" si="87"/>
        <v>17.235294117647058</v>
      </c>
      <c r="S1402" t="s">
        <v>8329</v>
      </c>
      <c r="T1402" t="s">
        <v>8330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9">
        <f t="shared" si="85"/>
        <v>41399.662893518514</v>
      </c>
      <c r="Q1403" s="10">
        <f t="shared" si="86"/>
        <v>41420.662893518514</v>
      </c>
      <c r="R1403" s="15">
        <f t="shared" si="87"/>
        <v>51.720833333333331</v>
      </c>
      <c r="S1403" t="s">
        <v>8329</v>
      </c>
      <c r="T1403" t="s">
        <v>8330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9">
        <f t="shared" si="85"/>
        <v>42064.720034722217</v>
      </c>
      <c r="Q1404" s="10">
        <f t="shared" si="86"/>
        <v>42124.67836805556</v>
      </c>
      <c r="R1404" s="15">
        <f t="shared" si="87"/>
        <v>24.150442477876105</v>
      </c>
      <c r="S1404" t="s">
        <v>8329</v>
      </c>
      <c r="T1404" t="s">
        <v>8330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9">
        <f t="shared" si="85"/>
        <v>41450.729571759257</v>
      </c>
      <c r="Q1405" s="10">
        <f t="shared" si="86"/>
        <v>41480.729571759257</v>
      </c>
      <c r="R1405" s="15">
        <f t="shared" si="87"/>
        <v>62.166666666666664</v>
      </c>
      <c r="S1405" t="s">
        <v>8329</v>
      </c>
      <c r="T1405" t="s">
        <v>8330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9">
        <f t="shared" si="85"/>
        <v>42032.17690972222</v>
      </c>
      <c r="Q1406" s="10">
        <f t="shared" si="86"/>
        <v>42057.17690972222</v>
      </c>
      <c r="R1406" s="15">
        <f t="shared" si="87"/>
        <v>48.2</v>
      </c>
      <c r="S1406" t="s">
        <v>8326</v>
      </c>
      <c r="T1406" t="s">
        <v>8345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9">
        <f t="shared" si="85"/>
        <v>41941.347233796296</v>
      </c>
      <c r="Q1407" s="10">
        <f t="shared" si="86"/>
        <v>41971.38890046296</v>
      </c>
      <c r="R1407" s="15">
        <f t="shared" si="87"/>
        <v>6.1764705882352944</v>
      </c>
      <c r="S1407" t="s">
        <v>8326</v>
      </c>
      <c r="T1407" t="s">
        <v>8345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9">
        <f t="shared" si="85"/>
        <v>42297.099618055552</v>
      </c>
      <c r="Q1408" s="10">
        <f t="shared" si="86"/>
        <v>42350.083333333336</v>
      </c>
      <c r="R1408" s="15">
        <f t="shared" si="87"/>
        <v>5</v>
      </c>
      <c r="S1408" t="s">
        <v>8326</v>
      </c>
      <c r="T1408" t="s">
        <v>8345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9">
        <f t="shared" si="85"/>
        <v>41838.20344907407</v>
      </c>
      <c r="Q1409" s="10">
        <f t="shared" si="86"/>
        <v>41863.20344907407</v>
      </c>
      <c r="R1409" s="15">
        <f t="shared" si="87"/>
        <v>7.5</v>
      </c>
      <c r="S1409" t="s">
        <v>8326</v>
      </c>
      <c r="T1409" t="s">
        <v>8345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9">
        <f t="shared" si="85"/>
        <v>42291.538842592585</v>
      </c>
      <c r="Q1410" s="10">
        <f t="shared" si="86"/>
        <v>42321.580509259256</v>
      </c>
      <c r="R1410" s="15">
        <f t="shared" si="87"/>
        <v>12</v>
      </c>
      <c r="S1410" t="s">
        <v>8326</v>
      </c>
      <c r="T1410" t="s">
        <v>8345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100*(E1411/D1411)</f>
        <v>0</v>
      </c>
      <c r="P1411" s="9">
        <f t="shared" ref="P1411:P1474" si="89">(((J1411/60)/60)/24)+DATE(1970,1,1)+(-8/24)</f>
        <v>41944.800173611111</v>
      </c>
      <c r="Q1411" s="10">
        <f t="shared" ref="Q1411:Q1474" si="90">(((I1411/60)/60)/24)+DATE(1970,1,1)+(-8/24)</f>
        <v>42004.841840277775</v>
      </c>
      <c r="R1411" s="15">
        <f t="shared" ref="R1411:R1474" si="91">IFERROR(E1411/L1411,)</f>
        <v>0</v>
      </c>
      <c r="S1411" t="s">
        <v>8326</v>
      </c>
      <c r="T1411" t="s">
        <v>8345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9">
        <f t="shared" si="89"/>
        <v>42478.985185185178</v>
      </c>
      <c r="Q1412" s="10">
        <f t="shared" si="90"/>
        <v>42523.985185185178</v>
      </c>
      <c r="R1412" s="15">
        <f t="shared" si="91"/>
        <v>1</v>
      </c>
      <c r="S1412" t="s">
        <v>8326</v>
      </c>
      <c r="T1412" t="s">
        <v>8345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9">
        <f t="shared" si="89"/>
        <v>42012.725694444445</v>
      </c>
      <c r="Q1413" s="10">
        <f t="shared" si="90"/>
        <v>42040.725694444445</v>
      </c>
      <c r="R1413" s="15">
        <f t="shared" si="91"/>
        <v>2.3333333333333335</v>
      </c>
      <c r="S1413" t="s">
        <v>8326</v>
      </c>
      <c r="T1413" t="s">
        <v>8345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9">
        <f t="shared" si="89"/>
        <v>41946.730312499996</v>
      </c>
      <c r="Q1414" s="10">
        <f t="shared" si="90"/>
        <v>41976.730312499996</v>
      </c>
      <c r="R1414" s="15">
        <f t="shared" si="91"/>
        <v>24.615384615384617</v>
      </c>
      <c r="S1414" t="s">
        <v>8326</v>
      </c>
      <c r="T1414" t="s">
        <v>8345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9">
        <f t="shared" si="89"/>
        <v>42360.103819444441</v>
      </c>
      <c r="Q1415" s="10">
        <f t="shared" si="90"/>
        <v>42420.103819444441</v>
      </c>
      <c r="R1415" s="15">
        <f t="shared" si="91"/>
        <v>100</v>
      </c>
      <c r="S1415" t="s">
        <v>8326</v>
      </c>
      <c r="T1415" t="s">
        <v>8345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9">
        <f t="shared" si="89"/>
        <v>42707.919756944444</v>
      </c>
      <c r="Q1416" s="10">
        <f t="shared" si="90"/>
        <v>42737.919756944444</v>
      </c>
      <c r="R1416" s="15">
        <f t="shared" si="91"/>
        <v>1</v>
      </c>
      <c r="S1416" t="s">
        <v>8326</v>
      </c>
      <c r="T1416" t="s">
        <v>8345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9">
        <f t="shared" si="89"/>
        <v>42192.342488425922</v>
      </c>
      <c r="Q1417" s="10">
        <f t="shared" si="90"/>
        <v>42232.342488425922</v>
      </c>
      <c r="R1417" s="15">
        <f t="shared" si="91"/>
        <v>88.888888888888886</v>
      </c>
      <c r="S1417" t="s">
        <v>8326</v>
      </c>
      <c r="T1417" t="s">
        <v>8345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9">
        <f t="shared" si="89"/>
        <v>42299.592812499999</v>
      </c>
      <c r="Q1418" s="10">
        <f t="shared" si="90"/>
        <v>42329.634479166663</v>
      </c>
      <c r="R1418" s="15">
        <f t="shared" si="91"/>
        <v>0</v>
      </c>
      <c r="S1418" t="s">
        <v>8326</v>
      </c>
      <c r="T1418" t="s">
        <v>8345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9">
        <f t="shared" si="89"/>
        <v>42231.816828703704</v>
      </c>
      <c r="Q1419" s="10">
        <f t="shared" si="90"/>
        <v>42262.132638888892</v>
      </c>
      <c r="R1419" s="15">
        <f t="shared" si="91"/>
        <v>27.5</v>
      </c>
      <c r="S1419" t="s">
        <v>8326</v>
      </c>
      <c r="T1419" t="s">
        <v>8345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9">
        <f t="shared" si="89"/>
        <v>42395.123078703698</v>
      </c>
      <c r="Q1420" s="10">
        <f t="shared" si="90"/>
        <v>42425.123078703698</v>
      </c>
      <c r="R1420" s="15">
        <f t="shared" si="91"/>
        <v>6</v>
      </c>
      <c r="S1420" t="s">
        <v>8326</v>
      </c>
      <c r="T1420" t="s">
        <v>8345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9">
        <f t="shared" si="89"/>
        <v>42622.12290509259</v>
      </c>
      <c r="Q1421" s="10">
        <f t="shared" si="90"/>
        <v>42652.12290509259</v>
      </c>
      <c r="R1421" s="15">
        <f t="shared" si="91"/>
        <v>44.5</v>
      </c>
      <c r="S1421" t="s">
        <v>8326</v>
      </c>
      <c r="T1421" t="s">
        <v>8345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9">
        <f t="shared" si="89"/>
        <v>42524.334328703706</v>
      </c>
      <c r="Q1422" s="10">
        <f t="shared" si="90"/>
        <v>42549.334328703706</v>
      </c>
      <c r="R1422" s="15">
        <f t="shared" si="91"/>
        <v>1</v>
      </c>
      <c r="S1422" t="s">
        <v>8326</v>
      </c>
      <c r="T1422" t="s">
        <v>8345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9">
        <f t="shared" si="89"/>
        <v>42013.582280092589</v>
      </c>
      <c r="Q1423" s="10">
        <f t="shared" si="90"/>
        <v>42043.582280092589</v>
      </c>
      <c r="R1423" s="15">
        <f t="shared" si="91"/>
        <v>100</v>
      </c>
      <c r="S1423" t="s">
        <v>8326</v>
      </c>
      <c r="T1423" t="s">
        <v>8345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9">
        <f t="shared" si="89"/>
        <v>42603.906296296293</v>
      </c>
      <c r="Q1424" s="10">
        <f t="shared" si="90"/>
        <v>42633.906296296293</v>
      </c>
      <c r="R1424" s="15">
        <f t="shared" si="91"/>
        <v>13</v>
      </c>
      <c r="S1424" t="s">
        <v>8326</v>
      </c>
      <c r="T1424" t="s">
        <v>8345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9">
        <f t="shared" si="89"/>
        <v>42340.026979166665</v>
      </c>
      <c r="Q1425" s="10">
        <f t="shared" si="90"/>
        <v>42370.026979166665</v>
      </c>
      <c r="R1425" s="15">
        <f t="shared" si="91"/>
        <v>100</v>
      </c>
      <c r="S1425" t="s">
        <v>8326</v>
      </c>
      <c r="T1425" t="s">
        <v>8345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9">
        <f t="shared" si="89"/>
        <v>42676.384282407402</v>
      </c>
      <c r="Q1426" s="10">
        <f t="shared" si="90"/>
        <v>42689.425949074073</v>
      </c>
      <c r="R1426" s="15">
        <f t="shared" si="91"/>
        <v>109.07142857142857</v>
      </c>
      <c r="S1426" t="s">
        <v>8326</v>
      </c>
      <c r="T1426" t="s">
        <v>8345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9">
        <f t="shared" si="89"/>
        <v>42092.798136574071</v>
      </c>
      <c r="Q1427" s="10">
        <f t="shared" si="90"/>
        <v>42122.798136574071</v>
      </c>
      <c r="R1427" s="15">
        <f t="shared" si="91"/>
        <v>0</v>
      </c>
      <c r="S1427" t="s">
        <v>8326</v>
      </c>
      <c r="T1427" t="s">
        <v>8345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9">
        <f t="shared" si="89"/>
        <v>42180.056944444441</v>
      </c>
      <c r="Q1428" s="10">
        <f t="shared" si="90"/>
        <v>42240.056944444441</v>
      </c>
      <c r="R1428" s="15">
        <f t="shared" si="91"/>
        <v>0</v>
      </c>
      <c r="S1428" t="s">
        <v>8326</v>
      </c>
      <c r="T1428" t="s">
        <v>8345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9">
        <f t="shared" si="89"/>
        <v>42601.518344907403</v>
      </c>
      <c r="Q1429" s="10">
        <f t="shared" si="90"/>
        <v>42631.518344907403</v>
      </c>
      <c r="R1429" s="15">
        <f t="shared" si="91"/>
        <v>104.75</v>
      </c>
      <c r="S1429" t="s">
        <v>8326</v>
      </c>
      <c r="T1429" t="s">
        <v>8345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9">
        <f t="shared" si="89"/>
        <v>42432.046493055554</v>
      </c>
      <c r="Q1430" s="10">
        <f t="shared" si="90"/>
        <v>42462.004826388882</v>
      </c>
      <c r="R1430" s="15">
        <f t="shared" si="91"/>
        <v>15</v>
      </c>
      <c r="S1430" t="s">
        <v>8326</v>
      </c>
      <c r="T1430" t="s">
        <v>8345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9">
        <f t="shared" si="89"/>
        <v>42073.727337962955</v>
      </c>
      <c r="Q1431" s="10">
        <f t="shared" si="90"/>
        <v>42103.727337962955</v>
      </c>
      <c r="R1431" s="15">
        <f t="shared" si="91"/>
        <v>0</v>
      </c>
      <c r="S1431" t="s">
        <v>8326</v>
      </c>
      <c r="T1431" t="s">
        <v>8345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9">
        <f t="shared" si="89"/>
        <v>41961.480185185181</v>
      </c>
      <c r="Q1432" s="10">
        <f t="shared" si="90"/>
        <v>41992.480185185181</v>
      </c>
      <c r="R1432" s="15">
        <f t="shared" si="91"/>
        <v>80.599999999999994</v>
      </c>
      <c r="S1432" t="s">
        <v>8326</v>
      </c>
      <c r="T1432" t="s">
        <v>8345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9">
        <f t="shared" si="89"/>
        <v>42303.877499999995</v>
      </c>
      <c r="Q1433" s="10">
        <f t="shared" si="90"/>
        <v>42333.919166666667</v>
      </c>
      <c r="R1433" s="15">
        <f t="shared" si="91"/>
        <v>115.55319148936171</v>
      </c>
      <c r="S1433" t="s">
        <v>8326</v>
      </c>
      <c r="T1433" t="s">
        <v>8345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9">
        <f t="shared" si="89"/>
        <v>42175.447083333333</v>
      </c>
      <c r="Q1434" s="10">
        <f t="shared" si="90"/>
        <v>42205.447083333333</v>
      </c>
      <c r="R1434" s="15">
        <f t="shared" si="91"/>
        <v>0</v>
      </c>
      <c r="S1434" t="s">
        <v>8326</v>
      </c>
      <c r="T1434" t="s">
        <v>8345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9">
        <f t="shared" si="89"/>
        <v>42673.292534722219</v>
      </c>
      <c r="Q1435" s="10">
        <f t="shared" si="90"/>
        <v>42714.124999999993</v>
      </c>
      <c r="R1435" s="15">
        <f t="shared" si="91"/>
        <v>80.5</v>
      </c>
      <c r="S1435" t="s">
        <v>8326</v>
      </c>
      <c r="T1435" t="s">
        <v>8345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9">
        <f t="shared" si="89"/>
        <v>42142.433773148143</v>
      </c>
      <c r="Q1436" s="10">
        <f t="shared" si="90"/>
        <v>42163.291666666664</v>
      </c>
      <c r="R1436" s="15">
        <f t="shared" si="91"/>
        <v>744.5454545454545</v>
      </c>
      <c r="S1436" t="s">
        <v>8326</v>
      </c>
      <c r="T1436" t="s">
        <v>8345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9">
        <f t="shared" si="89"/>
        <v>42258.44699074074</v>
      </c>
      <c r="Q1437" s="10">
        <f t="shared" si="90"/>
        <v>42288.44699074074</v>
      </c>
      <c r="R1437" s="15">
        <f t="shared" si="91"/>
        <v>7.5</v>
      </c>
      <c r="S1437" t="s">
        <v>8326</v>
      </c>
      <c r="T1437" t="s">
        <v>8345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9">
        <f t="shared" si="89"/>
        <v>42391.016863425924</v>
      </c>
      <c r="Q1438" s="10">
        <f t="shared" si="90"/>
        <v>42421.016863425924</v>
      </c>
      <c r="R1438" s="15">
        <f t="shared" si="91"/>
        <v>38.5</v>
      </c>
      <c r="S1438" t="s">
        <v>8326</v>
      </c>
      <c r="T1438" t="s">
        <v>8345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9">
        <f t="shared" si="89"/>
        <v>41796.19836805555</v>
      </c>
      <c r="Q1439" s="10">
        <f t="shared" si="90"/>
        <v>41832.874305555553</v>
      </c>
      <c r="R1439" s="15">
        <f t="shared" si="91"/>
        <v>36.68181818181818</v>
      </c>
      <c r="S1439" t="s">
        <v>8326</v>
      </c>
      <c r="T1439" t="s">
        <v>8345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9">
        <f t="shared" si="89"/>
        <v>42457.538182870368</v>
      </c>
      <c r="Q1440" s="10">
        <f t="shared" si="90"/>
        <v>42487.246527777774</v>
      </c>
      <c r="R1440" s="15">
        <f t="shared" si="91"/>
        <v>75</v>
      </c>
      <c r="S1440" t="s">
        <v>8326</v>
      </c>
      <c r="T1440" t="s">
        <v>8345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9">
        <f t="shared" si="89"/>
        <v>42040.496539351843</v>
      </c>
      <c r="Q1441" s="10">
        <f t="shared" si="90"/>
        <v>42070.496539351843</v>
      </c>
      <c r="R1441" s="15">
        <f t="shared" si="91"/>
        <v>30</v>
      </c>
      <c r="S1441" t="s">
        <v>8326</v>
      </c>
      <c r="T1441" t="s">
        <v>8345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9">
        <f t="shared" si="89"/>
        <v>42486.415081018517</v>
      </c>
      <c r="Q1442" s="10">
        <f t="shared" si="90"/>
        <v>42516.415081018517</v>
      </c>
      <c r="R1442" s="15">
        <f t="shared" si="91"/>
        <v>1</v>
      </c>
      <c r="S1442" t="s">
        <v>8326</v>
      </c>
      <c r="T1442" t="s">
        <v>8345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9">
        <f t="shared" si="89"/>
        <v>42198.432511574072</v>
      </c>
      <c r="Q1443" s="10">
        <f t="shared" si="90"/>
        <v>42258.432511574072</v>
      </c>
      <c r="R1443" s="15">
        <f t="shared" si="91"/>
        <v>673.33333333333337</v>
      </c>
      <c r="S1443" t="s">
        <v>8326</v>
      </c>
      <c r="T1443" t="s">
        <v>8345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9">
        <f t="shared" si="89"/>
        <v>42485.312013888884</v>
      </c>
      <c r="Q1444" s="10">
        <f t="shared" si="90"/>
        <v>42515.312013888884</v>
      </c>
      <c r="R1444" s="15">
        <f t="shared" si="91"/>
        <v>0</v>
      </c>
      <c r="S1444" t="s">
        <v>8326</v>
      </c>
      <c r="T1444" t="s">
        <v>8345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9">
        <f t="shared" si="89"/>
        <v>42707.59269675926</v>
      </c>
      <c r="Q1445" s="10">
        <f t="shared" si="90"/>
        <v>42737.59269675926</v>
      </c>
      <c r="R1445" s="15">
        <f t="shared" si="91"/>
        <v>0</v>
      </c>
      <c r="S1445" t="s">
        <v>8326</v>
      </c>
      <c r="T1445" t="s">
        <v>8345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9">
        <f t="shared" si="89"/>
        <v>42199.540069444447</v>
      </c>
      <c r="Q1446" s="10">
        <f t="shared" si="90"/>
        <v>42259.540069444447</v>
      </c>
      <c r="R1446" s="15">
        <f t="shared" si="91"/>
        <v>0</v>
      </c>
      <c r="S1446" t="s">
        <v>8326</v>
      </c>
      <c r="T1446" t="s">
        <v>8345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9">
        <f t="shared" si="89"/>
        <v>42139.208969907406</v>
      </c>
      <c r="Q1447" s="10">
        <f t="shared" si="90"/>
        <v>42169.208969907406</v>
      </c>
      <c r="R1447" s="15">
        <f t="shared" si="91"/>
        <v>0</v>
      </c>
      <c r="S1447" t="s">
        <v>8326</v>
      </c>
      <c r="T1447" t="s">
        <v>8345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9">
        <f t="shared" si="89"/>
        <v>42461.114328703705</v>
      </c>
      <c r="Q1448" s="10">
        <f t="shared" si="90"/>
        <v>42481.114328703705</v>
      </c>
      <c r="R1448" s="15">
        <f t="shared" si="91"/>
        <v>0</v>
      </c>
      <c r="S1448" t="s">
        <v>8326</v>
      </c>
      <c r="T1448" t="s">
        <v>8345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9">
        <f t="shared" si="89"/>
        <v>42529.39738425926</v>
      </c>
      <c r="Q1449" s="10">
        <f t="shared" si="90"/>
        <v>42559.39738425926</v>
      </c>
      <c r="R1449" s="15">
        <f t="shared" si="91"/>
        <v>25</v>
      </c>
      <c r="S1449" t="s">
        <v>8326</v>
      </c>
      <c r="T1449" t="s">
        <v>8345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9">
        <f t="shared" si="89"/>
        <v>42115.603217592587</v>
      </c>
      <c r="Q1450" s="10">
        <f t="shared" si="90"/>
        <v>42145.892361111109</v>
      </c>
      <c r="R1450" s="15">
        <f t="shared" si="91"/>
        <v>0</v>
      </c>
      <c r="S1450" t="s">
        <v>8326</v>
      </c>
      <c r="T1450" t="s">
        <v>8345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9">
        <f t="shared" si="89"/>
        <v>42086.478067129625</v>
      </c>
      <c r="Q1451" s="10">
        <f t="shared" si="90"/>
        <v>42134.478067129625</v>
      </c>
      <c r="R1451" s="15">
        <f t="shared" si="91"/>
        <v>0</v>
      </c>
      <c r="S1451" t="s">
        <v>8326</v>
      </c>
      <c r="T1451" t="s">
        <v>8345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9">
        <f t="shared" si="89"/>
        <v>42389.837928240733</v>
      </c>
      <c r="Q1452" s="10">
        <f t="shared" si="90"/>
        <v>42419.837928240733</v>
      </c>
      <c r="R1452" s="15">
        <f t="shared" si="91"/>
        <v>1</v>
      </c>
      <c r="S1452" t="s">
        <v>8326</v>
      </c>
      <c r="T1452" t="s">
        <v>8345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9">
        <f t="shared" si="89"/>
        <v>41931.62568287037</v>
      </c>
      <c r="Q1453" s="10">
        <f t="shared" si="90"/>
        <v>41961.667349537034</v>
      </c>
      <c r="R1453" s="15">
        <f t="shared" si="91"/>
        <v>1</v>
      </c>
      <c r="S1453" t="s">
        <v>8326</v>
      </c>
      <c r="T1453" t="s">
        <v>8345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9">
        <f t="shared" si="89"/>
        <v>41818.369942129626</v>
      </c>
      <c r="Q1454" s="10">
        <f t="shared" si="90"/>
        <v>41848.369942129626</v>
      </c>
      <c r="R1454" s="15">
        <f t="shared" si="91"/>
        <v>0</v>
      </c>
      <c r="S1454" t="s">
        <v>8326</v>
      </c>
      <c r="T1454" t="s">
        <v>8345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9">
        <f t="shared" si="89"/>
        <v>42795.362812499996</v>
      </c>
      <c r="Q1455" s="10">
        <f t="shared" si="90"/>
        <v>42840.321145833332</v>
      </c>
      <c r="R1455" s="15">
        <f t="shared" si="91"/>
        <v>0</v>
      </c>
      <c r="S1455" t="s">
        <v>8326</v>
      </c>
      <c r="T1455" t="s">
        <v>8345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9">
        <f t="shared" si="89"/>
        <v>42463.533333333333</v>
      </c>
      <c r="Q1456" s="10">
        <f t="shared" si="90"/>
        <v>42484.582638888889</v>
      </c>
      <c r="R1456" s="15">
        <f t="shared" si="91"/>
        <v>15</v>
      </c>
      <c r="S1456" t="s">
        <v>8326</v>
      </c>
      <c r="T1456" t="s">
        <v>8345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9">
        <f t="shared" si="89"/>
        <v>41832.33935185185</v>
      </c>
      <c r="Q1457" s="10">
        <f t="shared" si="90"/>
        <v>41887.235416666663</v>
      </c>
      <c r="R1457" s="15">
        <f t="shared" si="91"/>
        <v>225</v>
      </c>
      <c r="S1457" t="s">
        <v>8326</v>
      </c>
      <c r="T1457" t="s">
        <v>8345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9">
        <f t="shared" si="89"/>
        <v>42708.335243055553</v>
      </c>
      <c r="Q1458" s="10">
        <f t="shared" si="90"/>
        <v>42738.335243055553</v>
      </c>
      <c r="R1458" s="15">
        <f t="shared" si="91"/>
        <v>48.333333333333336</v>
      </c>
      <c r="S1458" t="s">
        <v>8326</v>
      </c>
      <c r="T1458" t="s">
        <v>8345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9">
        <f t="shared" si="89"/>
        <v>42289.563009259255</v>
      </c>
      <c r="Q1459" s="10">
        <f t="shared" si="90"/>
        <v>42319.604675925926</v>
      </c>
      <c r="R1459" s="15">
        <f t="shared" si="91"/>
        <v>0</v>
      </c>
      <c r="S1459" t="s">
        <v>8326</v>
      </c>
      <c r="T1459" t="s">
        <v>8345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9">
        <f t="shared" si="89"/>
        <v>41831.37222222222</v>
      </c>
      <c r="Q1460" s="10">
        <f t="shared" si="90"/>
        <v>41861.833333333328</v>
      </c>
      <c r="R1460" s="15">
        <f t="shared" si="91"/>
        <v>0</v>
      </c>
      <c r="S1460" t="s">
        <v>8326</v>
      </c>
      <c r="T1460" t="s">
        <v>8345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9">
        <f t="shared" si="89"/>
        <v>42311.871481481481</v>
      </c>
      <c r="Q1461" s="10">
        <f t="shared" si="90"/>
        <v>42340.392361111109</v>
      </c>
      <c r="R1461" s="15">
        <f t="shared" si="91"/>
        <v>0</v>
      </c>
      <c r="S1461" t="s">
        <v>8326</v>
      </c>
      <c r="T1461" t="s">
        <v>8345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9">
        <f t="shared" si="89"/>
        <v>41915.563634259255</v>
      </c>
      <c r="Q1462" s="10">
        <f t="shared" si="90"/>
        <v>41973.656249999993</v>
      </c>
      <c r="R1462" s="15">
        <f t="shared" si="91"/>
        <v>0</v>
      </c>
      <c r="S1462" t="s">
        <v>8326</v>
      </c>
      <c r="T1462" t="s">
        <v>8345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9">
        <f t="shared" si="89"/>
        <v>41899.311967592592</v>
      </c>
      <c r="Q1463" s="10">
        <f t="shared" si="90"/>
        <v>41932.666666666664</v>
      </c>
      <c r="R1463" s="15">
        <f t="shared" si="91"/>
        <v>44.66673529411765</v>
      </c>
      <c r="S1463" t="s">
        <v>8326</v>
      </c>
      <c r="T1463" t="s">
        <v>8346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9">
        <f t="shared" si="89"/>
        <v>41344.329525462963</v>
      </c>
      <c r="Q1464" s="10">
        <f t="shared" si="90"/>
        <v>41374.329525462963</v>
      </c>
      <c r="R1464" s="15">
        <f t="shared" si="91"/>
        <v>28.937999999999999</v>
      </c>
      <c r="S1464" t="s">
        <v>8326</v>
      </c>
      <c r="T1464" t="s">
        <v>8346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9">
        <f t="shared" si="89"/>
        <v>41326.577986111108</v>
      </c>
      <c r="Q1465" s="10">
        <f t="shared" si="90"/>
        <v>41371.536319444444</v>
      </c>
      <c r="R1465" s="15">
        <f t="shared" si="91"/>
        <v>35.44</v>
      </c>
      <c r="S1465" t="s">
        <v>8326</v>
      </c>
      <c r="T1465" t="s">
        <v>8346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9">
        <f t="shared" si="89"/>
        <v>41291.328217592592</v>
      </c>
      <c r="Q1466" s="10">
        <f t="shared" si="90"/>
        <v>41321.328217592592</v>
      </c>
      <c r="R1466" s="15">
        <f t="shared" si="91"/>
        <v>34.871794871794869</v>
      </c>
      <c r="S1466" t="s">
        <v>8326</v>
      </c>
      <c r="T1466" t="s">
        <v>8346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9">
        <f t="shared" si="89"/>
        <v>40959.401064814811</v>
      </c>
      <c r="Q1467" s="10">
        <f t="shared" si="90"/>
        <v>40989.791666666664</v>
      </c>
      <c r="R1467" s="15">
        <f t="shared" si="91"/>
        <v>52.622732513451197</v>
      </c>
      <c r="S1467" t="s">
        <v>8326</v>
      </c>
      <c r="T1467" t="s">
        <v>8346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9">
        <f t="shared" si="89"/>
        <v>42339.838726851849</v>
      </c>
      <c r="Q1468" s="10">
        <f t="shared" si="90"/>
        <v>42380.874999999993</v>
      </c>
      <c r="R1468" s="15">
        <f t="shared" si="91"/>
        <v>69.598266129032254</v>
      </c>
      <c r="S1468" t="s">
        <v>8326</v>
      </c>
      <c r="T1468" t="s">
        <v>8346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9">
        <f t="shared" si="89"/>
        <v>40933.468576388885</v>
      </c>
      <c r="Q1469" s="10">
        <f t="shared" si="90"/>
        <v>40993.42690972222</v>
      </c>
      <c r="R1469" s="15">
        <f t="shared" si="91"/>
        <v>76.72</v>
      </c>
      <c r="S1469" t="s">
        <v>8326</v>
      </c>
      <c r="T1469" t="s">
        <v>8346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9">
        <f t="shared" si="89"/>
        <v>40645.681122685186</v>
      </c>
      <c r="Q1470" s="10">
        <f t="shared" si="90"/>
        <v>40705.681122685186</v>
      </c>
      <c r="R1470" s="15">
        <f t="shared" si="91"/>
        <v>33.191126279863482</v>
      </c>
      <c r="S1470" t="s">
        <v>8326</v>
      </c>
      <c r="T1470" t="s">
        <v>8346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9">
        <f t="shared" si="89"/>
        <v>41290.265150462961</v>
      </c>
      <c r="Q1471" s="10">
        <f t="shared" si="90"/>
        <v>41320.265150462961</v>
      </c>
      <c r="R1471" s="15">
        <f t="shared" si="91"/>
        <v>149.46417445482865</v>
      </c>
      <c r="S1471" t="s">
        <v>8326</v>
      </c>
      <c r="T1471" t="s">
        <v>8346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9">
        <f t="shared" si="89"/>
        <v>41250.493784722217</v>
      </c>
      <c r="Q1472" s="10">
        <f t="shared" si="90"/>
        <v>41271.493784722217</v>
      </c>
      <c r="R1472" s="15">
        <f t="shared" si="91"/>
        <v>23.172839506172838</v>
      </c>
      <c r="S1472" t="s">
        <v>8326</v>
      </c>
      <c r="T1472" t="s">
        <v>8346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9">
        <f t="shared" si="89"/>
        <v>42073.624236111107</v>
      </c>
      <c r="Q1473" s="10">
        <f t="shared" si="90"/>
        <v>42103.624236111107</v>
      </c>
      <c r="R1473" s="15">
        <f t="shared" si="91"/>
        <v>96.877551020408163</v>
      </c>
      <c r="S1473" t="s">
        <v>8326</v>
      </c>
      <c r="T1473" t="s">
        <v>8346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9">
        <f t="shared" si="89"/>
        <v>41533.20952546296</v>
      </c>
      <c r="Q1474" s="10">
        <f t="shared" si="90"/>
        <v>41563.20952546296</v>
      </c>
      <c r="R1474" s="15">
        <f t="shared" si="91"/>
        <v>103.20238095238095</v>
      </c>
      <c r="S1474" t="s">
        <v>8326</v>
      </c>
      <c r="T1474" t="s">
        <v>8346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100*(E1475/D1475)</f>
        <v>120.51600000000001</v>
      </c>
      <c r="P1475" s="9">
        <f t="shared" ref="P1475:P1538" si="93">(((J1475/60)/60)/24)+DATE(1970,1,1)+(-8/24)</f>
        <v>40939.646284722221</v>
      </c>
      <c r="Q1475" s="10">
        <f t="shared" ref="Q1475:Q1538" si="94">(((I1475/60)/60)/24)+DATE(1970,1,1)+(-8/24)</f>
        <v>40969.646284722221</v>
      </c>
      <c r="R1475" s="15">
        <f t="shared" ref="R1475:R1538" si="95">IFERROR(E1475/L1475,)</f>
        <v>38.462553191489363</v>
      </c>
      <c r="S1475" t="s">
        <v>8326</v>
      </c>
      <c r="T1475" t="s">
        <v>8346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9">
        <f t="shared" si="93"/>
        <v>41500.394583333327</v>
      </c>
      <c r="Q1476" s="10">
        <f t="shared" si="94"/>
        <v>41530.394583333327</v>
      </c>
      <c r="R1476" s="15">
        <f t="shared" si="95"/>
        <v>44.315789473684212</v>
      </c>
      <c r="S1476" t="s">
        <v>8326</v>
      </c>
      <c r="T1476" t="s">
        <v>8346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9">
        <f t="shared" si="93"/>
        <v>41960.389618055553</v>
      </c>
      <c r="Q1477" s="10">
        <f t="shared" si="94"/>
        <v>41992.874305555553</v>
      </c>
      <c r="R1477" s="15">
        <f t="shared" si="95"/>
        <v>64.173356009070289</v>
      </c>
      <c r="S1477" t="s">
        <v>8326</v>
      </c>
      <c r="T1477" t="s">
        <v>8346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9">
        <f t="shared" si="93"/>
        <v>40765.708587962959</v>
      </c>
      <c r="Q1478" s="10">
        <f t="shared" si="94"/>
        <v>40795.708587962959</v>
      </c>
      <c r="R1478" s="15">
        <f t="shared" si="95"/>
        <v>43.333275109170302</v>
      </c>
      <c r="S1478" t="s">
        <v>8326</v>
      </c>
      <c r="T1478" t="s">
        <v>8346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9">
        <f t="shared" si="93"/>
        <v>40840.282453703701</v>
      </c>
      <c r="Q1479" s="10">
        <f t="shared" si="94"/>
        <v>40899.791666666664</v>
      </c>
      <c r="R1479" s="15">
        <f t="shared" si="95"/>
        <v>90.495934959349597</v>
      </c>
      <c r="S1479" t="s">
        <v>8326</v>
      </c>
      <c r="T1479" t="s">
        <v>8346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9">
        <f t="shared" si="93"/>
        <v>41394.538344907407</v>
      </c>
      <c r="Q1480" s="10">
        <f t="shared" si="94"/>
        <v>41408.538344907407</v>
      </c>
      <c r="R1480" s="15">
        <f t="shared" si="95"/>
        <v>29.187190495010373</v>
      </c>
      <c r="S1480" t="s">
        <v>8326</v>
      </c>
      <c r="T1480" t="s">
        <v>8346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9">
        <f t="shared" si="93"/>
        <v>41754.411909722221</v>
      </c>
      <c r="Q1481" s="10">
        <f t="shared" si="94"/>
        <v>41768.832638888889</v>
      </c>
      <c r="R1481" s="15">
        <f t="shared" si="95"/>
        <v>30.95774647887324</v>
      </c>
      <c r="S1481" t="s">
        <v>8326</v>
      </c>
      <c r="T1481" t="s">
        <v>8346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9">
        <f t="shared" si="93"/>
        <v>41464.600682870368</v>
      </c>
      <c r="Q1482" s="10">
        <f t="shared" si="94"/>
        <v>41481.375</v>
      </c>
      <c r="R1482" s="15">
        <f t="shared" si="95"/>
        <v>92.157795275590544</v>
      </c>
      <c r="S1482" t="s">
        <v>8326</v>
      </c>
      <c r="T1482" t="s">
        <v>8346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9">
        <f t="shared" si="93"/>
        <v>41550.589641203704</v>
      </c>
      <c r="Q1483" s="10">
        <f t="shared" si="94"/>
        <v>41580.589641203704</v>
      </c>
      <c r="R1483" s="15">
        <f t="shared" si="95"/>
        <v>17.5</v>
      </c>
      <c r="S1483" t="s">
        <v>8326</v>
      </c>
      <c r="T1483" t="s">
        <v>8328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9">
        <f t="shared" si="93"/>
        <v>41136.524722222224</v>
      </c>
      <c r="Q1484" s="10">
        <f t="shared" si="94"/>
        <v>41158.993749999994</v>
      </c>
      <c r="R1484" s="15">
        <f t="shared" si="95"/>
        <v>5</v>
      </c>
      <c r="S1484" t="s">
        <v>8326</v>
      </c>
      <c r="T1484" t="s">
        <v>8328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9">
        <f t="shared" si="93"/>
        <v>42547.859664351847</v>
      </c>
      <c r="Q1485" s="10">
        <f t="shared" si="94"/>
        <v>42572.859664351847</v>
      </c>
      <c r="R1485" s="15">
        <f t="shared" si="95"/>
        <v>25</v>
      </c>
      <c r="S1485" t="s">
        <v>8326</v>
      </c>
      <c r="T1485" t="s">
        <v>8328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9">
        <f t="shared" si="93"/>
        <v>41052.867627314808</v>
      </c>
      <c r="Q1486" s="10">
        <f t="shared" si="94"/>
        <v>41111.285416666666</v>
      </c>
      <c r="R1486" s="15">
        <f t="shared" si="95"/>
        <v>0</v>
      </c>
      <c r="S1486" t="s">
        <v>8326</v>
      </c>
      <c r="T1486" t="s">
        <v>8328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9">
        <f t="shared" si="93"/>
        <v>42130.462650462963</v>
      </c>
      <c r="Q1487" s="10">
        <f t="shared" si="94"/>
        <v>42175.462650462963</v>
      </c>
      <c r="R1487" s="15">
        <f t="shared" si="95"/>
        <v>50</v>
      </c>
      <c r="S1487" t="s">
        <v>8326</v>
      </c>
      <c r="T1487" t="s">
        <v>8328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9">
        <f t="shared" si="93"/>
        <v>42031.835196759253</v>
      </c>
      <c r="Q1488" s="10">
        <f t="shared" si="94"/>
        <v>42061.835196759253</v>
      </c>
      <c r="R1488" s="15">
        <f t="shared" si="95"/>
        <v>16</v>
      </c>
      <c r="S1488" t="s">
        <v>8326</v>
      </c>
      <c r="T1488" t="s">
        <v>8328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9">
        <f t="shared" si="93"/>
        <v>42554.584155092591</v>
      </c>
      <c r="Q1489" s="10">
        <f t="shared" si="94"/>
        <v>42584.584155092591</v>
      </c>
      <c r="R1489" s="15">
        <f t="shared" si="95"/>
        <v>0</v>
      </c>
      <c r="S1489" t="s">
        <v>8326</v>
      </c>
      <c r="T1489" t="s">
        <v>8328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9">
        <f t="shared" si="93"/>
        <v>41614.229861111111</v>
      </c>
      <c r="Q1490" s="10">
        <f t="shared" si="94"/>
        <v>41644.229861111111</v>
      </c>
      <c r="R1490" s="15">
        <f t="shared" si="95"/>
        <v>60</v>
      </c>
      <c r="S1490" t="s">
        <v>8326</v>
      </c>
      <c r="T1490" t="s">
        <v>8328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9">
        <f t="shared" si="93"/>
        <v>41198.278379629628</v>
      </c>
      <c r="Q1491" s="10">
        <f t="shared" si="94"/>
        <v>41228.320046296292</v>
      </c>
      <c r="R1491" s="15">
        <f t="shared" si="95"/>
        <v>0</v>
      </c>
      <c r="S1491" t="s">
        <v>8326</v>
      </c>
      <c r="T1491" t="s">
        <v>8328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9">
        <f t="shared" si="93"/>
        <v>41520.227708333332</v>
      </c>
      <c r="Q1492" s="10">
        <f t="shared" si="94"/>
        <v>41549.227708333332</v>
      </c>
      <c r="R1492" s="15">
        <f t="shared" si="95"/>
        <v>47.10526315789474</v>
      </c>
      <c r="S1492" t="s">
        <v>8326</v>
      </c>
      <c r="T1492" t="s">
        <v>8328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9">
        <f t="shared" si="93"/>
        <v>41991.380127314813</v>
      </c>
      <c r="Q1493" s="10">
        <f t="shared" si="94"/>
        <v>42050.318055555552</v>
      </c>
      <c r="R1493" s="15">
        <f t="shared" si="95"/>
        <v>100</v>
      </c>
      <c r="S1493" t="s">
        <v>8326</v>
      </c>
      <c r="T1493" t="s">
        <v>8328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9">
        <f t="shared" si="93"/>
        <v>40682.551458333335</v>
      </c>
      <c r="Q1494" s="10">
        <f t="shared" si="94"/>
        <v>40712.551458333335</v>
      </c>
      <c r="R1494" s="15">
        <f t="shared" si="95"/>
        <v>15</v>
      </c>
      <c r="S1494" t="s">
        <v>8326</v>
      </c>
      <c r="T1494" t="s">
        <v>8328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9">
        <f t="shared" si="93"/>
        <v>41411.533275462964</v>
      </c>
      <c r="Q1495" s="10">
        <f t="shared" si="94"/>
        <v>41441.533275462964</v>
      </c>
      <c r="R1495" s="15">
        <f t="shared" si="95"/>
        <v>0</v>
      </c>
      <c r="S1495" t="s">
        <v>8326</v>
      </c>
      <c r="T1495" t="s">
        <v>8328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9">
        <f t="shared" si="93"/>
        <v>42067.389039351845</v>
      </c>
      <c r="Q1496" s="10">
        <f t="shared" si="94"/>
        <v>42097.318055555552</v>
      </c>
      <c r="R1496" s="15">
        <f t="shared" si="95"/>
        <v>40.454545454545453</v>
      </c>
      <c r="S1496" t="s">
        <v>8326</v>
      </c>
      <c r="T1496" t="s">
        <v>8328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9">
        <f t="shared" si="93"/>
        <v>40752.456377314811</v>
      </c>
      <c r="Q1497" s="10">
        <f t="shared" si="94"/>
        <v>40782.456377314811</v>
      </c>
      <c r="R1497" s="15">
        <f t="shared" si="95"/>
        <v>0</v>
      </c>
      <c r="S1497" t="s">
        <v>8326</v>
      </c>
      <c r="T1497" t="s">
        <v>8328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9">
        <f t="shared" si="93"/>
        <v>41838.141886574071</v>
      </c>
      <c r="Q1498" s="10">
        <f t="shared" si="94"/>
        <v>41898.141886574071</v>
      </c>
      <c r="R1498" s="15">
        <f t="shared" si="95"/>
        <v>0</v>
      </c>
      <c r="S1498" t="s">
        <v>8326</v>
      </c>
      <c r="T1498" t="s">
        <v>8328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9">
        <f t="shared" si="93"/>
        <v>41444.309282407405</v>
      </c>
      <c r="Q1499" s="10">
        <f t="shared" si="94"/>
        <v>41486.488194444442</v>
      </c>
      <c r="R1499" s="15">
        <f t="shared" si="95"/>
        <v>1</v>
      </c>
      <c r="S1499" t="s">
        <v>8326</v>
      </c>
      <c r="T1499" t="s">
        <v>8328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9">
        <f t="shared" si="93"/>
        <v>41840.650208333333</v>
      </c>
      <c r="Q1500" s="10">
        <f t="shared" si="94"/>
        <v>41885.650208333333</v>
      </c>
      <c r="R1500" s="15">
        <f t="shared" si="95"/>
        <v>19</v>
      </c>
      <c r="S1500" t="s">
        <v>8326</v>
      </c>
      <c r="T1500" t="s">
        <v>8328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9">
        <f t="shared" si="93"/>
        <v>42526.673993055556</v>
      </c>
      <c r="Q1501" s="10">
        <f t="shared" si="94"/>
        <v>42586.673993055556</v>
      </c>
      <c r="R1501" s="15">
        <f t="shared" si="95"/>
        <v>5</v>
      </c>
      <c r="S1501" t="s">
        <v>8326</v>
      </c>
      <c r="T1501" t="s">
        <v>8328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9">
        <f t="shared" si="93"/>
        <v>41365.57126157407</v>
      </c>
      <c r="Q1502" s="10">
        <f t="shared" si="94"/>
        <v>41395.57126157407</v>
      </c>
      <c r="R1502" s="15">
        <f t="shared" si="95"/>
        <v>46.733333333333334</v>
      </c>
      <c r="S1502" t="s">
        <v>8326</v>
      </c>
      <c r="T1502" t="s">
        <v>8328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9">
        <f t="shared" si="93"/>
        <v>42163.2502662037</v>
      </c>
      <c r="Q1503" s="10">
        <f t="shared" si="94"/>
        <v>42193.2502662037</v>
      </c>
      <c r="R1503" s="15">
        <f t="shared" si="95"/>
        <v>97.731073446327684</v>
      </c>
      <c r="S1503" t="s">
        <v>8342</v>
      </c>
      <c r="T1503" t="s">
        <v>8343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9">
        <f t="shared" si="93"/>
        <v>42426.20925925926</v>
      </c>
      <c r="Q1504" s="10">
        <f t="shared" si="94"/>
        <v>42454.583333333336</v>
      </c>
      <c r="R1504" s="15">
        <f t="shared" si="95"/>
        <v>67.835866261398181</v>
      </c>
      <c r="S1504" t="s">
        <v>8342</v>
      </c>
      <c r="T1504" t="s">
        <v>8343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9">
        <f t="shared" si="93"/>
        <v>42606.01390046296</v>
      </c>
      <c r="Q1505" s="10">
        <f t="shared" si="94"/>
        <v>42666.01390046296</v>
      </c>
      <c r="R1505" s="15">
        <f t="shared" si="95"/>
        <v>56.98492957746479</v>
      </c>
      <c r="S1505" t="s">
        <v>8342</v>
      </c>
      <c r="T1505" t="s">
        <v>8343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9">
        <f t="shared" si="93"/>
        <v>41772.32435185185</v>
      </c>
      <c r="Q1506" s="10">
        <f t="shared" si="94"/>
        <v>41800.022916666661</v>
      </c>
      <c r="R1506" s="15">
        <f t="shared" si="95"/>
        <v>67.159851301115239</v>
      </c>
      <c r="S1506" t="s">
        <v>8342</v>
      </c>
      <c r="T1506" t="s">
        <v>8343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9">
        <f t="shared" si="93"/>
        <v>42414.109988425924</v>
      </c>
      <c r="Q1507" s="10">
        <f t="shared" si="94"/>
        <v>42451.500694444439</v>
      </c>
      <c r="R1507" s="15">
        <f t="shared" si="95"/>
        <v>48.037681159420288</v>
      </c>
      <c r="S1507" t="s">
        <v>8342</v>
      </c>
      <c r="T1507" t="s">
        <v>8343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9">
        <f t="shared" si="93"/>
        <v>41814.452592592592</v>
      </c>
      <c r="Q1508" s="10">
        <f t="shared" si="94"/>
        <v>41844.452592592592</v>
      </c>
      <c r="R1508" s="15">
        <f t="shared" si="95"/>
        <v>38.860465116279073</v>
      </c>
      <c r="S1508" t="s">
        <v>8342</v>
      </c>
      <c r="T1508" t="s">
        <v>8343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9">
        <f t="shared" si="93"/>
        <v>40254.117002314815</v>
      </c>
      <c r="Q1509" s="10">
        <f t="shared" si="94"/>
        <v>40313.006944444445</v>
      </c>
      <c r="R1509" s="15">
        <f t="shared" si="95"/>
        <v>78.181818181818187</v>
      </c>
      <c r="S1509" t="s">
        <v>8342</v>
      </c>
      <c r="T1509" t="s">
        <v>8343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9">
        <f t="shared" si="93"/>
        <v>41786.281030092592</v>
      </c>
      <c r="Q1510" s="10">
        <f t="shared" si="94"/>
        <v>41817.281030092592</v>
      </c>
      <c r="R1510" s="15">
        <f t="shared" si="95"/>
        <v>97.113744075829388</v>
      </c>
      <c r="S1510" t="s">
        <v>8342</v>
      </c>
      <c r="T1510" t="s">
        <v>8343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9">
        <f t="shared" si="93"/>
        <v>42751.200057870366</v>
      </c>
      <c r="Q1511" s="10">
        <f t="shared" si="94"/>
        <v>42780.624305555553</v>
      </c>
      <c r="R1511" s="15">
        <f t="shared" si="95"/>
        <v>110.39397959183674</v>
      </c>
      <c r="S1511" t="s">
        <v>8342</v>
      </c>
      <c r="T1511" t="s">
        <v>8343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9">
        <f t="shared" si="93"/>
        <v>41809.051828703698</v>
      </c>
      <c r="Q1512" s="10">
        <f t="shared" si="94"/>
        <v>41839.051828703698</v>
      </c>
      <c r="R1512" s="15">
        <f t="shared" si="95"/>
        <v>39.91506172839506</v>
      </c>
      <c r="S1512" t="s">
        <v>8342</v>
      </c>
      <c r="T1512" t="s">
        <v>8343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9">
        <f t="shared" si="93"/>
        <v>42296.250046296293</v>
      </c>
      <c r="Q1513" s="10">
        <f t="shared" si="94"/>
        <v>42326.291712962957</v>
      </c>
      <c r="R1513" s="15">
        <f t="shared" si="95"/>
        <v>75.975728155339809</v>
      </c>
      <c r="S1513" t="s">
        <v>8342</v>
      </c>
      <c r="T1513" t="s">
        <v>8343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9">
        <f t="shared" si="93"/>
        <v>42741.351145833331</v>
      </c>
      <c r="Q1514" s="10">
        <f t="shared" si="94"/>
        <v>42771.351145833331</v>
      </c>
      <c r="R1514" s="15">
        <f t="shared" si="95"/>
        <v>58.379104477611939</v>
      </c>
      <c r="S1514" t="s">
        <v>8342</v>
      </c>
      <c r="T1514" t="s">
        <v>8343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9">
        <f t="shared" si="93"/>
        <v>41806.30400462963</v>
      </c>
      <c r="Q1515" s="10">
        <f t="shared" si="94"/>
        <v>41836.30400462963</v>
      </c>
      <c r="R1515" s="15">
        <f t="shared" si="95"/>
        <v>55.82093023255814</v>
      </c>
      <c r="S1515" t="s">
        <v>8342</v>
      </c>
      <c r="T1515" t="s">
        <v>8343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9">
        <f t="shared" si="93"/>
        <v>42234.264351851853</v>
      </c>
      <c r="Q1516" s="10">
        <f t="shared" si="94"/>
        <v>42274.264351851853</v>
      </c>
      <c r="R1516" s="15">
        <f t="shared" si="95"/>
        <v>151.24431818181819</v>
      </c>
      <c r="S1516" t="s">
        <v>8342</v>
      </c>
      <c r="T1516" t="s">
        <v>8343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9">
        <f t="shared" si="93"/>
        <v>42414.92010416666</v>
      </c>
      <c r="Q1517" s="10">
        <f t="shared" si="94"/>
        <v>42444.878437499996</v>
      </c>
      <c r="R1517" s="15">
        <f t="shared" si="95"/>
        <v>849.67027027027029</v>
      </c>
      <c r="S1517" t="s">
        <v>8342</v>
      </c>
      <c r="T1517" t="s">
        <v>8343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9">
        <f t="shared" si="93"/>
        <v>42619.133009259262</v>
      </c>
      <c r="Q1518" s="10">
        <f t="shared" si="94"/>
        <v>42649.249999999993</v>
      </c>
      <c r="R1518" s="15">
        <f t="shared" si="95"/>
        <v>159.24137931034483</v>
      </c>
      <c r="S1518" t="s">
        <v>8342</v>
      </c>
      <c r="T1518" t="s">
        <v>8343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9">
        <f t="shared" si="93"/>
        <v>41948.233252314814</v>
      </c>
      <c r="Q1519" s="10">
        <f t="shared" si="94"/>
        <v>41978.916666666664</v>
      </c>
      <c r="R1519" s="15">
        <f t="shared" si="95"/>
        <v>39.507317073170732</v>
      </c>
      <c r="S1519" t="s">
        <v>8342</v>
      </c>
      <c r="T1519" t="s">
        <v>8343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9">
        <f t="shared" si="93"/>
        <v>41760.486712962964</v>
      </c>
      <c r="Q1520" s="10">
        <f t="shared" si="94"/>
        <v>41790.486712962964</v>
      </c>
      <c r="R1520" s="15">
        <f t="shared" si="95"/>
        <v>130.52966101694915</v>
      </c>
      <c r="S1520" t="s">
        <v>8342</v>
      </c>
      <c r="T1520" t="s">
        <v>8343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9">
        <f t="shared" si="93"/>
        <v>41782.408368055556</v>
      </c>
      <c r="Q1521" s="10">
        <f t="shared" si="94"/>
        <v>41810.582638888889</v>
      </c>
      <c r="R1521" s="15">
        <f t="shared" si="95"/>
        <v>64.156896551724131</v>
      </c>
      <c r="S1521" t="s">
        <v>8342</v>
      </c>
      <c r="T1521" t="s">
        <v>8343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9">
        <f t="shared" si="93"/>
        <v>41955.524456018517</v>
      </c>
      <c r="Q1522" s="10">
        <f t="shared" si="94"/>
        <v>41991.833333333336</v>
      </c>
      <c r="R1522" s="15">
        <f t="shared" si="95"/>
        <v>111.52694610778443</v>
      </c>
      <c r="S1522" t="s">
        <v>8342</v>
      </c>
      <c r="T1522" t="s">
        <v>8343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9">
        <f t="shared" si="93"/>
        <v>42492.834386574068</v>
      </c>
      <c r="Q1523" s="10">
        <f t="shared" si="94"/>
        <v>42527.834386574068</v>
      </c>
      <c r="R1523" s="15">
        <f t="shared" si="95"/>
        <v>170.44680851063831</v>
      </c>
      <c r="S1523" t="s">
        <v>8342</v>
      </c>
      <c r="T1523" t="s">
        <v>8343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9">
        <f t="shared" si="93"/>
        <v>41899.496979166666</v>
      </c>
      <c r="Q1524" s="10">
        <f t="shared" si="94"/>
        <v>41929.496979166666</v>
      </c>
      <c r="R1524" s="15">
        <f t="shared" si="95"/>
        <v>133.7391592920354</v>
      </c>
      <c r="S1524" t="s">
        <v>8342</v>
      </c>
      <c r="T1524" t="s">
        <v>8343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9">
        <f t="shared" si="93"/>
        <v>41964.418009259258</v>
      </c>
      <c r="Q1525" s="10">
        <f t="shared" si="94"/>
        <v>41995.666666666664</v>
      </c>
      <c r="R1525" s="15">
        <f t="shared" si="95"/>
        <v>95.834024896265561</v>
      </c>
      <c r="S1525" t="s">
        <v>8342</v>
      </c>
      <c r="T1525" t="s">
        <v>8343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9">
        <f t="shared" si="93"/>
        <v>42756.167708333327</v>
      </c>
      <c r="Q1526" s="10">
        <f t="shared" si="94"/>
        <v>42786.167708333327</v>
      </c>
      <c r="R1526" s="15">
        <f t="shared" si="95"/>
        <v>221.78571428571428</v>
      </c>
      <c r="S1526" t="s">
        <v>8342</v>
      </c>
      <c r="T1526" t="s">
        <v>8343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9">
        <f t="shared" si="93"/>
        <v>42570.369652777772</v>
      </c>
      <c r="Q1527" s="10">
        <f t="shared" si="94"/>
        <v>42600.369652777772</v>
      </c>
      <c r="R1527" s="15">
        <f t="shared" si="95"/>
        <v>32.315357142857138</v>
      </c>
      <c r="S1527" t="s">
        <v>8342</v>
      </c>
      <c r="T1527" t="s">
        <v>8343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9">
        <f t="shared" si="93"/>
        <v>42338.942673611113</v>
      </c>
      <c r="Q1528" s="10">
        <f t="shared" si="94"/>
        <v>42387.942673611113</v>
      </c>
      <c r="R1528" s="15">
        <f t="shared" si="95"/>
        <v>98.839285714285708</v>
      </c>
      <c r="S1528" t="s">
        <v>8342</v>
      </c>
      <c r="T1528" t="s">
        <v>8343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9">
        <f t="shared" si="93"/>
        <v>42780.267199074071</v>
      </c>
      <c r="Q1529" s="10">
        <f t="shared" si="94"/>
        <v>42808.225532407399</v>
      </c>
      <c r="R1529" s="15">
        <f t="shared" si="95"/>
        <v>55.222142857142863</v>
      </c>
      <c r="S1529" t="s">
        <v>8342</v>
      </c>
      <c r="T1529" t="s">
        <v>8343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9">
        <f t="shared" si="93"/>
        <v>42736.399560185186</v>
      </c>
      <c r="Q1530" s="10">
        <f t="shared" si="94"/>
        <v>42766.666666666664</v>
      </c>
      <c r="R1530" s="15">
        <f t="shared" si="95"/>
        <v>52.793750000000003</v>
      </c>
      <c r="S1530" t="s">
        <v>8342</v>
      </c>
      <c r="T1530" t="s">
        <v>8343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9">
        <f t="shared" si="93"/>
        <v>42052.295370370368</v>
      </c>
      <c r="Q1531" s="10">
        <f t="shared" si="94"/>
        <v>42082.253703703704</v>
      </c>
      <c r="R1531" s="15">
        <f t="shared" si="95"/>
        <v>135.66666666666666</v>
      </c>
      <c r="S1531" t="s">
        <v>8342</v>
      </c>
      <c r="T1531" t="s">
        <v>8343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9">
        <f t="shared" si="93"/>
        <v>42275.433969907412</v>
      </c>
      <c r="Q1532" s="10">
        <f t="shared" si="94"/>
        <v>42300.433969907412</v>
      </c>
      <c r="R1532" s="15">
        <f t="shared" si="95"/>
        <v>53.991990846681922</v>
      </c>
      <c r="S1532" t="s">
        <v>8342</v>
      </c>
      <c r="T1532" t="s">
        <v>8343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9">
        <f t="shared" si="93"/>
        <v>41941.469050925924</v>
      </c>
      <c r="Q1533" s="10">
        <f t="shared" si="94"/>
        <v>41973.791666666664</v>
      </c>
      <c r="R1533" s="15">
        <f t="shared" si="95"/>
        <v>56.643835616438359</v>
      </c>
      <c r="S1533" t="s">
        <v>8342</v>
      </c>
      <c r="T1533" t="s">
        <v>8343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9">
        <f t="shared" si="93"/>
        <v>42391.141956018517</v>
      </c>
      <c r="Q1534" s="10">
        <f t="shared" si="94"/>
        <v>42415.291666666664</v>
      </c>
      <c r="R1534" s="15">
        <f t="shared" si="95"/>
        <v>82.316326530612244</v>
      </c>
      <c r="S1534" t="s">
        <v>8342</v>
      </c>
      <c r="T1534" t="s">
        <v>8343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9">
        <f t="shared" si="93"/>
        <v>42442.668715277774</v>
      </c>
      <c r="Q1535" s="10">
        <f t="shared" si="94"/>
        <v>42491.832638888889</v>
      </c>
      <c r="R1535" s="15">
        <f t="shared" si="95"/>
        <v>88.26081081081081</v>
      </c>
      <c r="S1535" t="s">
        <v>8342</v>
      </c>
      <c r="T1535" t="s">
        <v>8343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9">
        <f t="shared" si="93"/>
        <v>42221.340995370374</v>
      </c>
      <c r="Q1536" s="10">
        <f t="shared" si="94"/>
        <v>42251.340995370374</v>
      </c>
      <c r="R1536" s="15">
        <f t="shared" si="95"/>
        <v>84.905149051490511</v>
      </c>
      <c r="S1536" t="s">
        <v>8342</v>
      </c>
      <c r="T1536" t="s">
        <v>8343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9">
        <f t="shared" si="93"/>
        <v>42484.495729166665</v>
      </c>
      <c r="Q1537" s="10">
        <f t="shared" si="94"/>
        <v>42513.583333333336</v>
      </c>
      <c r="R1537" s="15">
        <f t="shared" si="95"/>
        <v>48.154545454545456</v>
      </c>
      <c r="S1537" t="s">
        <v>8342</v>
      </c>
      <c r="T1537" t="s">
        <v>8343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9">
        <f t="shared" si="93"/>
        <v>42213.468865740739</v>
      </c>
      <c r="Q1538" s="10">
        <f t="shared" si="94"/>
        <v>42243.468865740739</v>
      </c>
      <c r="R1538" s="15">
        <f t="shared" si="95"/>
        <v>66.015406593406595</v>
      </c>
      <c r="S1538" t="s">
        <v>8342</v>
      </c>
      <c r="T1538" t="s">
        <v>8343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100*(E1539/D1539)</f>
        <v>179.9</v>
      </c>
      <c r="P1539" s="9">
        <f t="shared" ref="P1539:P1602" si="97">(((J1539/60)/60)/24)+DATE(1970,1,1)+(-8/24)</f>
        <v>42551.981793981475</v>
      </c>
      <c r="Q1539" s="10">
        <f t="shared" ref="Q1539:Q1602" si="98">(((I1539/60)/60)/24)+DATE(1970,1,1)+(-8/24)</f>
        <v>42588.416666666664</v>
      </c>
      <c r="R1539" s="15">
        <f t="shared" ref="R1539:R1602" si="99">IFERROR(E1539/L1539,)</f>
        <v>96.375</v>
      </c>
      <c r="S1539" t="s">
        <v>8342</v>
      </c>
      <c r="T1539" t="s">
        <v>8343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9">
        <f t="shared" si="97"/>
        <v>41981.44872685185</v>
      </c>
      <c r="Q1540" s="10">
        <f t="shared" si="98"/>
        <v>42026.44872685185</v>
      </c>
      <c r="R1540" s="15">
        <f t="shared" si="99"/>
        <v>156.17391304347825</v>
      </c>
      <c r="S1540" t="s">
        <v>8342</v>
      </c>
      <c r="T1540" t="s">
        <v>8343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9">
        <f t="shared" si="97"/>
        <v>42705.585868055547</v>
      </c>
      <c r="Q1541" s="10">
        <f t="shared" si="98"/>
        <v>42738.585868055547</v>
      </c>
      <c r="R1541" s="15">
        <f t="shared" si="99"/>
        <v>95.764859154929582</v>
      </c>
      <c r="S1541" t="s">
        <v>8342</v>
      </c>
      <c r="T1541" t="s">
        <v>8343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9">
        <f t="shared" si="97"/>
        <v>41938.673796296294</v>
      </c>
      <c r="Q1542" s="10">
        <f t="shared" si="98"/>
        <v>41968.718749999993</v>
      </c>
      <c r="R1542" s="15">
        <f t="shared" si="99"/>
        <v>180.40816326530611</v>
      </c>
      <c r="S1542" t="s">
        <v>8342</v>
      </c>
      <c r="T1542" t="s">
        <v>8343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9">
        <f t="shared" si="97"/>
        <v>41974.378912037035</v>
      </c>
      <c r="Q1543" s="10">
        <f t="shared" si="98"/>
        <v>42004.378912037035</v>
      </c>
      <c r="R1543" s="15">
        <f t="shared" si="99"/>
        <v>3</v>
      </c>
      <c r="S1543" t="s">
        <v>8342</v>
      </c>
      <c r="T1543" t="s">
        <v>8347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9">
        <f t="shared" si="97"/>
        <v>42170.663194444445</v>
      </c>
      <c r="Q1544" s="10">
        <f t="shared" si="98"/>
        <v>42185.663194444445</v>
      </c>
      <c r="R1544" s="15">
        <f t="shared" si="99"/>
        <v>20</v>
      </c>
      <c r="S1544" t="s">
        <v>8342</v>
      </c>
      <c r="T1544" t="s">
        <v>8347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9">
        <f t="shared" si="97"/>
        <v>41935.176319444443</v>
      </c>
      <c r="Q1545" s="10">
        <f t="shared" si="98"/>
        <v>41965.217986111107</v>
      </c>
      <c r="R1545" s="15">
        <f t="shared" si="99"/>
        <v>10</v>
      </c>
      <c r="S1545" t="s">
        <v>8342</v>
      </c>
      <c r="T1545" t="s">
        <v>8347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9">
        <f t="shared" si="97"/>
        <v>42052.717870370368</v>
      </c>
      <c r="Q1546" s="10">
        <f t="shared" si="98"/>
        <v>42094.679166666661</v>
      </c>
      <c r="R1546" s="15">
        <f t="shared" si="99"/>
        <v>0</v>
      </c>
      <c r="S1546" t="s">
        <v>8342</v>
      </c>
      <c r="T1546" t="s">
        <v>8347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9">
        <f t="shared" si="97"/>
        <v>42031.551319444443</v>
      </c>
      <c r="Q1547" s="10">
        <f t="shared" si="98"/>
        <v>42065.552777777775</v>
      </c>
      <c r="R1547" s="15">
        <f t="shared" si="99"/>
        <v>1</v>
      </c>
      <c r="S1547" t="s">
        <v>8342</v>
      </c>
      <c r="T1547" t="s">
        <v>8347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9">
        <f t="shared" si="97"/>
        <v>41838.879618055551</v>
      </c>
      <c r="Q1548" s="10">
        <f t="shared" si="98"/>
        <v>41898.879618055551</v>
      </c>
      <c r="R1548" s="15">
        <f t="shared" si="99"/>
        <v>26.272727272727273</v>
      </c>
      <c r="S1548" t="s">
        <v>8342</v>
      </c>
      <c r="T1548" t="s">
        <v>8347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9">
        <f t="shared" si="97"/>
        <v>42782.093541666669</v>
      </c>
      <c r="Q1549" s="10">
        <f t="shared" si="98"/>
        <v>42789.093541666669</v>
      </c>
      <c r="R1549" s="15">
        <f t="shared" si="99"/>
        <v>0</v>
      </c>
      <c r="S1549" t="s">
        <v>8342</v>
      </c>
      <c r="T1549" t="s">
        <v>8347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9">
        <f t="shared" si="97"/>
        <v>42286.548842592594</v>
      </c>
      <c r="Q1550" s="10">
        <f t="shared" si="98"/>
        <v>42316.590509259251</v>
      </c>
      <c r="R1550" s="15">
        <f t="shared" si="99"/>
        <v>60</v>
      </c>
      <c r="S1550" t="s">
        <v>8342</v>
      </c>
      <c r="T1550" t="s">
        <v>8347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9">
        <f t="shared" si="97"/>
        <v>42280.802766203698</v>
      </c>
      <c r="Q1551" s="10">
        <f t="shared" si="98"/>
        <v>42310.84443287037</v>
      </c>
      <c r="R1551" s="15">
        <f t="shared" si="99"/>
        <v>28.333333333333332</v>
      </c>
      <c r="S1551" t="s">
        <v>8342</v>
      </c>
      <c r="T1551" t="s">
        <v>8347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9">
        <f t="shared" si="97"/>
        <v>42472.11613425926</v>
      </c>
      <c r="Q1552" s="10">
        <f t="shared" si="98"/>
        <v>42502.11613425926</v>
      </c>
      <c r="R1552" s="15">
        <f t="shared" si="99"/>
        <v>14.428571428571429</v>
      </c>
      <c r="S1552" t="s">
        <v>8342</v>
      </c>
      <c r="T1552" t="s">
        <v>8347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9">
        <f t="shared" si="97"/>
        <v>42121.491192129623</v>
      </c>
      <c r="Q1553" s="10">
        <f t="shared" si="98"/>
        <v>42151.491192129623</v>
      </c>
      <c r="R1553" s="15">
        <f t="shared" si="99"/>
        <v>0</v>
      </c>
      <c r="S1553" t="s">
        <v>8342</v>
      </c>
      <c r="T1553" t="s">
        <v>8347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9">
        <f t="shared" si="97"/>
        <v>41892.355416666665</v>
      </c>
      <c r="Q1554" s="10">
        <f t="shared" si="98"/>
        <v>41912.832638888889</v>
      </c>
      <c r="R1554" s="15">
        <f t="shared" si="99"/>
        <v>132.1875</v>
      </c>
      <c r="S1554" t="s">
        <v>8342</v>
      </c>
      <c r="T1554" t="s">
        <v>8347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9">
        <f t="shared" si="97"/>
        <v>42218.949618055551</v>
      </c>
      <c r="Q1555" s="10">
        <f t="shared" si="98"/>
        <v>42248.949618055551</v>
      </c>
      <c r="R1555" s="15">
        <f t="shared" si="99"/>
        <v>0</v>
      </c>
      <c r="S1555" t="s">
        <v>8342</v>
      </c>
      <c r="T1555" t="s">
        <v>8347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9">
        <f t="shared" si="97"/>
        <v>42187.918865740743</v>
      </c>
      <c r="Q1556" s="10">
        <f t="shared" si="98"/>
        <v>42217.918865740743</v>
      </c>
      <c r="R1556" s="15">
        <f t="shared" si="99"/>
        <v>0</v>
      </c>
      <c r="S1556" t="s">
        <v>8342</v>
      </c>
      <c r="T1556" t="s">
        <v>8347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9">
        <f t="shared" si="97"/>
        <v>42241.280462962961</v>
      </c>
      <c r="Q1557" s="10">
        <f t="shared" si="98"/>
        <v>42264.374999999993</v>
      </c>
      <c r="R1557" s="15">
        <f t="shared" si="99"/>
        <v>0</v>
      </c>
      <c r="S1557" t="s">
        <v>8342</v>
      </c>
      <c r="T1557" t="s">
        <v>8347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9">
        <f t="shared" si="97"/>
        <v>42524.819722222215</v>
      </c>
      <c r="Q1558" s="10">
        <f t="shared" si="98"/>
        <v>42554.819722222215</v>
      </c>
      <c r="R1558" s="15">
        <f t="shared" si="99"/>
        <v>56.416666666666664</v>
      </c>
      <c r="S1558" t="s">
        <v>8342</v>
      </c>
      <c r="T1558" t="s">
        <v>8347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9">
        <f t="shared" si="97"/>
        <v>41871.319826388884</v>
      </c>
      <c r="Q1559" s="10">
        <f t="shared" si="98"/>
        <v>41902.319826388884</v>
      </c>
      <c r="R1559" s="15">
        <f t="shared" si="99"/>
        <v>100</v>
      </c>
      <c r="S1559" t="s">
        <v>8342</v>
      </c>
      <c r="T1559" t="s">
        <v>8347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9">
        <f t="shared" si="97"/>
        <v>42185.064340277771</v>
      </c>
      <c r="Q1560" s="10">
        <f t="shared" si="98"/>
        <v>42244.174999999996</v>
      </c>
      <c r="R1560" s="15">
        <f t="shared" si="99"/>
        <v>11.666666666666666</v>
      </c>
      <c r="S1560" t="s">
        <v>8342</v>
      </c>
      <c r="T1560" t="s">
        <v>8347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9">
        <f t="shared" si="97"/>
        <v>42107.719895833325</v>
      </c>
      <c r="Q1561" s="10">
        <f t="shared" si="98"/>
        <v>42122.719895833325</v>
      </c>
      <c r="R1561" s="15">
        <f t="shared" si="99"/>
        <v>50</v>
      </c>
      <c r="S1561" t="s">
        <v>8342</v>
      </c>
      <c r="T1561" t="s">
        <v>8347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9">
        <f t="shared" si="97"/>
        <v>41935.687418981477</v>
      </c>
      <c r="Q1562" s="10">
        <f t="shared" si="98"/>
        <v>41955.729085648149</v>
      </c>
      <c r="R1562" s="15">
        <f t="shared" si="99"/>
        <v>23.5</v>
      </c>
      <c r="S1562" t="s">
        <v>8342</v>
      </c>
      <c r="T1562" t="s">
        <v>8347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9">
        <f t="shared" si="97"/>
        <v>41554.708368055552</v>
      </c>
      <c r="Q1563" s="10">
        <f t="shared" si="98"/>
        <v>41584.750034722223</v>
      </c>
      <c r="R1563" s="15">
        <f t="shared" si="99"/>
        <v>67</v>
      </c>
      <c r="S1563" t="s">
        <v>8326</v>
      </c>
      <c r="T1563" t="s">
        <v>8348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9">
        <f t="shared" si="97"/>
        <v>40079.232824074068</v>
      </c>
      <c r="Q1564" s="10">
        <f t="shared" si="98"/>
        <v>40148.701388888883</v>
      </c>
      <c r="R1564" s="15">
        <f t="shared" si="99"/>
        <v>0</v>
      </c>
      <c r="S1564" t="s">
        <v>8326</v>
      </c>
      <c r="T1564" t="s">
        <v>8348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9">
        <f t="shared" si="97"/>
        <v>41652.409155092588</v>
      </c>
      <c r="Q1565" s="10">
        <f t="shared" si="98"/>
        <v>41712.367488425924</v>
      </c>
      <c r="R1565" s="15">
        <f t="shared" si="99"/>
        <v>42.5</v>
      </c>
      <c r="S1565" t="s">
        <v>8326</v>
      </c>
      <c r="T1565" t="s">
        <v>8348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9">
        <f t="shared" si="97"/>
        <v>42121.033668981479</v>
      </c>
      <c r="Q1566" s="10">
        <f t="shared" si="98"/>
        <v>42152.503472222219</v>
      </c>
      <c r="R1566" s="15">
        <f t="shared" si="99"/>
        <v>10</v>
      </c>
      <c r="S1566" t="s">
        <v>8326</v>
      </c>
      <c r="T1566" t="s">
        <v>8348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9">
        <f t="shared" si="97"/>
        <v>40672.396539351852</v>
      </c>
      <c r="Q1567" s="10">
        <f t="shared" si="98"/>
        <v>40702.396539351852</v>
      </c>
      <c r="R1567" s="15">
        <f t="shared" si="99"/>
        <v>100</v>
      </c>
      <c r="S1567" t="s">
        <v>8326</v>
      </c>
      <c r="T1567" t="s">
        <v>8348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9">
        <f t="shared" si="97"/>
        <v>42549.583379629628</v>
      </c>
      <c r="Q1568" s="10">
        <f t="shared" si="98"/>
        <v>42578.583333333336</v>
      </c>
      <c r="R1568" s="15">
        <f t="shared" si="99"/>
        <v>108.05084745762711</v>
      </c>
      <c r="S1568" t="s">
        <v>8326</v>
      </c>
      <c r="T1568" t="s">
        <v>8348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9">
        <f t="shared" si="97"/>
        <v>41671.603530092587</v>
      </c>
      <c r="Q1569" s="10">
        <f t="shared" si="98"/>
        <v>41686.666666666664</v>
      </c>
      <c r="R1569" s="15">
        <f t="shared" si="99"/>
        <v>26.923076923076923</v>
      </c>
      <c r="S1569" t="s">
        <v>8326</v>
      </c>
      <c r="T1569" t="s">
        <v>8348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9">
        <f t="shared" si="97"/>
        <v>41961.728993055549</v>
      </c>
      <c r="Q1570" s="10">
        <f t="shared" si="98"/>
        <v>41996.728993055549</v>
      </c>
      <c r="R1570" s="15">
        <f t="shared" si="99"/>
        <v>155</v>
      </c>
      <c r="S1570" t="s">
        <v>8326</v>
      </c>
      <c r="T1570" t="s">
        <v>8348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9">
        <f t="shared" si="97"/>
        <v>41389.346226851849</v>
      </c>
      <c r="Q1571" s="10">
        <f t="shared" si="98"/>
        <v>41419.346226851849</v>
      </c>
      <c r="R1571" s="15">
        <f t="shared" si="99"/>
        <v>0</v>
      </c>
      <c r="S1571" t="s">
        <v>8326</v>
      </c>
      <c r="T1571" t="s">
        <v>8348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9">
        <f t="shared" si="97"/>
        <v>42438.480115740742</v>
      </c>
      <c r="Q1572" s="10">
        <f t="shared" si="98"/>
        <v>42468.43844907407</v>
      </c>
      <c r="R1572" s="15">
        <f t="shared" si="99"/>
        <v>47.769230769230766</v>
      </c>
      <c r="S1572" t="s">
        <v>8326</v>
      </c>
      <c r="T1572" t="s">
        <v>8348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9">
        <f t="shared" si="97"/>
        <v>42144.436145833337</v>
      </c>
      <c r="Q1573" s="10">
        <f t="shared" si="98"/>
        <v>42174.436145833337</v>
      </c>
      <c r="R1573" s="15">
        <f t="shared" si="99"/>
        <v>20</v>
      </c>
      <c r="S1573" t="s">
        <v>8326</v>
      </c>
      <c r="T1573" t="s">
        <v>8348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9">
        <f t="shared" si="97"/>
        <v>42403.699756944443</v>
      </c>
      <c r="Q1574" s="10">
        <f t="shared" si="98"/>
        <v>42428.665972222218</v>
      </c>
      <c r="R1574" s="15">
        <f t="shared" si="99"/>
        <v>41.666666666666664</v>
      </c>
      <c r="S1574" t="s">
        <v>8326</v>
      </c>
      <c r="T1574" t="s">
        <v>8348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9">
        <f t="shared" si="97"/>
        <v>42785.666689814818</v>
      </c>
      <c r="Q1575" s="10">
        <f t="shared" si="98"/>
        <v>42825.832638888889</v>
      </c>
      <c r="R1575" s="15">
        <f t="shared" si="99"/>
        <v>74.333333333333329</v>
      </c>
      <c r="S1575" t="s">
        <v>8326</v>
      </c>
      <c r="T1575" t="s">
        <v>8348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9">
        <f t="shared" si="97"/>
        <v>42017.594085648147</v>
      </c>
      <c r="Q1576" s="10">
        <f t="shared" si="98"/>
        <v>42052.594085648147</v>
      </c>
      <c r="R1576" s="15">
        <f t="shared" si="99"/>
        <v>84.333333333333329</v>
      </c>
      <c r="S1576" t="s">
        <v>8326</v>
      </c>
      <c r="T1576" t="s">
        <v>8348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9">
        <f t="shared" si="97"/>
        <v>41799.190925925926</v>
      </c>
      <c r="Q1577" s="10">
        <f t="shared" si="98"/>
        <v>41829.190925925926</v>
      </c>
      <c r="R1577" s="15">
        <f t="shared" si="99"/>
        <v>65.457142857142856</v>
      </c>
      <c r="S1577" t="s">
        <v>8326</v>
      </c>
      <c r="T1577" t="s">
        <v>8348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9">
        <f t="shared" si="97"/>
        <v>42140.545925925922</v>
      </c>
      <c r="Q1578" s="10">
        <f t="shared" si="98"/>
        <v>42185.545925925922</v>
      </c>
      <c r="R1578" s="15">
        <f t="shared" si="99"/>
        <v>65</v>
      </c>
      <c r="S1578" t="s">
        <v>8326</v>
      </c>
      <c r="T1578" t="s">
        <v>8348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9">
        <f t="shared" si="97"/>
        <v>41054.514444444445</v>
      </c>
      <c r="Q1579" s="10">
        <f t="shared" si="98"/>
        <v>41114.514444444445</v>
      </c>
      <c r="R1579" s="15">
        <f t="shared" si="99"/>
        <v>27.5</v>
      </c>
      <c r="S1579" t="s">
        <v>8326</v>
      </c>
      <c r="T1579" t="s">
        <v>8348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9">
        <f t="shared" si="97"/>
        <v>40398.732534722221</v>
      </c>
      <c r="Q1580" s="10">
        <f t="shared" si="98"/>
        <v>40422.75</v>
      </c>
      <c r="R1580" s="15">
        <f t="shared" si="99"/>
        <v>51.25</v>
      </c>
      <c r="S1580" t="s">
        <v>8326</v>
      </c>
      <c r="T1580" t="s">
        <v>8348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9">
        <f t="shared" si="97"/>
        <v>41481.663090277776</v>
      </c>
      <c r="Q1581" s="10">
        <f t="shared" si="98"/>
        <v>41514.663090277776</v>
      </c>
      <c r="R1581" s="15">
        <f t="shared" si="99"/>
        <v>14</v>
      </c>
      <c r="S1581" t="s">
        <v>8326</v>
      </c>
      <c r="T1581" t="s">
        <v>8348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9">
        <f t="shared" si="97"/>
        <v>40989.716736111113</v>
      </c>
      <c r="Q1582" s="10">
        <f t="shared" si="98"/>
        <v>41049.716736111113</v>
      </c>
      <c r="R1582" s="15">
        <f t="shared" si="99"/>
        <v>0</v>
      </c>
      <c r="S1582" t="s">
        <v>8326</v>
      </c>
      <c r="T1582" t="s">
        <v>8348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9">
        <f t="shared" si="97"/>
        <v>42325.115624999999</v>
      </c>
      <c r="Q1583" s="10">
        <f t="shared" si="98"/>
        <v>42357.115624999999</v>
      </c>
      <c r="R1583" s="15">
        <f t="shared" si="99"/>
        <v>5</v>
      </c>
      <c r="S1583" t="s">
        <v>8342</v>
      </c>
      <c r="T1583" t="s">
        <v>8349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9">
        <f t="shared" si="97"/>
        <v>42246.456631944442</v>
      </c>
      <c r="Q1584" s="10">
        <f t="shared" si="98"/>
        <v>42303.555555555555</v>
      </c>
      <c r="R1584" s="15">
        <f t="shared" si="99"/>
        <v>31</v>
      </c>
      <c r="S1584" t="s">
        <v>8342</v>
      </c>
      <c r="T1584" t="s">
        <v>8349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9">
        <f t="shared" si="97"/>
        <v>41877.571655092594</v>
      </c>
      <c r="Q1585" s="10">
        <f t="shared" si="98"/>
        <v>41907.571655092594</v>
      </c>
      <c r="R1585" s="15">
        <f t="shared" si="99"/>
        <v>15</v>
      </c>
      <c r="S1585" t="s">
        <v>8342</v>
      </c>
      <c r="T1585" t="s">
        <v>8349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9">
        <f t="shared" si="97"/>
        <v>41779.315983796296</v>
      </c>
      <c r="Q1586" s="10">
        <f t="shared" si="98"/>
        <v>41789.315983796296</v>
      </c>
      <c r="R1586" s="15">
        <f t="shared" si="99"/>
        <v>0</v>
      </c>
      <c r="S1586" t="s">
        <v>8342</v>
      </c>
      <c r="T1586" t="s">
        <v>8349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9">
        <f t="shared" si="97"/>
        <v>42707.562129629623</v>
      </c>
      <c r="Q1587" s="10">
        <f t="shared" si="98"/>
        <v>42729.124999999993</v>
      </c>
      <c r="R1587" s="15">
        <f t="shared" si="99"/>
        <v>131.66666666666666</v>
      </c>
      <c r="S1587" t="s">
        <v>8342</v>
      </c>
      <c r="T1587" t="s">
        <v>8349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9">
        <f t="shared" si="97"/>
        <v>42068.771087962967</v>
      </c>
      <c r="Q1588" s="10">
        <f t="shared" si="98"/>
        <v>42098.729421296295</v>
      </c>
      <c r="R1588" s="15">
        <f t="shared" si="99"/>
        <v>0</v>
      </c>
      <c r="S1588" t="s">
        <v>8342</v>
      </c>
      <c r="T1588" t="s">
        <v>8349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9">
        <f t="shared" si="97"/>
        <v>41956.617650462962</v>
      </c>
      <c r="Q1589" s="10">
        <f t="shared" si="98"/>
        <v>41986.617650462962</v>
      </c>
      <c r="R1589" s="15">
        <f t="shared" si="99"/>
        <v>1</v>
      </c>
      <c r="S1589" t="s">
        <v>8342</v>
      </c>
      <c r="T1589" t="s">
        <v>8349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9">
        <f t="shared" si="97"/>
        <v>42004.916655092595</v>
      </c>
      <c r="Q1590" s="10">
        <f t="shared" si="98"/>
        <v>42035.508333333331</v>
      </c>
      <c r="R1590" s="15">
        <f t="shared" si="99"/>
        <v>0</v>
      </c>
      <c r="S1590" t="s">
        <v>8342</v>
      </c>
      <c r="T1590" t="s">
        <v>8349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9">
        <f t="shared" si="97"/>
        <v>42256.651458333326</v>
      </c>
      <c r="Q1591" s="10">
        <f t="shared" si="98"/>
        <v>42286.651458333326</v>
      </c>
      <c r="R1591" s="15">
        <f t="shared" si="99"/>
        <v>0</v>
      </c>
      <c r="S1591" t="s">
        <v>8342</v>
      </c>
      <c r="T1591" t="s">
        <v>8349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9">
        <f t="shared" si="97"/>
        <v>42240.523888888885</v>
      </c>
      <c r="Q1592" s="10">
        <f t="shared" si="98"/>
        <v>42270.523888888885</v>
      </c>
      <c r="R1592" s="15">
        <f t="shared" si="99"/>
        <v>510</v>
      </c>
      <c r="S1592" t="s">
        <v>8342</v>
      </c>
      <c r="T1592" t="s">
        <v>8349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9">
        <f t="shared" si="97"/>
        <v>42433.392835648141</v>
      </c>
      <c r="Q1593" s="10">
        <f t="shared" si="98"/>
        <v>42463.351168981484</v>
      </c>
      <c r="R1593" s="15">
        <f t="shared" si="99"/>
        <v>44.478260869565219</v>
      </c>
      <c r="S1593" t="s">
        <v>8342</v>
      </c>
      <c r="T1593" t="s">
        <v>8349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9">
        <f t="shared" si="97"/>
        <v>42045.73940972222</v>
      </c>
      <c r="Q1594" s="10">
        <f t="shared" si="98"/>
        <v>42090.697743055549</v>
      </c>
      <c r="R1594" s="15">
        <f t="shared" si="99"/>
        <v>0</v>
      </c>
      <c r="S1594" t="s">
        <v>8342</v>
      </c>
      <c r="T1594" t="s">
        <v>8349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9">
        <f t="shared" si="97"/>
        <v>42033.51221064815</v>
      </c>
      <c r="Q1595" s="10">
        <f t="shared" si="98"/>
        <v>42063.51221064815</v>
      </c>
      <c r="R1595" s="15">
        <f t="shared" si="99"/>
        <v>1</v>
      </c>
      <c r="S1595" t="s">
        <v>8342</v>
      </c>
      <c r="T1595" t="s">
        <v>8349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9">
        <f t="shared" si="97"/>
        <v>42445.379421296289</v>
      </c>
      <c r="Q1596" s="10">
        <f t="shared" si="98"/>
        <v>42505.347916666658</v>
      </c>
      <c r="R1596" s="15">
        <f t="shared" si="99"/>
        <v>20.5</v>
      </c>
      <c r="S1596" t="s">
        <v>8342</v>
      </c>
      <c r="T1596" t="s">
        <v>8349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9">
        <f t="shared" si="97"/>
        <v>41779.71675925926</v>
      </c>
      <c r="Q1597" s="10">
        <f t="shared" si="98"/>
        <v>41808.509027777778</v>
      </c>
      <c r="R1597" s="15">
        <f t="shared" si="99"/>
        <v>40</v>
      </c>
      <c r="S1597" t="s">
        <v>8342</v>
      </c>
      <c r="T1597" t="s">
        <v>8349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9">
        <f t="shared" si="97"/>
        <v>41941.096863425926</v>
      </c>
      <c r="Q1598" s="10">
        <f t="shared" si="98"/>
        <v>41986.13853009259</v>
      </c>
      <c r="R1598" s="15">
        <f t="shared" si="99"/>
        <v>25</v>
      </c>
      <c r="S1598" t="s">
        <v>8342</v>
      </c>
      <c r="T1598" t="s">
        <v>8349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9">
        <f t="shared" si="97"/>
        <v>42603.020798611113</v>
      </c>
      <c r="Q1599" s="10">
        <f t="shared" si="98"/>
        <v>42633.020798611113</v>
      </c>
      <c r="R1599" s="15">
        <f t="shared" si="99"/>
        <v>0</v>
      </c>
      <c r="S1599" t="s">
        <v>8342</v>
      </c>
      <c r="T1599" t="s">
        <v>8349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9">
        <f t="shared" si="97"/>
        <v>42151.334004629629</v>
      </c>
      <c r="Q1600" s="10">
        <f t="shared" si="98"/>
        <v>42211.334004629629</v>
      </c>
      <c r="R1600" s="15">
        <f t="shared" si="99"/>
        <v>1</v>
      </c>
      <c r="S1600" t="s">
        <v>8342</v>
      </c>
      <c r="T1600" t="s">
        <v>8349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9">
        <f t="shared" si="97"/>
        <v>42438.205740740734</v>
      </c>
      <c r="Q1601" s="10">
        <f t="shared" si="98"/>
        <v>42468.164074074077</v>
      </c>
      <c r="R1601" s="15">
        <f t="shared" si="99"/>
        <v>0</v>
      </c>
      <c r="S1601" t="s">
        <v>8342</v>
      </c>
      <c r="T1601" t="s">
        <v>8349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9">
        <f t="shared" si="97"/>
        <v>41790.723981481482</v>
      </c>
      <c r="Q1602" s="10">
        <f t="shared" si="98"/>
        <v>41834.882638888885</v>
      </c>
      <c r="R1602" s="15">
        <f t="shared" si="99"/>
        <v>40.777777777777779</v>
      </c>
      <c r="S1602" t="s">
        <v>8342</v>
      </c>
      <c r="T1602" t="s">
        <v>8349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100*(E1603/D1603)</f>
        <v>108.2492</v>
      </c>
      <c r="P1603" s="9">
        <f t="shared" ref="P1603:P1666" si="101">(((J1603/60)/60)/24)+DATE(1970,1,1)+(-8/24)</f>
        <v>40637.759641203702</v>
      </c>
      <c r="Q1603" s="10">
        <f t="shared" ref="Q1603:Q1666" si="102">(((I1603/60)/60)/24)+DATE(1970,1,1)+(-8/24)</f>
        <v>40667.759641203702</v>
      </c>
      <c r="R1603" s="15">
        <f t="shared" ref="R1603:R1666" si="103">IFERROR(E1603/L1603,)</f>
        <v>48.325535714285714</v>
      </c>
      <c r="S1603" t="s">
        <v>8329</v>
      </c>
      <c r="T1603" t="s">
        <v>8330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9">
        <f t="shared" si="101"/>
        <v>40787.964317129627</v>
      </c>
      <c r="Q1604" s="10">
        <f t="shared" si="102"/>
        <v>40830.625</v>
      </c>
      <c r="R1604" s="15">
        <f t="shared" si="103"/>
        <v>46.953125</v>
      </c>
      <c r="S1604" t="s">
        <v>8329</v>
      </c>
      <c r="T1604" t="s">
        <v>8330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9">
        <f t="shared" si="101"/>
        <v>40875.836331018516</v>
      </c>
      <c r="Q1605" s="10">
        <f t="shared" si="102"/>
        <v>40935.836331018516</v>
      </c>
      <c r="R1605" s="15">
        <f t="shared" si="103"/>
        <v>66.688666666666663</v>
      </c>
      <c r="S1605" t="s">
        <v>8329</v>
      </c>
      <c r="T1605" t="s">
        <v>8330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9">
        <f t="shared" si="101"/>
        <v>40945.511979166666</v>
      </c>
      <c r="Q1606" s="10">
        <f t="shared" si="102"/>
        <v>40985.470312499994</v>
      </c>
      <c r="R1606" s="15">
        <f t="shared" si="103"/>
        <v>48.842857142857142</v>
      </c>
      <c r="S1606" t="s">
        <v>8329</v>
      </c>
      <c r="T1606" t="s">
        <v>8330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9">
        <f t="shared" si="101"/>
        <v>40746.679548611108</v>
      </c>
      <c r="Q1607" s="10">
        <f t="shared" si="102"/>
        <v>40755.958333333328</v>
      </c>
      <c r="R1607" s="15">
        <f t="shared" si="103"/>
        <v>137.30909090909091</v>
      </c>
      <c r="S1607" t="s">
        <v>8329</v>
      </c>
      <c r="T1607" t="s">
        <v>8330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9">
        <f t="shared" si="101"/>
        <v>40535.778217592589</v>
      </c>
      <c r="Q1608" s="10">
        <f t="shared" si="102"/>
        <v>40625.736550925925</v>
      </c>
      <c r="R1608" s="15">
        <f t="shared" si="103"/>
        <v>87.829673913043479</v>
      </c>
      <c r="S1608" t="s">
        <v>8329</v>
      </c>
      <c r="T1608" t="s">
        <v>8330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9">
        <f t="shared" si="101"/>
        <v>41053.475127314814</v>
      </c>
      <c r="Q1609" s="10">
        <f t="shared" si="102"/>
        <v>41074.475127314814</v>
      </c>
      <c r="R1609" s="15">
        <f t="shared" si="103"/>
        <v>70.785365853658533</v>
      </c>
      <c r="S1609" t="s">
        <v>8329</v>
      </c>
      <c r="T1609" t="s">
        <v>8330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9">
        <f t="shared" si="101"/>
        <v>41607.497523148144</v>
      </c>
      <c r="Q1610" s="10">
        <f t="shared" si="102"/>
        <v>41639.893055555556</v>
      </c>
      <c r="R1610" s="15">
        <f t="shared" si="103"/>
        <v>52.826086956521742</v>
      </c>
      <c r="S1610" t="s">
        <v>8329</v>
      </c>
      <c r="T1610" t="s">
        <v>8330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9">
        <f t="shared" si="101"/>
        <v>40795.667928240735</v>
      </c>
      <c r="Q1611" s="10">
        <f t="shared" si="102"/>
        <v>40849</v>
      </c>
      <c r="R1611" s="15">
        <f t="shared" si="103"/>
        <v>443.75</v>
      </c>
      <c r="S1611" t="s">
        <v>8329</v>
      </c>
      <c r="T1611" t="s">
        <v>8330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9">
        <f t="shared" si="101"/>
        <v>41228.591550925921</v>
      </c>
      <c r="Q1612" s="10">
        <f t="shared" si="102"/>
        <v>41258.591550925921</v>
      </c>
      <c r="R1612" s="15">
        <f t="shared" si="103"/>
        <v>48.544642857142854</v>
      </c>
      <c r="S1612" t="s">
        <v>8329</v>
      </c>
      <c r="T1612" t="s">
        <v>8330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9">
        <f t="shared" si="101"/>
        <v>41408.667037037034</v>
      </c>
      <c r="Q1613" s="10">
        <f t="shared" si="102"/>
        <v>41429.667037037034</v>
      </c>
      <c r="R1613" s="15">
        <f t="shared" si="103"/>
        <v>37.074074074074076</v>
      </c>
      <c r="S1613" t="s">
        <v>8329</v>
      </c>
      <c r="T1613" t="s">
        <v>8330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9">
        <f t="shared" si="101"/>
        <v>41246.541481481479</v>
      </c>
      <c r="Q1614" s="10">
        <f t="shared" si="102"/>
        <v>41276.541481481479</v>
      </c>
      <c r="R1614" s="15">
        <f t="shared" si="103"/>
        <v>50</v>
      </c>
      <c r="S1614" t="s">
        <v>8329</v>
      </c>
      <c r="T1614" t="s">
        <v>8330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9">
        <f t="shared" si="101"/>
        <v>41081.736134259256</v>
      </c>
      <c r="Q1615" s="10">
        <f t="shared" si="102"/>
        <v>41111.736134259256</v>
      </c>
      <c r="R1615" s="15">
        <f t="shared" si="103"/>
        <v>39.03846153846154</v>
      </c>
      <c r="S1615" t="s">
        <v>8329</v>
      </c>
      <c r="T1615" t="s">
        <v>8330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9">
        <f t="shared" si="101"/>
        <v>41794.647789351846</v>
      </c>
      <c r="Q1616" s="10">
        <f t="shared" si="102"/>
        <v>41854.375</v>
      </c>
      <c r="R1616" s="15">
        <f t="shared" si="103"/>
        <v>66.688311688311686</v>
      </c>
      <c r="S1616" t="s">
        <v>8329</v>
      </c>
      <c r="T1616" t="s">
        <v>8330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9">
        <f t="shared" si="101"/>
        <v>40844.717546296291</v>
      </c>
      <c r="Q1617" s="10">
        <f t="shared" si="102"/>
        <v>40889.759212962963</v>
      </c>
      <c r="R1617" s="15">
        <f t="shared" si="103"/>
        <v>67.132352941176464</v>
      </c>
      <c r="S1617" t="s">
        <v>8329</v>
      </c>
      <c r="T1617" t="s">
        <v>8330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9">
        <f t="shared" si="101"/>
        <v>41194.382187499999</v>
      </c>
      <c r="Q1618" s="10">
        <f t="shared" si="102"/>
        <v>41235.583333333328</v>
      </c>
      <c r="R1618" s="15">
        <f t="shared" si="103"/>
        <v>66.369426751592357</v>
      </c>
      <c r="S1618" t="s">
        <v>8329</v>
      </c>
      <c r="T1618" t="s">
        <v>8330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9">
        <f t="shared" si="101"/>
        <v>41546.330879629626</v>
      </c>
      <c r="Q1619" s="10">
        <f t="shared" si="102"/>
        <v>41579.458333333328</v>
      </c>
      <c r="R1619" s="15">
        <f t="shared" si="103"/>
        <v>64.620253164556956</v>
      </c>
      <c r="S1619" t="s">
        <v>8329</v>
      </c>
      <c r="T1619" t="s">
        <v>8330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9">
        <f t="shared" si="101"/>
        <v>41301.321006944439</v>
      </c>
      <c r="Q1620" s="10">
        <f t="shared" si="102"/>
        <v>41341.321006944439</v>
      </c>
      <c r="R1620" s="15">
        <f t="shared" si="103"/>
        <v>58.370370370370374</v>
      </c>
      <c r="S1620" t="s">
        <v>8329</v>
      </c>
      <c r="T1620" t="s">
        <v>8330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9">
        <f t="shared" si="101"/>
        <v>41875.852847222224</v>
      </c>
      <c r="Q1621" s="10">
        <f t="shared" si="102"/>
        <v>41896.852847222224</v>
      </c>
      <c r="R1621" s="15">
        <f t="shared" si="103"/>
        <v>86.956521739130437</v>
      </c>
      <c r="S1621" t="s">
        <v>8329</v>
      </c>
      <c r="T1621" t="s">
        <v>8330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9">
        <f t="shared" si="101"/>
        <v>41321.006249999999</v>
      </c>
      <c r="Q1622" s="10">
        <f t="shared" si="102"/>
        <v>41328.006249999999</v>
      </c>
      <c r="R1622" s="15">
        <f t="shared" si="103"/>
        <v>66.470588235294116</v>
      </c>
      <c r="S1622" t="s">
        <v>8329</v>
      </c>
      <c r="T1622" t="s">
        <v>8330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9">
        <f t="shared" si="101"/>
        <v>41003.273321759254</v>
      </c>
      <c r="Q1623" s="10">
        <f t="shared" si="102"/>
        <v>41056.832638888889</v>
      </c>
      <c r="R1623" s="15">
        <f t="shared" si="103"/>
        <v>163.78378378378378</v>
      </c>
      <c r="S1623" t="s">
        <v>8329</v>
      </c>
      <c r="T1623" t="s">
        <v>8330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9">
        <f t="shared" si="101"/>
        <v>41949.961504629624</v>
      </c>
      <c r="Q1624" s="10">
        <f t="shared" si="102"/>
        <v>41989.999305555553</v>
      </c>
      <c r="R1624" s="15">
        <f t="shared" si="103"/>
        <v>107.98461538461538</v>
      </c>
      <c r="S1624" t="s">
        <v>8329</v>
      </c>
      <c r="T1624" t="s">
        <v>8330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9">
        <f t="shared" si="101"/>
        <v>41453.355196759258</v>
      </c>
      <c r="Q1625" s="10">
        <f t="shared" si="102"/>
        <v>41513.355196759258</v>
      </c>
      <c r="R1625" s="15">
        <f t="shared" si="103"/>
        <v>42.111111111111114</v>
      </c>
      <c r="S1625" t="s">
        <v>8329</v>
      </c>
      <c r="T1625" t="s">
        <v>8330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9">
        <f t="shared" si="101"/>
        <v>41243.033969907403</v>
      </c>
      <c r="Q1626" s="10">
        <f t="shared" si="102"/>
        <v>41283.033969907403</v>
      </c>
      <c r="R1626" s="15">
        <f t="shared" si="103"/>
        <v>47.2</v>
      </c>
      <c r="S1626" t="s">
        <v>8329</v>
      </c>
      <c r="T1626" t="s">
        <v>8330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9">
        <f t="shared" si="101"/>
        <v>41135.366354166668</v>
      </c>
      <c r="Q1627" s="10">
        <f t="shared" si="102"/>
        <v>41163.366354166668</v>
      </c>
      <c r="R1627" s="15">
        <f t="shared" si="103"/>
        <v>112.01923076923077</v>
      </c>
      <c r="S1627" t="s">
        <v>8329</v>
      </c>
      <c r="T1627" t="s">
        <v>8330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9">
        <f t="shared" si="101"/>
        <v>41579.514664351853</v>
      </c>
      <c r="Q1628" s="10">
        <f t="shared" si="102"/>
        <v>41609.556331018517</v>
      </c>
      <c r="R1628" s="15">
        <f t="shared" si="103"/>
        <v>74.953703703703709</v>
      </c>
      <c r="S1628" t="s">
        <v>8329</v>
      </c>
      <c r="T1628" t="s">
        <v>8330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9">
        <f t="shared" si="101"/>
        <v>41205.373715277776</v>
      </c>
      <c r="Q1629" s="10">
        <f t="shared" si="102"/>
        <v>41238.874305555553</v>
      </c>
      <c r="R1629" s="15">
        <f t="shared" si="103"/>
        <v>61.578947368421055</v>
      </c>
      <c r="S1629" t="s">
        <v>8329</v>
      </c>
      <c r="T1629" t="s">
        <v>8330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9">
        <f t="shared" si="101"/>
        <v>41774.403726851851</v>
      </c>
      <c r="Q1630" s="10">
        <f t="shared" si="102"/>
        <v>41807.403726851851</v>
      </c>
      <c r="R1630" s="15">
        <f t="shared" si="103"/>
        <v>45.875</v>
      </c>
      <c r="S1630" t="s">
        <v>8329</v>
      </c>
      <c r="T1630" t="s">
        <v>8330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9">
        <f t="shared" si="101"/>
        <v>41645.533946759257</v>
      </c>
      <c r="Q1631" s="10">
        <f t="shared" si="102"/>
        <v>41690.533946759257</v>
      </c>
      <c r="R1631" s="15">
        <f t="shared" si="103"/>
        <v>75.853658536585371</v>
      </c>
      <c r="S1631" t="s">
        <v>8329</v>
      </c>
      <c r="T1631" t="s">
        <v>8330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9">
        <f t="shared" si="101"/>
        <v>40939.504340277774</v>
      </c>
      <c r="Q1632" s="10">
        <f t="shared" si="102"/>
        <v>40969.957638888889</v>
      </c>
      <c r="R1632" s="15">
        <f t="shared" si="103"/>
        <v>84.206349206349202</v>
      </c>
      <c r="S1632" t="s">
        <v>8329</v>
      </c>
      <c r="T1632" t="s">
        <v>8330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9">
        <f t="shared" si="101"/>
        <v>41164.52616898148</v>
      </c>
      <c r="Q1633" s="10">
        <f t="shared" si="102"/>
        <v>41194.52616898148</v>
      </c>
      <c r="R1633" s="15">
        <f t="shared" si="103"/>
        <v>117.22556390977444</v>
      </c>
      <c r="S1633" t="s">
        <v>8329</v>
      </c>
      <c r="T1633" t="s">
        <v>8330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9">
        <f t="shared" si="101"/>
        <v>40750.007569444439</v>
      </c>
      <c r="Q1634" s="10">
        <f t="shared" si="102"/>
        <v>40810.007569444439</v>
      </c>
      <c r="R1634" s="15">
        <f t="shared" si="103"/>
        <v>86.489361702127653</v>
      </c>
      <c r="S1634" t="s">
        <v>8329</v>
      </c>
      <c r="T1634" t="s">
        <v>8330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9">
        <f t="shared" si="101"/>
        <v>40896.550416666665</v>
      </c>
      <c r="Q1635" s="10">
        <f t="shared" si="102"/>
        <v>40923.875</v>
      </c>
      <c r="R1635" s="15">
        <f t="shared" si="103"/>
        <v>172.41379310344828</v>
      </c>
      <c r="S1635" t="s">
        <v>8329</v>
      </c>
      <c r="T1635" t="s">
        <v>8330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9">
        <f t="shared" si="101"/>
        <v>40657.856493055551</v>
      </c>
      <c r="Q1636" s="10">
        <f t="shared" si="102"/>
        <v>40695.915972222218</v>
      </c>
      <c r="R1636" s="15">
        <f t="shared" si="103"/>
        <v>62.8125</v>
      </c>
      <c r="S1636" t="s">
        <v>8329</v>
      </c>
      <c r="T1636" t="s">
        <v>8330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9">
        <f t="shared" si="101"/>
        <v>42502.535428240742</v>
      </c>
      <c r="Q1637" s="10">
        <f t="shared" si="102"/>
        <v>42562.535428240742</v>
      </c>
      <c r="R1637" s="15">
        <f t="shared" si="103"/>
        <v>67.729729729729726</v>
      </c>
      <c r="S1637" t="s">
        <v>8329</v>
      </c>
      <c r="T1637" t="s">
        <v>8330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9">
        <f t="shared" si="101"/>
        <v>40662.753333333334</v>
      </c>
      <c r="Q1638" s="10">
        <f t="shared" si="102"/>
        <v>40705.833333333328</v>
      </c>
      <c r="R1638" s="15">
        <f t="shared" si="103"/>
        <v>53.5632183908046</v>
      </c>
      <c r="S1638" t="s">
        <v>8329</v>
      </c>
      <c r="T1638" t="s">
        <v>8330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9">
        <f t="shared" si="101"/>
        <v>40122.418287037035</v>
      </c>
      <c r="Q1639" s="10">
        <f t="shared" si="102"/>
        <v>40178.652083333334</v>
      </c>
      <c r="R1639" s="15">
        <f t="shared" si="103"/>
        <v>34.6</v>
      </c>
      <c r="S1639" t="s">
        <v>8329</v>
      </c>
      <c r="T1639" t="s">
        <v>8330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9">
        <f t="shared" si="101"/>
        <v>41288.353796296295</v>
      </c>
      <c r="Q1640" s="10">
        <f t="shared" si="102"/>
        <v>41333.559027777774</v>
      </c>
      <c r="R1640" s="15">
        <f t="shared" si="103"/>
        <v>38.888888888888886</v>
      </c>
      <c r="S1640" t="s">
        <v>8329</v>
      </c>
      <c r="T1640" t="s">
        <v>8330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9">
        <f t="shared" si="101"/>
        <v>40941.319039351853</v>
      </c>
      <c r="Q1641" s="10">
        <f t="shared" si="102"/>
        <v>40971.319039351853</v>
      </c>
      <c r="R1641" s="15">
        <f t="shared" si="103"/>
        <v>94.736842105263165</v>
      </c>
      <c r="S1641" t="s">
        <v>8329</v>
      </c>
      <c r="T1641" t="s">
        <v>8330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9">
        <f t="shared" si="101"/>
        <v>40378.897627314815</v>
      </c>
      <c r="Q1642" s="10">
        <f t="shared" si="102"/>
        <v>40392.749305555553</v>
      </c>
      <c r="R1642" s="15">
        <f t="shared" si="103"/>
        <v>39.967058823529413</v>
      </c>
      <c r="S1642" t="s">
        <v>8329</v>
      </c>
      <c r="T1642" t="s">
        <v>8330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9">
        <f t="shared" si="101"/>
        <v>41962.263240740744</v>
      </c>
      <c r="Q1643" s="10">
        <f t="shared" si="102"/>
        <v>41992.263240740744</v>
      </c>
      <c r="R1643" s="15">
        <f t="shared" si="103"/>
        <v>97.5</v>
      </c>
      <c r="S1643" t="s">
        <v>8329</v>
      </c>
      <c r="T1643" t="s">
        <v>8350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9">
        <f t="shared" si="101"/>
        <v>40687.691284722219</v>
      </c>
      <c r="Q1644" s="10">
        <f t="shared" si="102"/>
        <v>40707.691284722219</v>
      </c>
      <c r="R1644" s="15">
        <f t="shared" si="103"/>
        <v>42.857142857142854</v>
      </c>
      <c r="S1644" t="s">
        <v>8329</v>
      </c>
      <c r="T1644" t="s">
        <v>8350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9">
        <f t="shared" si="101"/>
        <v>41146.490879629629</v>
      </c>
      <c r="Q1645" s="10">
        <f t="shared" si="102"/>
        <v>41176.490879629629</v>
      </c>
      <c r="R1645" s="15">
        <f t="shared" si="103"/>
        <v>168.51351351351352</v>
      </c>
      <c r="S1645" t="s">
        <v>8329</v>
      </c>
      <c r="T1645" t="s">
        <v>8350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9">
        <f t="shared" si="101"/>
        <v>41174.726388888885</v>
      </c>
      <c r="Q1646" s="10">
        <f t="shared" si="102"/>
        <v>41234.768055555556</v>
      </c>
      <c r="R1646" s="15">
        <f t="shared" si="103"/>
        <v>85.546875</v>
      </c>
      <c r="S1646" t="s">
        <v>8329</v>
      </c>
      <c r="T1646" t="s">
        <v>8350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9">
        <f t="shared" si="101"/>
        <v>41521.284027777772</v>
      </c>
      <c r="Q1647" s="10">
        <f t="shared" si="102"/>
        <v>41535.284027777772</v>
      </c>
      <c r="R1647" s="15">
        <f t="shared" si="103"/>
        <v>554</v>
      </c>
      <c r="S1647" t="s">
        <v>8329</v>
      </c>
      <c r="T1647" t="s">
        <v>8350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9">
        <f t="shared" si="101"/>
        <v>41833.116932870369</v>
      </c>
      <c r="Q1648" s="10">
        <f t="shared" si="102"/>
        <v>41865.424305555556</v>
      </c>
      <c r="R1648" s="15">
        <f t="shared" si="103"/>
        <v>26.554216867469879</v>
      </c>
      <c r="S1648" t="s">
        <v>8329</v>
      </c>
      <c r="T1648" t="s">
        <v>8350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9">
        <f t="shared" si="101"/>
        <v>41039.076122685183</v>
      </c>
      <c r="Q1649" s="10">
        <f t="shared" si="102"/>
        <v>41069.076122685183</v>
      </c>
      <c r="R1649" s="15">
        <f t="shared" si="103"/>
        <v>113.82608695652173</v>
      </c>
      <c r="S1649" t="s">
        <v>8329</v>
      </c>
      <c r="T1649" t="s">
        <v>8350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9">
        <f t="shared" si="101"/>
        <v>40592.371319444443</v>
      </c>
      <c r="Q1650" s="10">
        <f t="shared" si="102"/>
        <v>40622.329652777778</v>
      </c>
      <c r="R1650" s="15">
        <f t="shared" si="103"/>
        <v>32.011111111111113</v>
      </c>
      <c r="S1650" t="s">
        <v>8329</v>
      </c>
      <c r="T1650" t="s">
        <v>8350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9">
        <f t="shared" si="101"/>
        <v>41737.351331018515</v>
      </c>
      <c r="Q1651" s="10">
        <f t="shared" si="102"/>
        <v>41782.351331018515</v>
      </c>
      <c r="R1651" s="15">
        <f t="shared" si="103"/>
        <v>47.189259259259259</v>
      </c>
      <c r="S1651" t="s">
        <v>8329</v>
      </c>
      <c r="T1651" t="s">
        <v>8350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9">
        <f t="shared" si="101"/>
        <v>41526.102280092593</v>
      </c>
      <c r="Q1652" s="10">
        <f t="shared" si="102"/>
        <v>41556.102280092593</v>
      </c>
      <c r="R1652" s="15">
        <f t="shared" si="103"/>
        <v>88.46875</v>
      </c>
      <c r="S1652" t="s">
        <v>8329</v>
      </c>
      <c r="T1652" t="s">
        <v>8350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9">
        <f t="shared" si="101"/>
        <v>40625.567361111105</v>
      </c>
      <c r="Q1653" s="10">
        <f t="shared" si="102"/>
        <v>40658.957638888889</v>
      </c>
      <c r="R1653" s="15">
        <f t="shared" si="103"/>
        <v>100.75</v>
      </c>
      <c r="S1653" t="s">
        <v>8329</v>
      </c>
      <c r="T1653" t="s">
        <v>8350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9">
        <f t="shared" si="101"/>
        <v>41572.159641203703</v>
      </c>
      <c r="Q1654" s="10">
        <f t="shared" si="102"/>
        <v>41602.201307870368</v>
      </c>
      <c r="R1654" s="15">
        <f t="shared" si="103"/>
        <v>64.714285714285708</v>
      </c>
      <c r="S1654" t="s">
        <v>8329</v>
      </c>
      <c r="T1654" t="s">
        <v>8350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9">
        <f t="shared" si="101"/>
        <v>40626.501111111109</v>
      </c>
      <c r="Q1655" s="10">
        <f t="shared" si="102"/>
        <v>40657.501111111109</v>
      </c>
      <c r="R1655" s="15">
        <f t="shared" si="103"/>
        <v>51.854285714285716</v>
      </c>
      <c r="S1655" t="s">
        <v>8329</v>
      </c>
      <c r="T1655" t="s">
        <v>8350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9">
        <f t="shared" si="101"/>
        <v>40987.557407407403</v>
      </c>
      <c r="Q1656" s="10">
        <f t="shared" si="102"/>
        <v>41017.557407407403</v>
      </c>
      <c r="R1656" s="15">
        <f t="shared" si="103"/>
        <v>38.794117647058826</v>
      </c>
      <c r="S1656" t="s">
        <v>8329</v>
      </c>
      <c r="T1656" t="s">
        <v>8350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9">
        <f t="shared" si="101"/>
        <v>40974.458564814813</v>
      </c>
      <c r="Q1657" s="10">
        <f t="shared" si="102"/>
        <v>41004.416898148142</v>
      </c>
      <c r="R1657" s="15">
        <f t="shared" si="103"/>
        <v>44.645833333333336</v>
      </c>
      <c r="S1657" t="s">
        <v>8329</v>
      </c>
      <c r="T1657" t="s">
        <v>8350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9">
        <f t="shared" si="101"/>
        <v>41226.595509259256</v>
      </c>
      <c r="Q1658" s="10">
        <f t="shared" si="102"/>
        <v>41256.595509259256</v>
      </c>
      <c r="R1658" s="15">
        <f t="shared" si="103"/>
        <v>156.77333333333334</v>
      </c>
      <c r="S1658" t="s">
        <v>8329</v>
      </c>
      <c r="T1658" t="s">
        <v>8350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9">
        <f t="shared" si="101"/>
        <v>41023.448703703703</v>
      </c>
      <c r="Q1659" s="10">
        <f t="shared" si="102"/>
        <v>41053.448703703703</v>
      </c>
      <c r="R1659" s="15">
        <f t="shared" si="103"/>
        <v>118.70339366515837</v>
      </c>
      <c r="S1659" t="s">
        <v>8329</v>
      </c>
      <c r="T1659" t="s">
        <v>8350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9">
        <f t="shared" si="101"/>
        <v>41222.888506944444</v>
      </c>
      <c r="Q1660" s="10">
        <f t="shared" si="102"/>
        <v>41261.263888888883</v>
      </c>
      <c r="R1660" s="15">
        <f t="shared" si="103"/>
        <v>74.149532710280369</v>
      </c>
      <c r="S1660" t="s">
        <v>8329</v>
      </c>
      <c r="T1660" t="s">
        <v>8350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9">
        <f t="shared" si="101"/>
        <v>41596.580104166664</v>
      </c>
      <c r="Q1661" s="10">
        <f t="shared" si="102"/>
        <v>41625.166666666664</v>
      </c>
      <c r="R1661" s="15">
        <f t="shared" si="103"/>
        <v>12.533333333333333</v>
      </c>
      <c r="S1661" t="s">
        <v>8329</v>
      </c>
      <c r="T1661" t="s">
        <v>8350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9">
        <f t="shared" si="101"/>
        <v>42459.360532407409</v>
      </c>
      <c r="Q1662" s="10">
        <f t="shared" si="102"/>
        <v>42490.582638888889</v>
      </c>
      <c r="R1662" s="15">
        <f t="shared" si="103"/>
        <v>27.861111111111111</v>
      </c>
      <c r="S1662" t="s">
        <v>8329</v>
      </c>
      <c r="T1662" t="s">
        <v>8350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9">
        <f t="shared" si="101"/>
        <v>42343.664710648147</v>
      </c>
      <c r="Q1663" s="10">
        <f t="shared" si="102"/>
        <v>42386.541666666664</v>
      </c>
      <c r="R1663" s="15">
        <f t="shared" si="103"/>
        <v>80.178217821782184</v>
      </c>
      <c r="S1663" t="s">
        <v>8329</v>
      </c>
      <c r="T1663" t="s">
        <v>8350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9">
        <f t="shared" si="101"/>
        <v>40847.864999999998</v>
      </c>
      <c r="Q1664" s="10">
        <f t="shared" si="102"/>
        <v>40907.906666666662</v>
      </c>
      <c r="R1664" s="15">
        <f t="shared" si="103"/>
        <v>132.43548387096774</v>
      </c>
      <c r="S1664" t="s">
        <v>8329</v>
      </c>
      <c r="T1664" t="s">
        <v>8350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9">
        <f t="shared" si="101"/>
        <v>42005.688738425924</v>
      </c>
      <c r="Q1665" s="10">
        <f t="shared" si="102"/>
        <v>42035.688738425924</v>
      </c>
      <c r="R1665" s="15">
        <f t="shared" si="103"/>
        <v>33.75</v>
      </c>
      <c r="S1665" t="s">
        <v>8329</v>
      </c>
      <c r="T1665" t="s">
        <v>8350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9">
        <f t="shared" si="101"/>
        <v>40939.428449074068</v>
      </c>
      <c r="Q1666" s="10">
        <f t="shared" si="102"/>
        <v>40983.832638888889</v>
      </c>
      <c r="R1666" s="15">
        <f t="shared" si="103"/>
        <v>34.384494382022467</v>
      </c>
      <c r="S1666" t="s">
        <v>8329</v>
      </c>
      <c r="T1666" t="s">
        <v>8350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100*(E1667/D1667)</f>
        <v>119.45714285714286</v>
      </c>
      <c r="P1667" s="9">
        <f t="shared" ref="P1667:P1730" si="105">(((J1667/60)/60)/24)+DATE(1970,1,1)+(-8/24)</f>
        <v>40564.316122685181</v>
      </c>
      <c r="Q1667" s="10">
        <f t="shared" ref="Q1667:Q1730" si="106">(((I1667/60)/60)/24)+DATE(1970,1,1)+(-8/24)</f>
        <v>40595.791666666664</v>
      </c>
      <c r="R1667" s="15">
        <f t="shared" ref="R1667:R1730" si="107">IFERROR(E1667/L1667,)</f>
        <v>44.956989247311824</v>
      </c>
      <c r="S1667" t="s">
        <v>8329</v>
      </c>
      <c r="T1667" t="s">
        <v>8350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9">
        <f t="shared" si="105"/>
        <v>41330.91982638889</v>
      </c>
      <c r="Q1668" s="10">
        <f t="shared" si="106"/>
        <v>41360.878159722219</v>
      </c>
      <c r="R1668" s="15">
        <f t="shared" si="107"/>
        <v>41.04081632653061</v>
      </c>
      <c r="S1668" t="s">
        <v>8329</v>
      </c>
      <c r="T1668" t="s">
        <v>8350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9">
        <f t="shared" si="105"/>
        <v>41681.737245370365</v>
      </c>
      <c r="Q1669" s="10">
        <f t="shared" si="106"/>
        <v>41708.957638888889</v>
      </c>
      <c r="R1669" s="15">
        <f t="shared" si="107"/>
        <v>52.597560975609753</v>
      </c>
      <c r="S1669" t="s">
        <v>8329</v>
      </c>
      <c r="T1669" t="s">
        <v>8350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9">
        <f t="shared" si="105"/>
        <v>40844.816423611104</v>
      </c>
      <c r="Q1670" s="10">
        <f t="shared" si="106"/>
        <v>40874.858090277776</v>
      </c>
      <c r="R1670" s="15">
        <f t="shared" si="107"/>
        <v>70.784482758620683</v>
      </c>
      <c r="S1670" t="s">
        <v>8329</v>
      </c>
      <c r="T1670" t="s">
        <v>8350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9">
        <f t="shared" si="105"/>
        <v>42461.551805555551</v>
      </c>
      <c r="Q1671" s="10">
        <f t="shared" si="106"/>
        <v>42521.551805555551</v>
      </c>
      <c r="R1671" s="15">
        <f t="shared" si="107"/>
        <v>53.75</v>
      </c>
      <c r="S1671" t="s">
        <v>8329</v>
      </c>
      <c r="T1671" t="s">
        <v>8350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9">
        <f t="shared" si="105"/>
        <v>40313.597210648149</v>
      </c>
      <c r="Q1672" s="10">
        <f t="shared" si="106"/>
        <v>40363.833333333328</v>
      </c>
      <c r="R1672" s="15">
        <f t="shared" si="107"/>
        <v>44.608695652173914</v>
      </c>
      <c r="S1672" t="s">
        <v>8329</v>
      </c>
      <c r="T1672" t="s">
        <v>8350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9">
        <f t="shared" si="105"/>
        <v>42553.210810185185</v>
      </c>
      <c r="Q1673" s="10">
        <f t="shared" si="106"/>
        <v>42583.210810185185</v>
      </c>
      <c r="R1673" s="15">
        <f t="shared" si="107"/>
        <v>26.148961038961041</v>
      </c>
      <c r="S1673" t="s">
        <v>8329</v>
      </c>
      <c r="T1673" t="s">
        <v>8350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9">
        <f t="shared" si="105"/>
        <v>41034.323263888888</v>
      </c>
      <c r="Q1674" s="10">
        <f t="shared" si="106"/>
        <v>41064.323263888888</v>
      </c>
      <c r="R1674" s="15">
        <f t="shared" si="107"/>
        <v>39.183673469387756</v>
      </c>
      <c r="S1674" t="s">
        <v>8329</v>
      </c>
      <c r="T1674" t="s">
        <v>8350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9">
        <f t="shared" si="105"/>
        <v>42039.545046296298</v>
      </c>
      <c r="Q1675" s="10">
        <f t="shared" si="106"/>
        <v>42069.545046296298</v>
      </c>
      <c r="R1675" s="15">
        <f t="shared" si="107"/>
        <v>45.593220338983052</v>
      </c>
      <c r="S1675" t="s">
        <v>8329</v>
      </c>
      <c r="T1675" t="s">
        <v>8350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9">
        <f t="shared" si="105"/>
        <v>42569.272060185183</v>
      </c>
      <c r="Q1676" s="10">
        <f t="shared" si="106"/>
        <v>42599.957638888889</v>
      </c>
      <c r="R1676" s="15">
        <f t="shared" si="107"/>
        <v>89.247787610619469</v>
      </c>
      <c r="S1676" t="s">
        <v>8329</v>
      </c>
      <c r="T1676" t="s">
        <v>8350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9">
        <f t="shared" si="105"/>
        <v>40802.399768518517</v>
      </c>
      <c r="Q1677" s="10">
        <f t="shared" si="106"/>
        <v>40832.585416666661</v>
      </c>
      <c r="R1677" s="15">
        <f t="shared" si="107"/>
        <v>40.416470588235299</v>
      </c>
      <c r="S1677" t="s">
        <v>8329</v>
      </c>
      <c r="T1677" t="s">
        <v>8350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9">
        <f t="shared" si="105"/>
        <v>40973.392905092594</v>
      </c>
      <c r="Q1678" s="10">
        <f t="shared" si="106"/>
        <v>41019.832638888889</v>
      </c>
      <c r="R1678" s="15">
        <f t="shared" si="107"/>
        <v>82.38095238095238</v>
      </c>
      <c r="S1678" t="s">
        <v>8329</v>
      </c>
      <c r="T1678" t="s">
        <v>8350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9">
        <f t="shared" si="105"/>
        <v>42416.073796296296</v>
      </c>
      <c r="Q1679" s="10">
        <f t="shared" si="106"/>
        <v>42475.915972222218</v>
      </c>
      <c r="R1679" s="15">
        <f t="shared" si="107"/>
        <v>159.52380952380952</v>
      </c>
      <c r="S1679" t="s">
        <v>8329</v>
      </c>
      <c r="T1679" t="s">
        <v>8350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9">
        <f t="shared" si="105"/>
        <v>41662.521655092591</v>
      </c>
      <c r="Q1680" s="10">
        <f t="shared" si="106"/>
        <v>41676.521655092591</v>
      </c>
      <c r="R1680" s="15">
        <f t="shared" si="107"/>
        <v>36.244897959183675</v>
      </c>
      <c r="S1680" t="s">
        <v>8329</v>
      </c>
      <c r="T1680" t="s">
        <v>8350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9">
        <f t="shared" si="105"/>
        <v>40722.735474537032</v>
      </c>
      <c r="Q1681" s="10">
        <f t="shared" si="106"/>
        <v>40745.735474537032</v>
      </c>
      <c r="R1681" s="15">
        <f t="shared" si="107"/>
        <v>62.5</v>
      </c>
      <c r="S1681" t="s">
        <v>8329</v>
      </c>
      <c r="T1681" t="s">
        <v>8350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9">
        <f t="shared" si="105"/>
        <v>41802.424386574072</v>
      </c>
      <c r="Q1682" s="10">
        <f t="shared" si="106"/>
        <v>41832.424386574072</v>
      </c>
      <c r="R1682" s="15">
        <f t="shared" si="107"/>
        <v>47</v>
      </c>
      <c r="S1682" t="s">
        <v>8329</v>
      </c>
      <c r="T1682" t="s">
        <v>8350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9">
        <f t="shared" si="105"/>
        <v>42773.78800925926</v>
      </c>
      <c r="Q1683" s="10">
        <f t="shared" si="106"/>
        <v>42822.749999999993</v>
      </c>
      <c r="R1683" s="15">
        <f t="shared" si="107"/>
        <v>74.575090497737563</v>
      </c>
      <c r="S1683" t="s">
        <v>8329</v>
      </c>
      <c r="T1683" t="s">
        <v>8351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9">
        <f t="shared" si="105"/>
        <v>42778.880324074074</v>
      </c>
      <c r="Q1684" s="10">
        <f t="shared" si="106"/>
        <v>42838.838657407403</v>
      </c>
      <c r="R1684" s="15">
        <f t="shared" si="107"/>
        <v>0</v>
      </c>
      <c r="S1684" t="s">
        <v>8329</v>
      </c>
      <c r="T1684" t="s">
        <v>8351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9">
        <f t="shared" si="105"/>
        <v>42808.44835648148</v>
      </c>
      <c r="Q1685" s="10">
        <f t="shared" si="106"/>
        <v>42832.44835648148</v>
      </c>
      <c r="R1685" s="15">
        <f t="shared" si="107"/>
        <v>76</v>
      </c>
      <c r="S1685" t="s">
        <v>8329</v>
      </c>
      <c r="T1685" t="s">
        <v>8351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9">
        <f t="shared" si="105"/>
        <v>42783.481956018521</v>
      </c>
      <c r="Q1686" s="10">
        <f t="shared" si="106"/>
        <v>42811.440289351849</v>
      </c>
      <c r="R1686" s="15">
        <f t="shared" si="107"/>
        <v>86.43564356435644</v>
      </c>
      <c r="S1686" t="s">
        <v>8329</v>
      </c>
      <c r="T1686" t="s">
        <v>8351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9">
        <f t="shared" si="105"/>
        <v>42787.916932870365</v>
      </c>
      <c r="Q1687" s="10">
        <f t="shared" si="106"/>
        <v>42817.8752662037</v>
      </c>
      <c r="R1687" s="15">
        <f t="shared" si="107"/>
        <v>24</v>
      </c>
      <c r="S1687" t="s">
        <v>8329</v>
      </c>
      <c r="T1687" t="s">
        <v>8351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9">
        <f t="shared" si="105"/>
        <v>42792.510636574072</v>
      </c>
      <c r="Q1688" s="10">
        <f t="shared" si="106"/>
        <v>42852.468969907401</v>
      </c>
      <c r="R1688" s="15">
        <f t="shared" si="107"/>
        <v>18</v>
      </c>
      <c r="S1688" t="s">
        <v>8329</v>
      </c>
      <c r="T1688" t="s">
        <v>8351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9">
        <f t="shared" si="105"/>
        <v>42801.713483796295</v>
      </c>
      <c r="Q1689" s="10">
        <f t="shared" si="106"/>
        <v>42835.510416666664</v>
      </c>
      <c r="R1689" s="15">
        <f t="shared" si="107"/>
        <v>80.128205128205124</v>
      </c>
      <c r="S1689" t="s">
        <v>8329</v>
      </c>
      <c r="T1689" t="s">
        <v>8351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9">
        <f t="shared" si="105"/>
        <v>42804.201319444437</v>
      </c>
      <c r="Q1690" s="10">
        <f t="shared" si="106"/>
        <v>42834.15965277778</v>
      </c>
      <c r="R1690" s="15">
        <f t="shared" si="107"/>
        <v>253.14285714285714</v>
      </c>
      <c r="S1690" t="s">
        <v>8329</v>
      </c>
      <c r="T1690" t="s">
        <v>8351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9">
        <f t="shared" si="105"/>
        <v>42780.609143518515</v>
      </c>
      <c r="Q1691" s="10">
        <f t="shared" si="106"/>
        <v>42810.567476851851</v>
      </c>
      <c r="R1691" s="15">
        <f t="shared" si="107"/>
        <v>171.42857142857142</v>
      </c>
      <c r="S1691" t="s">
        <v>8329</v>
      </c>
      <c r="T1691" t="s">
        <v>8351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9">
        <f t="shared" si="105"/>
        <v>42801.097708333335</v>
      </c>
      <c r="Q1692" s="10">
        <f t="shared" si="106"/>
        <v>42831.056041666663</v>
      </c>
      <c r="R1692" s="15">
        <f t="shared" si="107"/>
        <v>57.727272727272727</v>
      </c>
      <c r="S1692" t="s">
        <v>8329</v>
      </c>
      <c r="T1692" t="s">
        <v>8351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9">
        <f t="shared" si="105"/>
        <v>42795.36814814814</v>
      </c>
      <c r="Q1693" s="10">
        <f t="shared" si="106"/>
        <v>42827.708333333336</v>
      </c>
      <c r="R1693" s="15">
        <f t="shared" si="107"/>
        <v>264.26315789473682</v>
      </c>
      <c r="S1693" t="s">
        <v>8329</v>
      </c>
      <c r="T1693" t="s">
        <v>8351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9">
        <f t="shared" si="105"/>
        <v>42787.81790509259</v>
      </c>
      <c r="Q1694" s="10">
        <f t="shared" si="106"/>
        <v>42820.665972222218</v>
      </c>
      <c r="R1694" s="15">
        <f t="shared" si="107"/>
        <v>159.33333333333334</v>
      </c>
      <c r="S1694" t="s">
        <v>8329</v>
      </c>
      <c r="T1694" t="s">
        <v>8351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9">
        <f t="shared" si="105"/>
        <v>42803.586944444447</v>
      </c>
      <c r="Q1695" s="10">
        <f t="shared" si="106"/>
        <v>42834.499999999993</v>
      </c>
      <c r="R1695" s="15">
        <f t="shared" si="107"/>
        <v>35</v>
      </c>
      <c r="S1695" t="s">
        <v>8329</v>
      </c>
      <c r="T1695" t="s">
        <v>8351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9">
        <f t="shared" si="105"/>
        <v>42791.336504629631</v>
      </c>
      <c r="Q1696" s="10">
        <f t="shared" si="106"/>
        <v>42820.85833333333</v>
      </c>
      <c r="R1696" s="15">
        <f t="shared" si="107"/>
        <v>5</v>
      </c>
      <c r="S1696" t="s">
        <v>8329</v>
      </c>
      <c r="T1696" t="s">
        <v>8351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9">
        <f t="shared" si="105"/>
        <v>42800.698078703703</v>
      </c>
      <c r="Q1697" s="10">
        <f t="shared" si="106"/>
        <v>42834.708333333336</v>
      </c>
      <c r="R1697" s="15">
        <f t="shared" si="107"/>
        <v>61.086956521739133</v>
      </c>
      <c r="S1697" t="s">
        <v>8329</v>
      </c>
      <c r="T1697" t="s">
        <v>8351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9">
        <f t="shared" si="105"/>
        <v>42795.736238425925</v>
      </c>
      <c r="Q1698" s="10">
        <f t="shared" si="106"/>
        <v>42825.694571759253</v>
      </c>
      <c r="R1698" s="15">
        <f t="shared" si="107"/>
        <v>0</v>
      </c>
      <c r="S1698" t="s">
        <v>8329</v>
      </c>
      <c r="T1698" t="s">
        <v>8351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9">
        <f t="shared" si="105"/>
        <v>42804.69962962962</v>
      </c>
      <c r="Q1699" s="10">
        <f t="shared" si="106"/>
        <v>42834.657962962963</v>
      </c>
      <c r="R1699" s="15">
        <f t="shared" si="107"/>
        <v>114.81818181818181</v>
      </c>
      <c r="S1699" t="s">
        <v>8329</v>
      </c>
      <c r="T1699" t="s">
        <v>8351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9">
        <f t="shared" si="105"/>
        <v>42795.874537037038</v>
      </c>
      <c r="Q1700" s="10">
        <f t="shared" si="106"/>
        <v>42819.814583333333</v>
      </c>
      <c r="R1700" s="15">
        <f t="shared" si="107"/>
        <v>0</v>
      </c>
      <c r="S1700" t="s">
        <v>8329</v>
      </c>
      <c r="T1700" t="s">
        <v>8351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9">
        <f t="shared" si="105"/>
        <v>42806.530613425923</v>
      </c>
      <c r="Q1701" s="10">
        <f t="shared" si="106"/>
        <v>42836.530613425923</v>
      </c>
      <c r="R1701" s="15">
        <f t="shared" si="107"/>
        <v>54</v>
      </c>
      <c r="S1701" t="s">
        <v>8329</v>
      </c>
      <c r="T1701" t="s">
        <v>8351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9">
        <f t="shared" si="105"/>
        <v>42795.738310185181</v>
      </c>
      <c r="Q1702" s="10">
        <f t="shared" si="106"/>
        <v>42825.833333333336</v>
      </c>
      <c r="R1702" s="15">
        <f t="shared" si="107"/>
        <v>65.974683544303801</v>
      </c>
      <c r="S1702" t="s">
        <v>8329</v>
      </c>
      <c r="T1702" t="s">
        <v>8351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9">
        <f t="shared" si="105"/>
        <v>41989.331076388888</v>
      </c>
      <c r="Q1703" s="10">
        <f t="shared" si="106"/>
        <v>42019.331076388888</v>
      </c>
      <c r="R1703" s="15">
        <f t="shared" si="107"/>
        <v>5</v>
      </c>
      <c r="S1703" t="s">
        <v>8329</v>
      </c>
      <c r="T1703" t="s">
        <v>8351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9">
        <f t="shared" si="105"/>
        <v>42063.536458333336</v>
      </c>
      <c r="Q1704" s="10">
        <f t="shared" si="106"/>
        <v>42093.494791666664</v>
      </c>
      <c r="R1704" s="15">
        <f t="shared" si="107"/>
        <v>1</v>
      </c>
      <c r="S1704" t="s">
        <v>8329</v>
      </c>
      <c r="T1704" t="s">
        <v>8351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9">
        <f t="shared" si="105"/>
        <v>42186.948344907411</v>
      </c>
      <c r="Q1705" s="10">
        <f t="shared" si="106"/>
        <v>42246.948344907411</v>
      </c>
      <c r="R1705" s="15">
        <f t="shared" si="107"/>
        <v>25.5</v>
      </c>
      <c r="S1705" t="s">
        <v>8329</v>
      </c>
      <c r="T1705" t="s">
        <v>8351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9">
        <f t="shared" si="105"/>
        <v>42020.806400462963</v>
      </c>
      <c r="Q1706" s="10">
        <f t="shared" si="106"/>
        <v>42050.806400462963</v>
      </c>
      <c r="R1706" s="15">
        <f t="shared" si="107"/>
        <v>118.36363636363636</v>
      </c>
      <c r="S1706" t="s">
        <v>8329</v>
      </c>
      <c r="T1706" t="s">
        <v>8351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9">
        <f t="shared" si="105"/>
        <v>42244.683402777773</v>
      </c>
      <c r="Q1707" s="10">
        <f t="shared" si="106"/>
        <v>42256.333333333336</v>
      </c>
      <c r="R1707" s="15">
        <f t="shared" si="107"/>
        <v>0</v>
      </c>
      <c r="S1707" t="s">
        <v>8329</v>
      </c>
      <c r="T1707" t="s">
        <v>8351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9">
        <f t="shared" si="105"/>
        <v>42178.973055555551</v>
      </c>
      <c r="Q1708" s="10">
        <f t="shared" si="106"/>
        <v>42238.973055555551</v>
      </c>
      <c r="R1708" s="15">
        <f t="shared" si="107"/>
        <v>0</v>
      </c>
      <c r="S1708" t="s">
        <v>8329</v>
      </c>
      <c r="T1708" t="s">
        <v>8351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9">
        <f t="shared" si="105"/>
        <v>42427.387673611105</v>
      </c>
      <c r="Q1709" s="10">
        <f t="shared" si="106"/>
        <v>42457.346006944441</v>
      </c>
      <c r="R1709" s="15">
        <f t="shared" si="107"/>
        <v>54.111111111111114</v>
      </c>
      <c r="S1709" t="s">
        <v>8329</v>
      </c>
      <c r="T1709" t="s">
        <v>8351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9">
        <f t="shared" si="105"/>
        <v>42451.533634259256</v>
      </c>
      <c r="Q1710" s="10">
        <f t="shared" si="106"/>
        <v>42491.533634259256</v>
      </c>
      <c r="R1710" s="15">
        <f t="shared" si="107"/>
        <v>0</v>
      </c>
      <c r="S1710" t="s">
        <v>8329</v>
      </c>
      <c r="T1710" t="s">
        <v>8351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9">
        <f t="shared" si="105"/>
        <v>41841.230486111104</v>
      </c>
      <c r="Q1711" s="10">
        <f t="shared" si="106"/>
        <v>41882.485416666663</v>
      </c>
      <c r="R1711" s="15">
        <f t="shared" si="107"/>
        <v>21.25</v>
      </c>
      <c r="S1711" t="s">
        <v>8329</v>
      </c>
      <c r="T1711" t="s">
        <v>8351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9">
        <f t="shared" si="105"/>
        <v>42341.257962962954</v>
      </c>
      <c r="Q1712" s="10">
        <f t="shared" si="106"/>
        <v>42387.208333333336</v>
      </c>
      <c r="R1712" s="15">
        <f t="shared" si="107"/>
        <v>34</v>
      </c>
      <c r="S1712" t="s">
        <v>8329</v>
      </c>
      <c r="T1712" t="s">
        <v>8351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9">
        <f t="shared" si="105"/>
        <v>41852.312893518516</v>
      </c>
      <c r="Q1713" s="10">
        <f t="shared" si="106"/>
        <v>41883.312893518516</v>
      </c>
      <c r="R1713" s="15">
        <f t="shared" si="107"/>
        <v>525</v>
      </c>
      <c r="S1713" t="s">
        <v>8329</v>
      </c>
      <c r="T1713" t="s">
        <v>8351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9">
        <f t="shared" si="105"/>
        <v>42125.580474537033</v>
      </c>
      <c r="Q1714" s="10">
        <f t="shared" si="106"/>
        <v>42185.580474537033</v>
      </c>
      <c r="R1714" s="15">
        <f t="shared" si="107"/>
        <v>0</v>
      </c>
      <c r="S1714" t="s">
        <v>8329</v>
      </c>
      <c r="T1714" t="s">
        <v>8351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9">
        <f t="shared" si="105"/>
        <v>41887.467731481483</v>
      </c>
      <c r="Q1715" s="10">
        <f t="shared" si="106"/>
        <v>41917.467731481483</v>
      </c>
      <c r="R1715" s="15">
        <f t="shared" si="107"/>
        <v>50</v>
      </c>
      <c r="S1715" t="s">
        <v>8329</v>
      </c>
      <c r="T1715" t="s">
        <v>8351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9">
        <f t="shared" si="105"/>
        <v>42095.585196759253</v>
      </c>
      <c r="Q1716" s="10">
        <f t="shared" si="106"/>
        <v>42125.585196759253</v>
      </c>
      <c r="R1716" s="15">
        <f t="shared" si="107"/>
        <v>115.70588235294117</v>
      </c>
      <c r="S1716" t="s">
        <v>8329</v>
      </c>
      <c r="T1716" t="s">
        <v>8351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9">
        <f t="shared" si="105"/>
        <v>42063.884085648147</v>
      </c>
      <c r="Q1717" s="10">
        <f t="shared" si="106"/>
        <v>42093.806944444441</v>
      </c>
      <c r="R1717" s="15">
        <f t="shared" si="107"/>
        <v>5.5</v>
      </c>
      <c r="S1717" t="s">
        <v>8329</v>
      </c>
      <c r="T1717" t="s">
        <v>8351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9">
        <f t="shared" si="105"/>
        <v>42673.244201388887</v>
      </c>
      <c r="Q1718" s="10">
        <f t="shared" si="106"/>
        <v>42713.285868055551</v>
      </c>
      <c r="R1718" s="15">
        <f t="shared" si="107"/>
        <v>50</v>
      </c>
      <c r="S1718" t="s">
        <v>8329</v>
      </c>
      <c r="T1718" t="s">
        <v>8351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9">
        <f t="shared" si="105"/>
        <v>42460.648587962954</v>
      </c>
      <c r="Q1719" s="10">
        <f t="shared" si="106"/>
        <v>42480.833333333336</v>
      </c>
      <c r="R1719" s="15">
        <f t="shared" si="107"/>
        <v>34.024390243902438</v>
      </c>
      <c r="S1719" t="s">
        <v>8329</v>
      </c>
      <c r="T1719" t="s">
        <v>8351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9">
        <f t="shared" si="105"/>
        <v>42460.277187499996</v>
      </c>
      <c r="Q1720" s="10">
        <f t="shared" si="106"/>
        <v>42503.874305555553</v>
      </c>
      <c r="R1720" s="15">
        <f t="shared" si="107"/>
        <v>37.5</v>
      </c>
      <c r="S1720" t="s">
        <v>8329</v>
      </c>
      <c r="T1720" t="s">
        <v>8351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9">
        <f t="shared" si="105"/>
        <v>41869.201284722221</v>
      </c>
      <c r="Q1721" s="10">
        <f t="shared" si="106"/>
        <v>41899.201284722221</v>
      </c>
      <c r="R1721" s="15">
        <f t="shared" si="107"/>
        <v>11.666666666666666</v>
      </c>
      <c r="S1721" t="s">
        <v>8329</v>
      </c>
      <c r="T1721" t="s">
        <v>8351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9">
        <f t="shared" si="105"/>
        <v>41922.449895833335</v>
      </c>
      <c r="Q1722" s="10">
        <f t="shared" si="106"/>
        <v>41952.491562499999</v>
      </c>
      <c r="R1722" s="15">
        <f t="shared" si="107"/>
        <v>28.125</v>
      </c>
      <c r="S1722" t="s">
        <v>8329</v>
      </c>
      <c r="T1722" t="s">
        <v>8351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9">
        <f t="shared" si="105"/>
        <v>42319.12804398148</v>
      </c>
      <c r="Q1723" s="10">
        <f t="shared" si="106"/>
        <v>42349.12804398148</v>
      </c>
      <c r="R1723" s="15">
        <f t="shared" si="107"/>
        <v>0</v>
      </c>
      <c r="S1723" t="s">
        <v>8329</v>
      </c>
      <c r="T1723" t="s">
        <v>8351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9">
        <f t="shared" si="105"/>
        <v>42425.627650462957</v>
      </c>
      <c r="Q1724" s="10">
        <f t="shared" si="106"/>
        <v>42462.673611111109</v>
      </c>
      <c r="R1724" s="15">
        <f t="shared" si="107"/>
        <v>1</v>
      </c>
      <c r="S1724" t="s">
        <v>8329</v>
      </c>
      <c r="T1724" t="s">
        <v>8351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9">
        <f t="shared" si="105"/>
        <v>42129.492071759254</v>
      </c>
      <c r="Q1725" s="10">
        <f t="shared" si="106"/>
        <v>42185.916666666664</v>
      </c>
      <c r="R1725" s="15">
        <f t="shared" si="107"/>
        <v>216.66666666666666</v>
      </c>
      <c r="S1725" t="s">
        <v>8329</v>
      </c>
      <c r="T1725" t="s">
        <v>8351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9">
        <f t="shared" si="105"/>
        <v>41912.599097222221</v>
      </c>
      <c r="Q1726" s="10">
        <f t="shared" si="106"/>
        <v>41942.599097222221</v>
      </c>
      <c r="R1726" s="15">
        <f t="shared" si="107"/>
        <v>8.75</v>
      </c>
      <c r="S1726" t="s">
        <v>8329</v>
      </c>
      <c r="T1726" t="s">
        <v>8351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9">
        <f t="shared" si="105"/>
        <v>41845.634826388887</v>
      </c>
      <c r="Q1727" s="10">
        <f t="shared" si="106"/>
        <v>41875.634826388887</v>
      </c>
      <c r="R1727" s="15">
        <f t="shared" si="107"/>
        <v>62.222222222222221</v>
      </c>
      <c r="S1727" t="s">
        <v>8329</v>
      </c>
      <c r="T1727" t="s">
        <v>8351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9">
        <f t="shared" si="105"/>
        <v>41788.586388888885</v>
      </c>
      <c r="Q1728" s="10">
        <f t="shared" si="106"/>
        <v>41817.586388888885</v>
      </c>
      <c r="R1728" s="15">
        <f t="shared" si="107"/>
        <v>137.25</v>
      </c>
      <c r="S1728" t="s">
        <v>8329</v>
      </c>
      <c r="T1728" t="s">
        <v>8351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9">
        <f t="shared" si="105"/>
        <v>42044.594641203708</v>
      </c>
      <c r="Q1729" s="10">
        <f t="shared" si="106"/>
        <v>42099.124999999993</v>
      </c>
      <c r="R1729" s="15">
        <f t="shared" si="107"/>
        <v>1</v>
      </c>
      <c r="S1729" t="s">
        <v>8329</v>
      </c>
      <c r="T1729" t="s">
        <v>8351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9">
        <f t="shared" si="105"/>
        <v>42268.292523148142</v>
      </c>
      <c r="Q1730" s="10">
        <f t="shared" si="106"/>
        <v>42298.292523148142</v>
      </c>
      <c r="R1730" s="15">
        <f t="shared" si="107"/>
        <v>122.14285714285714</v>
      </c>
      <c r="S1730" t="s">
        <v>8329</v>
      </c>
      <c r="T1730" t="s">
        <v>8351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100*(E1731/D1731)</f>
        <v>0</v>
      </c>
      <c r="P1731" s="9">
        <f t="shared" ref="P1731:P1794" si="109">(((J1731/60)/60)/24)+DATE(1970,1,1)+(-8/24)</f>
        <v>42470.718819444439</v>
      </c>
      <c r="Q1731" s="10">
        <f t="shared" ref="Q1731:Q1794" si="110">(((I1731/60)/60)/24)+DATE(1970,1,1)+(-8/24)</f>
        <v>42530.718819444439</v>
      </c>
      <c r="R1731" s="15">
        <f t="shared" ref="R1731:R1794" si="111">IFERROR(E1731/L1731,)</f>
        <v>0</v>
      </c>
      <c r="S1731" t="s">
        <v>8329</v>
      </c>
      <c r="T1731" t="s">
        <v>8351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9">
        <f t="shared" si="109"/>
        <v>42271.754432870373</v>
      </c>
      <c r="Q1732" s="10">
        <f t="shared" si="110"/>
        <v>42301.754432870373</v>
      </c>
      <c r="R1732" s="15">
        <f t="shared" si="111"/>
        <v>0</v>
      </c>
      <c r="S1732" t="s">
        <v>8329</v>
      </c>
      <c r="T1732" t="s">
        <v>8351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9">
        <f t="shared" si="109"/>
        <v>42152.573518518511</v>
      </c>
      <c r="Q1733" s="10">
        <f t="shared" si="110"/>
        <v>42166.291666666664</v>
      </c>
      <c r="R1733" s="15">
        <f t="shared" si="111"/>
        <v>0</v>
      </c>
      <c r="S1733" t="s">
        <v>8329</v>
      </c>
      <c r="T1733" t="s">
        <v>8351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9">
        <f t="shared" si="109"/>
        <v>42325.350474537037</v>
      </c>
      <c r="Q1734" s="10">
        <f t="shared" si="110"/>
        <v>42384.874999999993</v>
      </c>
      <c r="R1734" s="15">
        <f t="shared" si="111"/>
        <v>0</v>
      </c>
      <c r="S1734" t="s">
        <v>8329</v>
      </c>
      <c r="T1734" t="s">
        <v>8351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9">
        <f t="shared" si="109"/>
        <v>42614.342291666668</v>
      </c>
      <c r="Q1735" s="10">
        <f t="shared" si="110"/>
        <v>42626.562499999993</v>
      </c>
      <c r="R1735" s="15">
        <f t="shared" si="111"/>
        <v>0</v>
      </c>
      <c r="S1735" t="s">
        <v>8329</v>
      </c>
      <c r="T1735" t="s">
        <v>8351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9">
        <f t="shared" si="109"/>
        <v>42101.703194444439</v>
      </c>
      <c r="Q1736" s="10">
        <f t="shared" si="110"/>
        <v>42131.703194444439</v>
      </c>
      <c r="R1736" s="15">
        <f t="shared" si="111"/>
        <v>1</v>
      </c>
      <c r="S1736" t="s">
        <v>8329</v>
      </c>
      <c r="T1736" t="s">
        <v>8351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9">
        <f t="shared" si="109"/>
        <v>42559.480844907412</v>
      </c>
      <c r="Q1737" s="10">
        <f t="shared" si="110"/>
        <v>42589.480844907412</v>
      </c>
      <c r="R1737" s="15">
        <f t="shared" si="111"/>
        <v>55</v>
      </c>
      <c r="S1737" t="s">
        <v>8329</v>
      </c>
      <c r="T1737" t="s">
        <v>8351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9">
        <f t="shared" si="109"/>
        <v>42286.52815972222</v>
      </c>
      <c r="Q1738" s="10">
        <f t="shared" si="110"/>
        <v>42316.569826388884</v>
      </c>
      <c r="R1738" s="15">
        <f t="shared" si="111"/>
        <v>22</v>
      </c>
      <c r="S1738" t="s">
        <v>8329</v>
      </c>
      <c r="T1738" t="s">
        <v>8351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9">
        <f t="shared" si="109"/>
        <v>42175.615648148152</v>
      </c>
      <c r="Q1739" s="10">
        <f t="shared" si="110"/>
        <v>42205.615648148152</v>
      </c>
      <c r="R1739" s="15">
        <f t="shared" si="111"/>
        <v>56.666666666666664</v>
      </c>
      <c r="S1739" t="s">
        <v>8329</v>
      </c>
      <c r="T1739" t="s">
        <v>8351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9">
        <f t="shared" si="109"/>
        <v>41884.540995370371</v>
      </c>
      <c r="Q1740" s="10">
        <f t="shared" si="110"/>
        <v>41914.540995370371</v>
      </c>
      <c r="R1740" s="15">
        <f t="shared" si="111"/>
        <v>20</v>
      </c>
      <c r="S1740" t="s">
        <v>8329</v>
      </c>
      <c r="T1740" t="s">
        <v>8351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9">
        <f t="shared" si="109"/>
        <v>42435.540879629632</v>
      </c>
      <c r="Q1741" s="10">
        <f t="shared" si="110"/>
        <v>42494.499212962961</v>
      </c>
      <c r="R1741" s="15">
        <f t="shared" si="111"/>
        <v>1</v>
      </c>
      <c r="S1741" t="s">
        <v>8329</v>
      </c>
      <c r="T1741" t="s">
        <v>8351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9">
        <f t="shared" si="109"/>
        <v>42171.48405092593</v>
      </c>
      <c r="Q1742" s="10">
        <f t="shared" si="110"/>
        <v>42201.48405092593</v>
      </c>
      <c r="R1742" s="15">
        <f t="shared" si="111"/>
        <v>0</v>
      </c>
      <c r="S1742" t="s">
        <v>8329</v>
      </c>
      <c r="T1742" t="s">
        <v>8351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9">
        <f t="shared" si="109"/>
        <v>42120.294803240737</v>
      </c>
      <c r="Q1743" s="10">
        <f t="shared" si="110"/>
        <v>42165.294803240737</v>
      </c>
      <c r="R1743" s="15">
        <f t="shared" si="111"/>
        <v>25.576923076923077</v>
      </c>
      <c r="S1743" t="s">
        <v>8342</v>
      </c>
      <c r="T1743" t="s">
        <v>8343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9">
        <f t="shared" si="109"/>
        <v>42710.543634259251</v>
      </c>
      <c r="Q1744" s="10">
        <f t="shared" si="110"/>
        <v>42742.541666666664</v>
      </c>
      <c r="R1744" s="15">
        <f t="shared" si="111"/>
        <v>63.970588235294116</v>
      </c>
      <c r="S1744" t="s">
        <v>8342</v>
      </c>
      <c r="T1744" t="s">
        <v>8343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9">
        <f t="shared" si="109"/>
        <v>42586.592303240737</v>
      </c>
      <c r="Q1745" s="10">
        <f t="shared" si="110"/>
        <v>42608.832638888889</v>
      </c>
      <c r="R1745" s="15">
        <f t="shared" si="111"/>
        <v>89.925373134328353</v>
      </c>
      <c r="S1745" t="s">
        <v>8342</v>
      </c>
      <c r="T1745" t="s">
        <v>8343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9">
        <f t="shared" si="109"/>
        <v>42026.271724537037</v>
      </c>
      <c r="Q1746" s="10">
        <f t="shared" si="110"/>
        <v>42071.230057870365</v>
      </c>
      <c r="R1746" s="15">
        <f t="shared" si="111"/>
        <v>93.071428571428569</v>
      </c>
      <c r="S1746" t="s">
        <v>8342</v>
      </c>
      <c r="T1746" t="s">
        <v>8343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9">
        <f t="shared" si="109"/>
        <v>42689.926365740735</v>
      </c>
      <c r="Q1747" s="10">
        <f t="shared" si="110"/>
        <v>42725.749999999993</v>
      </c>
      <c r="R1747" s="15">
        <f t="shared" si="111"/>
        <v>89.674157303370791</v>
      </c>
      <c r="S1747" t="s">
        <v>8342</v>
      </c>
      <c r="T1747" t="s">
        <v>8343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9">
        <f t="shared" si="109"/>
        <v>42667.843368055554</v>
      </c>
      <c r="Q1748" s="10">
        <f t="shared" si="110"/>
        <v>42697.749999999993</v>
      </c>
      <c r="R1748" s="15">
        <f t="shared" si="111"/>
        <v>207.61682242990653</v>
      </c>
      <c r="S1748" t="s">
        <v>8342</v>
      </c>
      <c r="T1748" t="s">
        <v>8343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9">
        <f t="shared" si="109"/>
        <v>42292.102199074077</v>
      </c>
      <c r="Q1749" s="10">
        <f t="shared" si="110"/>
        <v>42321.291666666664</v>
      </c>
      <c r="R1749" s="15">
        <f t="shared" si="111"/>
        <v>59.408805031446541</v>
      </c>
      <c r="S1749" t="s">
        <v>8342</v>
      </c>
      <c r="T1749" t="s">
        <v>8343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9">
        <f t="shared" si="109"/>
        <v>42219.617395833331</v>
      </c>
      <c r="Q1750" s="10">
        <f t="shared" si="110"/>
        <v>42249.617395833331</v>
      </c>
      <c r="R1750" s="15">
        <f t="shared" si="111"/>
        <v>358.97237569060775</v>
      </c>
      <c r="S1750" t="s">
        <v>8342</v>
      </c>
      <c r="T1750" t="s">
        <v>8343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9">
        <f t="shared" si="109"/>
        <v>42758.642604166664</v>
      </c>
      <c r="Q1751" s="10">
        <f t="shared" si="110"/>
        <v>42795.458333333336</v>
      </c>
      <c r="R1751" s="15">
        <f t="shared" si="111"/>
        <v>94.736641221374043</v>
      </c>
      <c r="S1751" t="s">
        <v>8342</v>
      </c>
      <c r="T1751" t="s">
        <v>8343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9">
        <f t="shared" si="109"/>
        <v>42454.503518518519</v>
      </c>
      <c r="Q1752" s="10">
        <f t="shared" si="110"/>
        <v>42479.503518518519</v>
      </c>
      <c r="R1752" s="15">
        <f t="shared" si="111"/>
        <v>80.647999999999996</v>
      </c>
      <c r="S1752" t="s">
        <v>8342</v>
      </c>
      <c r="T1752" t="s">
        <v>8343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9">
        <f t="shared" si="109"/>
        <v>42052.448182870365</v>
      </c>
      <c r="Q1753" s="10">
        <f t="shared" si="110"/>
        <v>42082.4065162037</v>
      </c>
      <c r="R1753" s="15">
        <f t="shared" si="111"/>
        <v>168.68852459016392</v>
      </c>
      <c r="S1753" t="s">
        <v>8342</v>
      </c>
      <c r="T1753" t="s">
        <v>8343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9">
        <f t="shared" si="109"/>
        <v>42626.919930555552</v>
      </c>
      <c r="Q1754" s="10">
        <f t="shared" si="110"/>
        <v>42656.919930555552</v>
      </c>
      <c r="R1754" s="15">
        <f t="shared" si="111"/>
        <v>34.68888888888889</v>
      </c>
      <c r="S1754" t="s">
        <v>8342</v>
      </c>
      <c r="T1754" t="s">
        <v>8343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9">
        <f t="shared" si="109"/>
        <v>42420.416296296295</v>
      </c>
      <c r="Q1755" s="10">
        <f t="shared" si="110"/>
        <v>42450.374629629623</v>
      </c>
      <c r="R1755" s="15">
        <f t="shared" si="111"/>
        <v>462.85714285714283</v>
      </c>
      <c r="S1755" t="s">
        <v>8342</v>
      </c>
      <c r="T1755" t="s">
        <v>8343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9">
        <f t="shared" si="109"/>
        <v>42067.543437499997</v>
      </c>
      <c r="Q1756" s="10">
        <f t="shared" si="110"/>
        <v>42097.501770833333</v>
      </c>
      <c r="R1756" s="15">
        <f t="shared" si="111"/>
        <v>104.38888888888889</v>
      </c>
      <c r="S1756" t="s">
        <v>8342</v>
      </c>
      <c r="T1756" t="s">
        <v>8343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9">
        <f t="shared" si="109"/>
        <v>42252.455567129626</v>
      </c>
      <c r="Q1757" s="10">
        <f t="shared" si="110"/>
        <v>42282.455567129626</v>
      </c>
      <c r="R1757" s="15">
        <f t="shared" si="111"/>
        <v>7.5</v>
      </c>
      <c r="S1757" t="s">
        <v>8342</v>
      </c>
      <c r="T1757" t="s">
        <v>8343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9">
        <f t="shared" si="109"/>
        <v>42570.834131944437</v>
      </c>
      <c r="Q1758" s="10">
        <f t="shared" si="110"/>
        <v>42610.834131944437</v>
      </c>
      <c r="R1758" s="15">
        <f t="shared" si="111"/>
        <v>47.13</v>
      </c>
      <c r="S1758" t="s">
        <v>8342</v>
      </c>
      <c r="T1758" t="s">
        <v>8343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9">
        <f t="shared" si="109"/>
        <v>42733.494016203702</v>
      </c>
      <c r="Q1759" s="10">
        <f t="shared" si="110"/>
        <v>42763.478472222218</v>
      </c>
      <c r="R1759" s="15">
        <f t="shared" si="111"/>
        <v>414.28571428571428</v>
      </c>
      <c r="S1759" t="s">
        <v>8342</v>
      </c>
      <c r="T1759" t="s">
        <v>8343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9">
        <f t="shared" si="109"/>
        <v>42505.62259259259</v>
      </c>
      <c r="Q1760" s="10">
        <f t="shared" si="110"/>
        <v>42565.62259259259</v>
      </c>
      <c r="R1760" s="15">
        <f t="shared" si="111"/>
        <v>42.481481481481481</v>
      </c>
      <c r="S1760" t="s">
        <v>8342</v>
      </c>
      <c r="T1760" t="s">
        <v>8343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9">
        <f t="shared" si="109"/>
        <v>42068.495706018519</v>
      </c>
      <c r="Q1761" s="10">
        <f t="shared" si="110"/>
        <v>42088.454039351847</v>
      </c>
      <c r="R1761" s="15">
        <f t="shared" si="111"/>
        <v>108.77551020408163</v>
      </c>
      <c r="S1761" t="s">
        <v>8342</v>
      </c>
      <c r="T1761" t="s">
        <v>8343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9">
        <f t="shared" si="109"/>
        <v>42405.339270833334</v>
      </c>
      <c r="Q1762" s="10">
        <f t="shared" si="110"/>
        <v>42425.339270833334</v>
      </c>
      <c r="R1762" s="15">
        <f t="shared" si="111"/>
        <v>81.098039215686271</v>
      </c>
      <c r="S1762" t="s">
        <v>8342</v>
      </c>
      <c r="T1762" t="s">
        <v>8343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9">
        <f t="shared" si="109"/>
        <v>42209.234490740739</v>
      </c>
      <c r="Q1763" s="10">
        <f t="shared" si="110"/>
        <v>42259.234490740739</v>
      </c>
      <c r="R1763" s="15">
        <f t="shared" si="111"/>
        <v>51.666666666666664</v>
      </c>
      <c r="S1763" t="s">
        <v>8342</v>
      </c>
      <c r="T1763" t="s">
        <v>8343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9">
        <f t="shared" si="109"/>
        <v>42410.648668981477</v>
      </c>
      <c r="Q1764" s="10">
        <f t="shared" si="110"/>
        <v>42440.648668981477</v>
      </c>
      <c r="R1764" s="15">
        <f t="shared" si="111"/>
        <v>35.4</v>
      </c>
      <c r="S1764" t="s">
        <v>8342</v>
      </c>
      <c r="T1764" t="s">
        <v>8343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9">
        <f t="shared" si="109"/>
        <v>42636.535185185181</v>
      </c>
      <c r="Q1765" s="10">
        <f t="shared" si="110"/>
        <v>42666.535185185181</v>
      </c>
      <c r="R1765" s="15">
        <f t="shared" si="111"/>
        <v>103.63559322033899</v>
      </c>
      <c r="S1765" t="s">
        <v>8342</v>
      </c>
      <c r="T1765" t="s">
        <v>8343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9">
        <f t="shared" si="109"/>
        <v>41825.15253472222</v>
      </c>
      <c r="Q1766" s="10">
        <f t="shared" si="110"/>
        <v>41854.15253472222</v>
      </c>
      <c r="R1766" s="15">
        <f t="shared" si="111"/>
        <v>55.282051282051285</v>
      </c>
      <c r="S1766" t="s">
        <v>8342</v>
      </c>
      <c r="T1766" t="s">
        <v>8343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9">
        <f t="shared" si="109"/>
        <v>41834.647129629629</v>
      </c>
      <c r="Q1767" s="10">
        <f t="shared" si="110"/>
        <v>41864.647129629629</v>
      </c>
      <c r="R1767" s="15">
        <f t="shared" si="111"/>
        <v>72.16970873786407</v>
      </c>
      <c r="S1767" t="s">
        <v>8342</v>
      </c>
      <c r="T1767" t="s">
        <v>8343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9">
        <f t="shared" si="109"/>
        <v>41855.52648148148</v>
      </c>
      <c r="Q1768" s="10">
        <f t="shared" si="110"/>
        <v>41876.52648148148</v>
      </c>
      <c r="R1768" s="15">
        <f t="shared" si="111"/>
        <v>0</v>
      </c>
      <c r="S1768" t="s">
        <v>8342</v>
      </c>
      <c r="T1768" t="s">
        <v>8343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9">
        <f t="shared" si="109"/>
        <v>41824.325046296297</v>
      </c>
      <c r="Q1769" s="10">
        <f t="shared" si="110"/>
        <v>41854.325046296297</v>
      </c>
      <c r="R1769" s="15">
        <f t="shared" si="111"/>
        <v>58.615384615384613</v>
      </c>
      <c r="S1769" t="s">
        <v>8342</v>
      </c>
      <c r="T1769" t="s">
        <v>8343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9">
        <f t="shared" si="109"/>
        <v>41849.227361111109</v>
      </c>
      <c r="Q1770" s="10">
        <f t="shared" si="110"/>
        <v>41909.227361111109</v>
      </c>
      <c r="R1770" s="15">
        <f t="shared" si="111"/>
        <v>12.466666666666667</v>
      </c>
      <c r="S1770" t="s">
        <v>8342</v>
      </c>
      <c r="T1770" t="s">
        <v>8343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9">
        <f t="shared" si="109"/>
        <v>41987.485636574071</v>
      </c>
      <c r="Q1771" s="10">
        <f t="shared" si="110"/>
        <v>42017.485636574071</v>
      </c>
      <c r="R1771" s="15">
        <f t="shared" si="111"/>
        <v>49.136363636363633</v>
      </c>
      <c r="S1771" t="s">
        <v>8342</v>
      </c>
      <c r="T1771" t="s">
        <v>8343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9">
        <f t="shared" si="109"/>
        <v>41891.446689814817</v>
      </c>
      <c r="Q1772" s="10">
        <f t="shared" si="110"/>
        <v>41926.446689814817</v>
      </c>
      <c r="R1772" s="15">
        <f t="shared" si="111"/>
        <v>150.5</v>
      </c>
      <c r="S1772" t="s">
        <v>8342</v>
      </c>
      <c r="T1772" t="s">
        <v>8343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9">
        <f t="shared" si="109"/>
        <v>41905.646296296298</v>
      </c>
      <c r="Q1773" s="10">
        <f t="shared" si="110"/>
        <v>41935.646296296298</v>
      </c>
      <c r="R1773" s="15">
        <f t="shared" si="111"/>
        <v>35.799999999999997</v>
      </c>
      <c r="S1773" t="s">
        <v>8342</v>
      </c>
      <c r="T1773" t="s">
        <v>8343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9">
        <f t="shared" si="109"/>
        <v>41766.384675925925</v>
      </c>
      <c r="Q1774" s="10">
        <f t="shared" si="110"/>
        <v>41826.384675925925</v>
      </c>
      <c r="R1774" s="15">
        <f t="shared" si="111"/>
        <v>45.157894736842103</v>
      </c>
      <c r="S1774" t="s">
        <v>8342</v>
      </c>
      <c r="T1774" t="s">
        <v>8343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9">
        <f t="shared" si="109"/>
        <v>41978.427060185182</v>
      </c>
      <c r="Q1775" s="10">
        <f t="shared" si="110"/>
        <v>42023.427060185182</v>
      </c>
      <c r="R1775" s="15">
        <f t="shared" si="111"/>
        <v>98.78947368421052</v>
      </c>
      <c r="S1775" t="s">
        <v>8342</v>
      </c>
      <c r="T1775" t="s">
        <v>8343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9">
        <f t="shared" si="109"/>
        <v>41929.885324074072</v>
      </c>
      <c r="Q1776" s="10">
        <f t="shared" si="110"/>
        <v>41972.290972222218</v>
      </c>
      <c r="R1776" s="15">
        <f t="shared" si="111"/>
        <v>88.307692307692307</v>
      </c>
      <c r="S1776" t="s">
        <v>8342</v>
      </c>
      <c r="T1776" t="s">
        <v>8343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9">
        <f t="shared" si="109"/>
        <v>41891.643055555556</v>
      </c>
      <c r="Q1777" s="10">
        <f t="shared" si="110"/>
        <v>41936.643055555556</v>
      </c>
      <c r="R1777" s="15">
        <f t="shared" si="111"/>
        <v>170.62903225806451</v>
      </c>
      <c r="S1777" t="s">
        <v>8342</v>
      </c>
      <c r="T1777" t="s">
        <v>8343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9">
        <f t="shared" si="109"/>
        <v>41905.623506944445</v>
      </c>
      <c r="Q1778" s="10">
        <f t="shared" si="110"/>
        <v>41941.623506944445</v>
      </c>
      <c r="R1778" s="15">
        <f t="shared" si="111"/>
        <v>83.75</v>
      </c>
      <c r="S1778" t="s">
        <v>8342</v>
      </c>
      <c r="T1778" t="s">
        <v>8343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9">
        <f t="shared" si="109"/>
        <v>42025.02376157407</v>
      </c>
      <c r="Q1779" s="10">
        <f t="shared" si="110"/>
        <v>42055.02376157407</v>
      </c>
      <c r="R1779" s="15">
        <f t="shared" si="111"/>
        <v>65.099999999999994</v>
      </c>
      <c r="S1779" t="s">
        <v>8342</v>
      </c>
      <c r="T1779" t="s">
        <v>8343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9">
        <f t="shared" si="109"/>
        <v>42045.530034722215</v>
      </c>
      <c r="Q1780" s="10">
        <f t="shared" si="110"/>
        <v>42090.488368055558</v>
      </c>
      <c r="R1780" s="15">
        <f t="shared" si="111"/>
        <v>66.333333333333329</v>
      </c>
      <c r="S1780" t="s">
        <v>8342</v>
      </c>
      <c r="T1780" t="s">
        <v>8343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9">
        <f t="shared" si="109"/>
        <v>42585.358564814807</v>
      </c>
      <c r="Q1781" s="10">
        <f t="shared" si="110"/>
        <v>42615.358564814807</v>
      </c>
      <c r="R1781" s="15">
        <f t="shared" si="111"/>
        <v>104.89473684210526</v>
      </c>
      <c r="S1781" t="s">
        <v>8342</v>
      </c>
      <c r="T1781" t="s">
        <v>8343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9">
        <f t="shared" si="109"/>
        <v>42493.267476851855</v>
      </c>
      <c r="Q1782" s="10">
        <f t="shared" si="110"/>
        <v>42553.267476851855</v>
      </c>
      <c r="R1782" s="15">
        <f t="shared" si="111"/>
        <v>78.440789473684205</v>
      </c>
      <c r="S1782" t="s">
        <v>8342</v>
      </c>
      <c r="T1782" t="s">
        <v>8343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9">
        <f t="shared" si="109"/>
        <v>42597.284085648142</v>
      </c>
      <c r="Q1783" s="10">
        <f t="shared" si="110"/>
        <v>42628.284085648142</v>
      </c>
      <c r="R1783" s="15">
        <f t="shared" si="111"/>
        <v>59.041666666666664</v>
      </c>
      <c r="S1783" t="s">
        <v>8342</v>
      </c>
      <c r="T1783" t="s">
        <v>8343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9">
        <f t="shared" si="109"/>
        <v>42388.241770833331</v>
      </c>
      <c r="Q1784" s="10">
        <f t="shared" si="110"/>
        <v>42421.241770833331</v>
      </c>
      <c r="R1784" s="15">
        <f t="shared" si="111"/>
        <v>71.34210526315789</v>
      </c>
      <c r="S1784" t="s">
        <v>8342</v>
      </c>
      <c r="T1784" t="s">
        <v>8343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9">
        <f t="shared" si="109"/>
        <v>42115.616643518515</v>
      </c>
      <c r="Q1785" s="10">
        <f t="shared" si="110"/>
        <v>42145.616643518515</v>
      </c>
      <c r="R1785" s="15">
        <f t="shared" si="111"/>
        <v>51.227027027027027</v>
      </c>
      <c r="S1785" t="s">
        <v>8342</v>
      </c>
      <c r="T1785" t="s">
        <v>8343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9">
        <f t="shared" si="109"/>
        <v>42003.322222222218</v>
      </c>
      <c r="Q1786" s="10">
        <f t="shared" si="110"/>
        <v>42034.809027777774</v>
      </c>
      <c r="R1786" s="15">
        <f t="shared" si="111"/>
        <v>60.242424242424242</v>
      </c>
      <c r="S1786" t="s">
        <v>8342</v>
      </c>
      <c r="T1786" t="s">
        <v>8343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9">
        <f t="shared" si="109"/>
        <v>41896.801562499997</v>
      </c>
      <c r="Q1787" s="10">
        <f t="shared" si="110"/>
        <v>41927.666666666664</v>
      </c>
      <c r="R1787" s="15">
        <f t="shared" si="111"/>
        <v>44.935185185185183</v>
      </c>
      <c r="S1787" t="s">
        <v>8342</v>
      </c>
      <c r="T1787" t="s">
        <v>8343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9">
        <f t="shared" si="109"/>
        <v>41958.217326388891</v>
      </c>
      <c r="Q1788" s="10">
        <f t="shared" si="110"/>
        <v>41988.217326388891</v>
      </c>
      <c r="R1788" s="15">
        <f t="shared" si="111"/>
        <v>31.206896551724139</v>
      </c>
      <c r="S1788" t="s">
        <v>8342</v>
      </c>
      <c r="T1788" t="s">
        <v>8343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9">
        <f t="shared" si="109"/>
        <v>42068.322187499994</v>
      </c>
      <c r="Q1789" s="10">
        <f t="shared" si="110"/>
        <v>42098.28052083333</v>
      </c>
      <c r="R1789" s="15">
        <f t="shared" si="111"/>
        <v>63.875</v>
      </c>
      <c r="S1789" t="s">
        <v>8342</v>
      </c>
      <c r="T1789" t="s">
        <v>8343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9">
        <f t="shared" si="109"/>
        <v>41913.615069444444</v>
      </c>
      <c r="Q1790" s="10">
        <f t="shared" si="110"/>
        <v>41943.615069444444</v>
      </c>
      <c r="R1790" s="15">
        <f t="shared" si="111"/>
        <v>19</v>
      </c>
      <c r="S1790" t="s">
        <v>8342</v>
      </c>
      <c r="T1790" t="s">
        <v>8343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9">
        <f t="shared" si="109"/>
        <v>41955.916701388887</v>
      </c>
      <c r="Q1791" s="10">
        <f t="shared" si="110"/>
        <v>42015.916701388887</v>
      </c>
      <c r="R1791" s="15">
        <f t="shared" si="111"/>
        <v>10</v>
      </c>
      <c r="S1791" t="s">
        <v>8342</v>
      </c>
      <c r="T1791" t="s">
        <v>8343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9">
        <f t="shared" si="109"/>
        <v>42010.341180555559</v>
      </c>
      <c r="Q1792" s="10">
        <f t="shared" si="110"/>
        <v>42040.341180555559</v>
      </c>
      <c r="R1792" s="15">
        <f t="shared" si="111"/>
        <v>109.06666666666666</v>
      </c>
      <c r="S1792" t="s">
        <v>8342</v>
      </c>
      <c r="T1792" t="s">
        <v>8343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9">
        <f t="shared" si="109"/>
        <v>41973.407002314816</v>
      </c>
      <c r="Q1793" s="10">
        <f t="shared" si="110"/>
        <v>42033.407002314816</v>
      </c>
      <c r="R1793" s="15">
        <f t="shared" si="111"/>
        <v>26.75</v>
      </c>
      <c r="S1793" t="s">
        <v>8342</v>
      </c>
      <c r="T1793" t="s">
        <v>8343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9">
        <f t="shared" si="109"/>
        <v>42188.697708333326</v>
      </c>
      <c r="Q1794" s="10">
        <f t="shared" si="110"/>
        <v>42225.957638888889</v>
      </c>
      <c r="R1794" s="15">
        <f t="shared" si="111"/>
        <v>109.93525179856115</v>
      </c>
      <c r="S1794" t="s">
        <v>8342</v>
      </c>
      <c r="T1794" t="s">
        <v>8343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100*(E1795/D1795)</f>
        <v>1.3333333333333335</v>
      </c>
      <c r="P1795" s="9">
        <f t="shared" ref="P1795:P1858" si="113">(((J1795/60)/60)/24)+DATE(1970,1,1)+(-8/24)</f>
        <v>41940.558333333334</v>
      </c>
      <c r="Q1795" s="10">
        <f t="shared" ref="Q1795:Q1858" si="114">(((I1795/60)/60)/24)+DATE(1970,1,1)+(-8/24)</f>
        <v>41970.6</v>
      </c>
      <c r="R1795" s="15">
        <f t="shared" ref="R1795:R1858" si="115">IFERROR(E1795/L1795,)</f>
        <v>20</v>
      </c>
      <c r="S1795" t="s">
        <v>8342</v>
      </c>
      <c r="T1795" t="s">
        <v>8343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9">
        <f t="shared" si="113"/>
        <v>42011.217847222222</v>
      </c>
      <c r="Q1796" s="10">
        <f t="shared" si="114"/>
        <v>42046.217847222222</v>
      </c>
      <c r="R1796" s="15">
        <f t="shared" si="115"/>
        <v>55.388888888888886</v>
      </c>
      <c r="S1796" t="s">
        <v>8342</v>
      </c>
      <c r="T1796" t="s">
        <v>8343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9">
        <f t="shared" si="113"/>
        <v>42627.955335648141</v>
      </c>
      <c r="Q1797" s="10">
        <f t="shared" si="114"/>
        <v>42657.333333333336</v>
      </c>
      <c r="R1797" s="15">
        <f t="shared" si="115"/>
        <v>133.90123456790124</v>
      </c>
      <c r="S1797" t="s">
        <v>8342</v>
      </c>
      <c r="T1797" t="s">
        <v>8343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9">
        <f t="shared" si="113"/>
        <v>42515.106087962959</v>
      </c>
      <c r="Q1798" s="10">
        <f t="shared" si="114"/>
        <v>42575.106087962959</v>
      </c>
      <c r="R1798" s="15">
        <f t="shared" si="115"/>
        <v>48.720930232558139</v>
      </c>
      <c r="S1798" t="s">
        <v>8342</v>
      </c>
      <c r="T1798" t="s">
        <v>8343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9">
        <f t="shared" si="113"/>
        <v>42689.235983796294</v>
      </c>
      <c r="Q1799" s="10">
        <f t="shared" si="114"/>
        <v>42719.235983796294</v>
      </c>
      <c r="R1799" s="15">
        <f t="shared" si="115"/>
        <v>48.25</v>
      </c>
      <c r="S1799" t="s">
        <v>8342</v>
      </c>
      <c r="T1799" t="s">
        <v>8343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9">
        <f t="shared" si="113"/>
        <v>42343.993437499994</v>
      </c>
      <c r="Q1800" s="10">
        <f t="shared" si="114"/>
        <v>42403.993437499994</v>
      </c>
      <c r="R1800" s="15">
        <f t="shared" si="115"/>
        <v>58.972972972972975</v>
      </c>
      <c r="S1800" t="s">
        <v>8342</v>
      </c>
      <c r="T1800" t="s">
        <v>8343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9">
        <f t="shared" si="113"/>
        <v>41934.509351851848</v>
      </c>
      <c r="Q1801" s="10">
        <f t="shared" si="114"/>
        <v>41954.551018518519</v>
      </c>
      <c r="R1801" s="15">
        <f t="shared" si="115"/>
        <v>11.638333333333334</v>
      </c>
      <c r="S1801" t="s">
        <v>8342</v>
      </c>
      <c r="T1801" t="s">
        <v>8343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9">
        <f t="shared" si="113"/>
        <v>42623.272800925923</v>
      </c>
      <c r="Q1802" s="10">
        <f t="shared" si="114"/>
        <v>42653.272800925923</v>
      </c>
      <c r="R1802" s="15">
        <f t="shared" si="115"/>
        <v>83.716814159292042</v>
      </c>
      <c r="S1802" t="s">
        <v>8342</v>
      </c>
      <c r="T1802" t="s">
        <v>8343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9">
        <f t="shared" si="113"/>
        <v>42321.327175925922</v>
      </c>
      <c r="Q1803" s="10">
        <f t="shared" si="114"/>
        <v>42353.173611111109</v>
      </c>
      <c r="R1803" s="15">
        <f t="shared" si="115"/>
        <v>63.648648648648646</v>
      </c>
      <c r="S1803" t="s">
        <v>8342</v>
      </c>
      <c r="T1803" t="s">
        <v>8343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9">
        <f t="shared" si="113"/>
        <v>42159.139236111114</v>
      </c>
      <c r="Q1804" s="10">
        <f t="shared" si="114"/>
        <v>42182.582638888889</v>
      </c>
      <c r="R1804" s="15">
        <f t="shared" si="115"/>
        <v>94.277777777777771</v>
      </c>
      <c r="S1804" t="s">
        <v>8342</v>
      </c>
      <c r="T1804" t="s">
        <v>8343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9">
        <f t="shared" si="113"/>
        <v>42017.738217592596</v>
      </c>
      <c r="Q1805" s="10">
        <f t="shared" si="114"/>
        <v>42048.738217592596</v>
      </c>
      <c r="R1805" s="15">
        <f t="shared" si="115"/>
        <v>71.86666666666666</v>
      </c>
      <c r="S1805" t="s">
        <v>8342</v>
      </c>
      <c r="T1805" t="s">
        <v>8343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9">
        <f t="shared" si="113"/>
        <v>42282.344953703701</v>
      </c>
      <c r="Q1806" s="10">
        <f t="shared" si="114"/>
        <v>42322.386620370373</v>
      </c>
      <c r="R1806" s="15">
        <f t="shared" si="115"/>
        <v>104.84615384615384</v>
      </c>
      <c r="S1806" t="s">
        <v>8342</v>
      </c>
      <c r="T1806" t="s">
        <v>8343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9">
        <f t="shared" si="113"/>
        <v>42247.470578703702</v>
      </c>
      <c r="Q1807" s="10">
        <f t="shared" si="114"/>
        <v>42279.416666666664</v>
      </c>
      <c r="R1807" s="15">
        <f t="shared" si="115"/>
        <v>67.139344262295083</v>
      </c>
      <c r="S1807" t="s">
        <v>8342</v>
      </c>
      <c r="T1807" t="s">
        <v>8343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9">
        <f t="shared" si="113"/>
        <v>41877.304965277777</v>
      </c>
      <c r="Q1808" s="10">
        <f t="shared" si="114"/>
        <v>41912.304965277777</v>
      </c>
      <c r="R1808" s="15">
        <f t="shared" si="115"/>
        <v>73.875</v>
      </c>
      <c r="S1808" t="s">
        <v>8342</v>
      </c>
      <c r="T1808" t="s">
        <v>8343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9">
        <f t="shared" si="113"/>
        <v>41879.735104166662</v>
      </c>
      <c r="Q1809" s="10">
        <f t="shared" si="114"/>
        <v>41909.735104166662</v>
      </c>
      <c r="R1809" s="15">
        <f t="shared" si="115"/>
        <v>69.125</v>
      </c>
      <c r="S1809" t="s">
        <v>8342</v>
      </c>
      <c r="T1809" t="s">
        <v>8343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9">
        <f t="shared" si="113"/>
        <v>42742.347569444442</v>
      </c>
      <c r="Q1810" s="10">
        <f t="shared" si="114"/>
        <v>42777.347569444442</v>
      </c>
      <c r="R1810" s="15">
        <f t="shared" si="115"/>
        <v>120.77083333333333</v>
      </c>
      <c r="S1810" t="s">
        <v>8342</v>
      </c>
      <c r="T1810" t="s">
        <v>8343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9">
        <f t="shared" si="113"/>
        <v>42029.574525462966</v>
      </c>
      <c r="Q1811" s="10">
        <f t="shared" si="114"/>
        <v>42064.574525462966</v>
      </c>
      <c r="R1811" s="15">
        <f t="shared" si="115"/>
        <v>42.222222222222221</v>
      </c>
      <c r="S1811" t="s">
        <v>8342</v>
      </c>
      <c r="T1811" t="s">
        <v>8343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9">
        <f t="shared" si="113"/>
        <v>41860.576689814814</v>
      </c>
      <c r="Q1812" s="10">
        <f t="shared" si="114"/>
        <v>41872.576689814814</v>
      </c>
      <c r="R1812" s="15">
        <f t="shared" si="115"/>
        <v>7.5</v>
      </c>
      <c r="S1812" t="s">
        <v>8342</v>
      </c>
      <c r="T1812" t="s">
        <v>8343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9">
        <f t="shared" si="113"/>
        <v>41876.100347222222</v>
      </c>
      <c r="Q1813" s="10">
        <f t="shared" si="114"/>
        <v>41935.833333333328</v>
      </c>
      <c r="R1813" s="15">
        <f t="shared" si="115"/>
        <v>1.5384615384615385</v>
      </c>
      <c r="S1813" t="s">
        <v>8342</v>
      </c>
      <c r="T1813" t="s">
        <v>8343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9">
        <f t="shared" si="113"/>
        <v>42523.985370370363</v>
      </c>
      <c r="Q1814" s="10">
        <f t="shared" si="114"/>
        <v>42553.985370370363</v>
      </c>
      <c r="R1814" s="15">
        <f t="shared" si="115"/>
        <v>37.608695652173914</v>
      </c>
      <c r="S1814" t="s">
        <v>8342</v>
      </c>
      <c r="T1814" t="s">
        <v>8343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9">
        <f t="shared" si="113"/>
        <v>41829.55569444444</v>
      </c>
      <c r="Q1815" s="10">
        <f t="shared" si="114"/>
        <v>41859.55569444444</v>
      </c>
      <c r="R1815" s="15">
        <f t="shared" si="115"/>
        <v>0</v>
      </c>
      <c r="S1815" t="s">
        <v>8342</v>
      </c>
      <c r="T1815" t="s">
        <v>8343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9">
        <f t="shared" si="113"/>
        <v>42032.980740740742</v>
      </c>
      <c r="Q1816" s="10">
        <f t="shared" si="114"/>
        <v>42062.980740740742</v>
      </c>
      <c r="R1816" s="15">
        <f t="shared" si="115"/>
        <v>42.157142857142858</v>
      </c>
      <c r="S1816" t="s">
        <v>8342</v>
      </c>
      <c r="T1816" t="s">
        <v>8343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9">
        <f t="shared" si="113"/>
        <v>42172.573344907411</v>
      </c>
      <c r="Q1817" s="10">
        <f t="shared" si="114"/>
        <v>42186.573344907411</v>
      </c>
      <c r="R1817" s="15">
        <f t="shared" si="115"/>
        <v>0</v>
      </c>
      <c r="S1817" t="s">
        <v>8342</v>
      </c>
      <c r="T1817" t="s">
        <v>8343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9">
        <f t="shared" si="113"/>
        <v>42548.542858796289</v>
      </c>
      <c r="Q1818" s="10">
        <f t="shared" si="114"/>
        <v>42576.458333333336</v>
      </c>
      <c r="R1818" s="15">
        <f t="shared" si="115"/>
        <v>84.833333333333329</v>
      </c>
      <c r="S1818" t="s">
        <v>8342</v>
      </c>
      <c r="T1818" t="s">
        <v>8343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9">
        <f t="shared" si="113"/>
        <v>42705.328784722216</v>
      </c>
      <c r="Q1819" s="10">
        <f t="shared" si="114"/>
        <v>42764.957638888889</v>
      </c>
      <c r="R1819" s="15">
        <f t="shared" si="115"/>
        <v>94.19</v>
      </c>
      <c r="S1819" t="s">
        <v>8342</v>
      </c>
      <c r="T1819" t="s">
        <v>8343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9">
        <f t="shared" si="113"/>
        <v>42066.901041666664</v>
      </c>
      <c r="Q1820" s="10">
        <f t="shared" si="114"/>
        <v>42096.859374999993</v>
      </c>
      <c r="R1820" s="15">
        <f t="shared" si="115"/>
        <v>0</v>
      </c>
      <c r="S1820" t="s">
        <v>8342</v>
      </c>
      <c r="T1820" t="s">
        <v>8343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9">
        <f t="shared" si="113"/>
        <v>41820.418935185182</v>
      </c>
      <c r="Q1821" s="10">
        <f t="shared" si="114"/>
        <v>41850.418935185182</v>
      </c>
      <c r="R1821" s="15">
        <f t="shared" si="115"/>
        <v>6.25</v>
      </c>
      <c r="S1821" t="s">
        <v>8342</v>
      </c>
      <c r="T1821" t="s">
        <v>8343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9">
        <f t="shared" si="113"/>
        <v>42064.75104166667</v>
      </c>
      <c r="Q1822" s="10">
        <f t="shared" si="114"/>
        <v>42094.709374999999</v>
      </c>
      <c r="R1822" s="15">
        <f t="shared" si="115"/>
        <v>213.375</v>
      </c>
      <c r="S1822" t="s">
        <v>8342</v>
      </c>
      <c r="T1822" t="s">
        <v>8343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9">
        <f t="shared" si="113"/>
        <v>40925.985729166663</v>
      </c>
      <c r="Q1823" s="10">
        <f t="shared" si="114"/>
        <v>40970.985729166663</v>
      </c>
      <c r="R1823" s="15">
        <f t="shared" si="115"/>
        <v>59.162280701754383</v>
      </c>
      <c r="S1823" t="s">
        <v>8329</v>
      </c>
      <c r="T1823" t="s">
        <v>8330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9">
        <f t="shared" si="113"/>
        <v>41634.463680555549</v>
      </c>
      <c r="Q1824" s="10">
        <f t="shared" si="114"/>
        <v>41670.459027777775</v>
      </c>
      <c r="R1824" s="15">
        <f t="shared" si="115"/>
        <v>27.272727272727273</v>
      </c>
      <c r="S1824" t="s">
        <v>8329</v>
      </c>
      <c r="T1824" t="s">
        <v>8330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9">
        <f t="shared" si="113"/>
        <v>41176.35157407407</v>
      </c>
      <c r="Q1825" s="10">
        <f t="shared" si="114"/>
        <v>41206.35157407407</v>
      </c>
      <c r="R1825" s="15">
        <f t="shared" si="115"/>
        <v>24.575757575757574</v>
      </c>
      <c r="S1825" t="s">
        <v>8329</v>
      </c>
      <c r="T1825" t="s">
        <v>8330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9">
        <f t="shared" si="113"/>
        <v>41626.582951388889</v>
      </c>
      <c r="Q1826" s="10">
        <f t="shared" si="114"/>
        <v>41646.755555555552</v>
      </c>
      <c r="R1826" s="15">
        <f t="shared" si="115"/>
        <v>75.05</v>
      </c>
      <c r="S1826" t="s">
        <v>8329</v>
      </c>
      <c r="T1826" t="s">
        <v>8330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9">
        <f t="shared" si="113"/>
        <v>41443.501192129625</v>
      </c>
      <c r="Q1827" s="10">
        <f t="shared" si="114"/>
        <v>41466.501192129625</v>
      </c>
      <c r="R1827" s="15">
        <f t="shared" si="115"/>
        <v>42.02</v>
      </c>
      <c r="S1827" t="s">
        <v>8329</v>
      </c>
      <c r="T1827" t="s">
        <v>8330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9">
        <f t="shared" si="113"/>
        <v>41657.590474537035</v>
      </c>
      <c r="Q1828" s="10">
        <f t="shared" si="114"/>
        <v>41687.590474537035</v>
      </c>
      <c r="R1828" s="15">
        <f t="shared" si="115"/>
        <v>53.157894736842103</v>
      </c>
      <c r="S1828" t="s">
        <v>8329</v>
      </c>
      <c r="T1828" t="s">
        <v>8330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9">
        <f t="shared" si="113"/>
        <v>40554.992604166662</v>
      </c>
      <c r="Q1829" s="10">
        <f t="shared" si="114"/>
        <v>40604.992604166662</v>
      </c>
      <c r="R1829" s="15">
        <f t="shared" si="115"/>
        <v>83.885416666666671</v>
      </c>
      <c r="S1829" t="s">
        <v>8329</v>
      </c>
      <c r="T1829" t="s">
        <v>8330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9">
        <f t="shared" si="113"/>
        <v>41736.566319444442</v>
      </c>
      <c r="Q1830" s="10">
        <f t="shared" si="114"/>
        <v>41768.583333333328</v>
      </c>
      <c r="R1830" s="15">
        <f t="shared" si="115"/>
        <v>417.33333333333331</v>
      </c>
      <c r="S1830" t="s">
        <v>8329</v>
      </c>
      <c r="T1830" t="s">
        <v>8330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9">
        <f t="shared" si="113"/>
        <v>40515.754293981481</v>
      </c>
      <c r="Q1831" s="10">
        <f t="shared" si="114"/>
        <v>40564.583333333328</v>
      </c>
      <c r="R1831" s="15">
        <f t="shared" si="115"/>
        <v>75.765151515151516</v>
      </c>
      <c r="S1831" t="s">
        <v>8329</v>
      </c>
      <c r="T1831" t="s">
        <v>8330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9">
        <f t="shared" si="113"/>
        <v>41664.350775462961</v>
      </c>
      <c r="Q1832" s="10">
        <f t="shared" si="114"/>
        <v>41694.350775462961</v>
      </c>
      <c r="R1832" s="15">
        <f t="shared" si="115"/>
        <v>67.389380530973455</v>
      </c>
      <c r="S1832" t="s">
        <v>8329</v>
      </c>
      <c r="T1832" t="s">
        <v>8330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9">
        <f t="shared" si="113"/>
        <v>41026.662766203699</v>
      </c>
      <c r="Q1833" s="10">
        <f t="shared" si="114"/>
        <v>41041.662766203699</v>
      </c>
      <c r="R1833" s="15">
        <f t="shared" si="115"/>
        <v>73.571428571428569</v>
      </c>
      <c r="S1833" t="s">
        <v>8329</v>
      </c>
      <c r="T1833" t="s">
        <v>8330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9">
        <f t="shared" si="113"/>
        <v>40576.206331018519</v>
      </c>
      <c r="Q1834" s="10">
        <f t="shared" si="114"/>
        <v>40606.206331018519</v>
      </c>
      <c r="R1834" s="15">
        <f t="shared" si="115"/>
        <v>25</v>
      </c>
      <c r="S1834" t="s">
        <v>8329</v>
      </c>
      <c r="T1834" t="s">
        <v>8330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9">
        <f t="shared" si="113"/>
        <v>41302.710682870369</v>
      </c>
      <c r="Q1835" s="10">
        <f t="shared" si="114"/>
        <v>41334.999305555553</v>
      </c>
      <c r="R1835" s="15">
        <f t="shared" si="115"/>
        <v>42</v>
      </c>
      <c r="S1835" t="s">
        <v>8329</v>
      </c>
      <c r="T1835" t="s">
        <v>8330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9">
        <f t="shared" si="113"/>
        <v>41988.630729166667</v>
      </c>
      <c r="Q1836" s="10">
        <f t="shared" si="114"/>
        <v>42028.630729166667</v>
      </c>
      <c r="R1836" s="15">
        <f t="shared" si="115"/>
        <v>131.16666666666666</v>
      </c>
      <c r="S1836" t="s">
        <v>8329</v>
      </c>
      <c r="T1836" t="s">
        <v>8330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9">
        <f t="shared" si="113"/>
        <v>42430.36887731481</v>
      </c>
      <c r="Q1837" s="10">
        <f t="shared" si="114"/>
        <v>42460.327210648145</v>
      </c>
      <c r="R1837" s="15">
        <f t="shared" si="115"/>
        <v>47.272727272727273</v>
      </c>
      <c r="S1837" t="s">
        <v>8329</v>
      </c>
      <c r="T1837" t="s">
        <v>8330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9">
        <f t="shared" si="113"/>
        <v>41305.476030092592</v>
      </c>
      <c r="Q1838" s="10">
        <f t="shared" si="114"/>
        <v>41322.476030092592</v>
      </c>
      <c r="R1838" s="15">
        <f t="shared" si="115"/>
        <v>182.12727272727273</v>
      </c>
      <c r="S1838" t="s">
        <v>8329</v>
      </c>
      <c r="T1838" t="s">
        <v>8330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9">
        <f t="shared" si="113"/>
        <v>40925.714525462965</v>
      </c>
      <c r="Q1839" s="10">
        <f t="shared" si="114"/>
        <v>40985.672858796293</v>
      </c>
      <c r="R1839" s="15">
        <f t="shared" si="115"/>
        <v>61.366666666666667</v>
      </c>
      <c r="S1839" t="s">
        <v>8329</v>
      </c>
      <c r="T1839" t="s">
        <v>8330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9">
        <f t="shared" si="113"/>
        <v>40788.453206018516</v>
      </c>
      <c r="Q1840" s="10">
        <f t="shared" si="114"/>
        <v>40816.791666666664</v>
      </c>
      <c r="R1840" s="15">
        <f t="shared" si="115"/>
        <v>35.767499999999998</v>
      </c>
      <c r="S1840" t="s">
        <v>8329</v>
      </c>
      <c r="T1840" t="s">
        <v>8330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9">
        <f t="shared" si="113"/>
        <v>42614.388680555552</v>
      </c>
      <c r="Q1841" s="10">
        <f t="shared" si="114"/>
        <v>42644.388680555552</v>
      </c>
      <c r="R1841" s="15">
        <f t="shared" si="115"/>
        <v>45.62222222222222</v>
      </c>
      <c r="S1841" t="s">
        <v>8329</v>
      </c>
      <c r="T1841" t="s">
        <v>8330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9">
        <f t="shared" si="113"/>
        <v>41381.76284722222</v>
      </c>
      <c r="Q1842" s="10">
        <f t="shared" si="114"/>
        <v>41400.874305555553</v>
      </c>
      <c r="R1842" s="15">
        <f t="shared" si="115"/>
        <v>75.384615384615387</v>
      </c>
      <c r="S1842" t="s">
        <v>8329</v>
      </c>
      <c r="T1842" t="s">
        <v>8330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9">
        <f t="shared" si="113"/>
        <v>41745.512094907404</v>
      </c>
      <c r="Q1843" s="10">
        <f t="shared" si="114"/>
        <v>41778.874305555553</v>
      </c>
      <c r="R1843" s="15">
        <f t="shared" si="115"/>
        <v>50.875</v>
      </c>
      <c r="S1843" t="s">
        <v>8329</v>
      </c>
      <c r="T1843" t="s">
        <v>8330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9">
        <f t="shared" si="113"/>
        <v>42031.298391203702</v>
      </c>
      <c r="Q1844" s="10">
        <f t="shared" si="114"/>
        <v>42064.915972222218</v>
      </c>
      <c r="R1844" s="15">
        <f t="shared" si="115"/>
        <v>119.28571428571429</v>
      </c>
      <c r="S1844" t="s">
        <v>8329</v>
      </c>
      <c r="T1844" t="s">
        <v>8330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9">
        <f t="shared" si="113"/>
        <v>40564.661504629628</v>
      </c>
      <c r="Q1845" s="10">
        <f t="shared" si="114"/>
        <v>40594.661504629628</v>
      </c>
      <c r="R1845" s="15">
        <f t="shared" si="115"/>
        <v>92.541865671641801</v>
      </c>
      <c r="S1845" t="s">
        <v>8329</v>
      </c>
      <c r="T1845" t="s">
        <v>8330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9">
        <f t="shared" si="113"/>
        <v>40666.640208333331</v>
      </c>
      <c r="Q1846" s="10">
        <f t="shared" si="114"/>
        <v>40704.791666666664</v>
      </c>
      <c r="R1846" s="15">
        <f t="shared" si="115"/>
        <v>76.05</v>
      </c>
      <c r="S1846" t="s">
        <v>8329</v>
      </c>
      <c r="T1846" t="s">
        <v>8330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9">
        <f t="shared" si="113"/>
        <v>42522.999976851854</v>
      </c>
      <c r="Q1847" s="10">
        <f t="shared" si="114"/>
        <v>42537.871527777774</v>
      </c>
      <c r="R1847" s="15">
        <f t="shared" si="115"/>
        <v>52.631578947368418</v>
      </c>
      <c r="S1847" t="s">
        <v>8329</v>
      </c>
      <c r="T1847" t="s">
        <v>8330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9">
        <f t="shared" si="113"/>
        <v>41228.316863425927</v>
      </c>
      <c r="Q1848" s="10">
        <f t="shared" si="114"/>
        <v>41258.316863425927</v>
      </c>
      <c r="R1848" s="15">
        <f t="shared" si="115"/>
        <v>98.990430622009569</v>
      </c>
      <c r="S1848" t="s">
        <v>8329</v>
      </c>
      <c r="T1848" t="s">
        <v>8330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9">
        <f t="shared" si="113"/>
        <v>42093.903148148143</v>
      </c>
      <c r="Q1849" s="10">
        <f t="shared" si="114"/>
        <v>42114.903148148143</v>
      </c>
      <c r="R1849" s="15">
        <f t="shared" si="115"/>
        <v>79.526315789473685</v>
      </c>
      <c r="S1849" t="s">
        <v>8329</v>
      </c>
      <c r="T1849" t="s">
        <v>8330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9">
        <f t="shared" si="113"/>
        <v>40691.454722222217</v>
      </c>
      <c r="Q1850" s="10">
        <f t="shared" si="114"/>
        <v>40754.957638888889</v>
      </c>
      <c r="R1850" s="15">
        <f t="shared" si="115"/>
        <v>134.20833333333334</v>
      </c>
      <c r="S1850" t="s">
        <v>8329</v>
      </c>
      <c r="T1850" t="s">
        <v>8330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9">
        <f t="shared" si="113"/>
        <v>41169.512256944443</v>
      </c>
      <c r="Q1851" s="10">
        <f t="shared" si="114"/>
        <v>41199.512256944443</v>
      </c>
      <c r="R1851" s="15">
        <f t="shared" si="115"/>
        <v>37.625</v>
      </c>
      <c r="S1851" t="s">
        <v>8329</v>
      </c>
      <c r="T1851" t="s">
        <v>8330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9">
        <f t="shared" si="113"/>
        <v>41800.626157407409</v>
      </c>
      <c r="Q1852" s="10">
        <f t="shared" si="114"/>
        <v>41830.626157407409</v>
      </c>
      <c r="R1852" s="15">
        <f t="shared" si="115"/>
        <v>51.044692737430168</v>
      </c>
      <c r="S1852" t="s">
        <v>8329</v>
      </c>
      <c r="T1852" t="s">
        <v>8330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9">
        <f t="shared" si="113"/>
        <v>41827.57335648148</v>
      </c>
      <c r="Q1853" s="10">
        <f t="shared" si="114"/>
        <v>41847.708333333328</v>
      </c>
      <c r="R1853" s="15">
        <f t="shared" si="115"/>
        <v>50.03846153846154</v>
      </c>
      <c r="S1853" t="s">
        <v>8329</v>
      </c>
      <c r="T1853" t="s">
        <v>8330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9">
        <f t="shared" si="113"/>
        <v>42081.438101851854</v>
      </c>
      <c r="Q1854" s="10">
        <f t="shared" si="114"/>
        <v>42118.666666666664</v>
      </c>
      <c r="R1854" s="15">
        <f t="shared" si="115"/>
        <v>133.93129770992365</v>
      </c>
      <c r="S1854" t="s">
        <v>8329</v>
      </c>
      <c r="T1854" t="s">
        <v>8330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9">
        <f t="shared" si="113"/>
        <v>41176.727048611108</v>
      </c>
      <c r="Q1855" s="10">
        <f t="shared" si="114"/>
        <v>41226.768715277773</v>
      </c>
      <c r="R1855" s="15">
        <f t="shared" si="115"/>
        <v>58.214285714285715</v>
      </c>
      <c r="S1855" t="s">
        <v>8329</v>
      </c>
      <c r="T1855" t="s">
        <v>8330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9">
        <f t="shared" si="113"/>
        <v>41387.687928240739</v>
      </c>
      <c r="Q1856" s="10">
        <f t="shared" si="114"/>
        <v>41417.687928240739</v>
      </c>
      <c r="R1856" s="15">
        <f t="shared" si="115"/>
        <v>88.037643678160919</v>
      </c>
      <c r="S1856" t="s">
        <v>8329</v>
      </c>
      <c r="T1856" t="s">
        <v>8330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9">
        <f t="shared" si="113"/>
        <v>41600.205324074072</v>
      </c>
      <c r="Q1857" s="10">
        <f t="shared" si="114"/>
        <v>41645.205324074072</v>
      </c>
      <c r="R1857" s="15">
        <f t="shared" si="115"/>
        <v>70.576753926701571</v>
      </c>
      <c r="S1857" t="s">
        <v>8329</v>
      </c>
      <c r="T1857" t="s">
        <v>8330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9">
        <f t="shared" si="113"/>
        <v>41817.52166666666</v>
      </c>
      <c r="Q1858" s="10">
        <f t="shared" si="114"/>
        <v>41838.52166666666</v>
      </c>
      <c r="R1858" s="15">
        <f t="shared" si="115"/>
        <v>53.289473684210527</v>
      </c>
      <c r="S1858" t="s">
        <v>8329</v>
      </c>
      <c r="T1858" t="s">
        <v>8330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100*(E1859/D1859)</f>
        <v>100</v>
      </c>
      <c r="P1859" s="9">
        <f t="shared" ref="P1859:P1922" si="117">(((J1859/60)/60)/24)+DATE(1970,1,1)+(-8/24)</f>
        <v>41864.435335648144</v>
      </c>
      <c r="Q1859" s="10">
        <f t="shared" ref="Q1859:Q1922" si="118">(((I1859/60)/60)/24)+DATE(1970,1,1)+(-8/24)</f>
        <v>41894.435335648144</v>
      </c>
      <c r="R1859" s="15">
        <f t="shared" ref="R1859:R1922" si="119">IFERROR(E1859/L1859,)</f>
        <v>136.36363636363637</v>
      </c>
      <c r="S1859" t="s">
        <v>8329</v>
      </c>
      <c r="T1859" t="s">
        <v>8330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9">
        <f t="shared" si="117"/>
        <v>40832.8671412037</v>
      </c>
      <c r="Q1860" s="10">
        <f t="shared" si="118"/>
        <v>40892.908807870372</v>
      </c>
      <c r="R1860" s="15">
        <f t="shared" si="119"/>
        <v>40.547315436241611</v>
      </c>
      <c r="S1860" t="s">
        <v>8329</v>
      </c>
      <c r="T1860" t="s">
        <v>8330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9">
        <f t="shared" si="117"/>
        <v>40778.436678240738</v>
      </c>
      <c r="Q1861" s="10">
        <f t="shared" si="118"/>
        <v>40808.436678240738</v>
      </c>
      <c r="R1861" s="15">
        <f t="shared" si="119"/>
        <v>70.625</v>
      </c>
      <c r="S1861" t="s">
        <v>8329</v>
      </c>
      <c r="T1861" t="s">
        <v>8330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9">
        <f t="shared" si="117"/>
        <v>41655.375972222217</v>
      </c>
      <c r="Q1862" s="10">
        <f t="shared" si="118"/>
        <v>41676.375972222217</v>
      </c>
      <c r="R1862" s="15">
        <f t="shared" si="119"/>
        <v>52.684210526315788</v>
      </c>
      <c r="S1862" t="s">
        <v>8329</v>
      </c>
      <c r="T1862" t="s">
        <v>8330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9">
        <f t="shared" si="117"/>
        <v>41999.966909722221</v>
      </c>
      <c r="Q1863" s="10">
        <f t="shared" si="118"/>
        <v>42029.966909722221</v>
      </c>
      <c r="R1863" s="15">
        <f t="shared" si="119"/>
        <v>0</v>
      </c>
      <c r="S1863" t="s">
        <v>8337</v>
      </c>
      <c r="T1863" t="s">
        <v>8339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9">
        <f t="shared" si="117"/>
        <v>42755.159421296288</v>
      </c>
      <c r="Q1864" s="10">
        <f t="shared" si="118"/>
        <v>42801.979166666664</v>
      </c>
      <c r="R1864" s="15">
        <f t="shared" si="119"/>
        <v>90.9375</v>
      </c>
      <c r="S1864" t="s">
        <v>8337</v>
      </c>
      <c r="T1864" t="s">
        <v>8339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9">
        <f t="shared" si="117"/>
        <v>41772.463946759257</v>
      </c>
      <c r="Q1865" s="10">
        <f t="shared" si="118"/>
        <v>41802.463946759257</v>
      </c>
      <c r="R1865" s="15">
        <f t="shared" si="119"/>
        <v>5</v>
      </c>
      <c r="S1865" t="s">
        <v>8337</v>
      </c>
      <c r="T1865" t="s">
        <v>8339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9">
        <f t="shared" si="117"/>
        <v>41733.383101851847</v>
      </c>
      <c r="Q1866" s="10">
        <f t="shared" si="118"/>
        <v>41763.383101851847</v>
      </c>
      <c r="R1866" s="15">
        <f t="shared" si="119"/>
        <v>58.083333333333336</v>
      </c>
      <c r="S1866" t="s">
        <v>8337</v>
      </c>
      <c r="T1866" t="s">
        <v>8339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9">
        <f t="shared" si="117"/>
        <v>42645.034108796295</v>
      </c>
      <c r="Q1867" s="10">
        <f t="shared" si="118"/>
        <v>42680.075775462967</v>
      </c>
      <c r="R1867" s="15">
        <f t="shared" si="119"/>
        <v>2</v>
      </c>
      <c r="S1867" t="s">
        <v>8337</v>
      </c>
      <c r="T1867" t="s">
        <v>8339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9">
        <f t="shared" si="117"/>
        <v>42741.913159722222</v>
      </c>
      <c r="Q1868" s="10">
        <f t="shared" si="118"/>
        <v>42794.833333333336</v>
      </c>
      <c r="R1868" s="15">
        <f t="shared" si="119"/>
        <v>62.5</v>
      </c>
      <c r="S1868" t="s">
        <v>8337</v>
      </c>
      <c r="T1868" t="s">
        <v>8339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9">
        <f t="shared" si="117"/>
        <v>42649.591574074067</v>
      </c>
      <c r="Q1869" s="10">
        <f t="shared" si="118"/>
        <v>42679.591574074067</v>
      </c>
      <c r="R1869" s="15">
        <f t="shared" si="119"/>
        <v>10</v>
      </c>
      <c r="S1869" t="s">
        <v>8337</v>
      </c>
      <c r="T1869" t="s">
        <v>8339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9">
        <f t="shared" si="117"/>
        <v>42328.445891203701</v>
      </c>
      <c r="Q1870" s="10">
        <f t="shared" si="118"/>
        <v>42352.999305555553</v>
      </c>
      <c r="R1870" s="15">
        <f t="shared" si="119"/>
        <v>71.588235294117652</v>
      </c>
      <c r="S1870" t="s">
        <v>8337</v>
      </c>
      <c r="T1870" t="s">
        <v>8339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9">
        <f t="shared" si="117"/>
        <v>42708.669548611106</v>
      </c>
      <c r="Q1871" s="10">
        <f t="shared" si="118"/>
        <v>42738.669548611106</v>
      </c>
      <c r="R1871" s="15">
        <f t="shared" si="119"/>
        <v>0</v>
      </c>
      <c r="S1871" t="s">
        <v>8337</v>
      </c>
      <c r="T1871" t="s">
        <v>8339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9">
        <f t="shared" si="117"/>
        <v>42371.02239583333</v>
      </c>
      <c r="Q1872" s="10">
        <f t="shared" si="118"/>
        <v>42399.845138888886</v>
      </c>
      <c r="R1872" s="15">
        <f t="shared" si="119"/>
        <v>32.81818181818182</v>
      </c>
      <c r="S1872" t="s">
        <v>8337</v>
      </c>
      <c r="T1872" t="s">
        <v>8339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9">
        <f t="shared" si="117"/>
        <v>41923.450243055551</v>
      </c>
      <c r="Q1873" s="10">
        <f t="shared" si="118"/>
        <v>41963.491909722223</v>
      </c>
      <c r="R1873" s="15">
        <f t="shared" si="119"/>
        <v>49.11578947368421</v>
      </c>
      <c r="S1873" t="s">
        <v>8337</v>
      </c>
      <c r="T1873" t="s">
        <v>8339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9">
        <f t="shared" si="117"/>
        <v>42154.796319444438</v>
      </c>
      <c r="Q1874" s="10">
        <f t="shared" si="118"/>
        <v>42184.796319444438</v>
      </c>
      <c r="R1874" s="15">
        <f t="shared" si="119"/>
        <v>16.307692307692307</v>
      </c>
      <c r="S1874" t="s">
        <v>8337</v>
      </c>
      <c r="T1874" t="s">
        <v>8339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9">
        <f t="shared" si="117"/>
        <v>42164.282523148147</v>
      </c>
      <c r="Q1875" s="10">
        <f t="shared" si="118"/>
        <v>42193.364583333336</v>
      </c>
      <c r="R1875" s="15">
        <f t="shared" si="119"/>
        <v>18</v>
      </c>
      <c r="S1875" t="s">
        <v>8337</v>
      </c>
      <c r="T1875" t="s">
        <v>8339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9">
        <f t="shared" si="117"/>
        <v>42529.635798611103</v>
      </c>
      <c r="Q1876" s="10">
        <f t="shared" si="118"/>
        <v>42549.635798611103</v>
      </c>
      <c r="R1876" s="15">
        <f t="shared" si="119"/>
        <v>13</v>
      </c>
      <c r="S1876" t="s">
        <v>8337</v>
      </c>
      <c r="T1876" t="s">
        <v>8339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9">
        <f t="shared" si="117"/>
        <v>42528.566064814811</v>
      </c>
      <c r="Q1877" s="10">
        <f t="shared" si="118"/>
        <v>42588.566064814811</v>
      </c>
      <c r="R1877" s="15">
        <f t="shared" si="119"/>
        <v>17</v>
      </c>
      <c r="S1877" t="s">
        <v>8337</v>
      </c>
      <c r="T1877" t="s">
        <v>8339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9">
        <f t="shared" si="117"/>
        <v>41775.951446759253</v>
      </c>
      <c r="Q1878" s="10">
        <f t="shared" si="118"/>
        <v>41805.951446759253</v>
      </c>
      <c r="R1878" s="15">
        <f t="shared" si="119"/>
        <v>0</v>
      </c>
      <c r="S1878" t="s">
        <v>8337</v>
      </c>
      <c r="T1878" t="s">
        <v>8339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9">
        <f t="shared" si="117"/>
        <v>42034.695891203701</v>
      </c>
      <c r="Q1879" s="10">
        <f t="shared" si="118"/>
        <v>42063.695891203701</v>
      </c>
      <c r="R1879" s="15">
        <f t="shared" si="119"/>
        <v>0</v>
      </c>
      <c r="S1879" t="s">
        <v>8337</v>
      </c>
      <c r="T1879" t="s">
        <v>8339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9">
        <f t="shared" si="117"/>
        <v>41772.675405092588</v>
      </c>
      <c r="Q1880" s="10">
        <f t="shared" si="118"/>
        <v>41802.675405092588</v>
      </c>
      <c r="R1880" s="15">
        <f t="shared" si="119"/>
        <v>0</v>
      </c>
      <c r="S1880" t="s">
        <v>8337</v>
      </c>
      <c r="T1880" t="s">
        <v>8339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9">
        <f t="shared" si="117"/>
        <v>42413.316307870373</v>
      </c>
      <c r="Q1881" s="10">
        <f t="shared" si="118"/>
        <v>42443.274641203701</v>
      </c>
      <c r="R1881" s="15">
        <f t="shared" si="119"/>
        <v>3</v>
      </c>
      <c r="S1881" t="s">
        <v>8337</v>
      </c>
      <c r="T1881" t="s">
        <v>8339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9">
        <f t="shared" si="117"/>
        <v>42430.233564814807</v>
      </c>
      <c r="Q1882" s="10">
        <f t="shared" si="118"/>
        <v>42459.19189814815</v>
      </c>
      <c r="R1882" s="15">
        <f t="shared" si="119"/>
        <v>41.833333333333336</v>
      </c>
      <c r="S1882" t="s">
        <v>8337</v>
      </c>
      <c r="T1882" t="s">
        <v>8339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9">
        <f t="shared" si="117"/>
        <v>42042.819317129623</v>
      </c>
      <c r="Q1883" s="10">
        <f t="shared" si="118"/>
        <v>42072.777650462966</v>
      </c>
      <c r="R1883" s="15">
        <f t="shared" si="119"/>
        <v>49.338428571428572</v>
      </c>
      <c r="S1883" t="s">
        <v>8329</v>
      </c>
      <c r="T1883" t="s">
        <v>8333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9">
        <f t="shared" si="117"/>
        <v>41067.615879629629</v>
      </c>
      <c r="Q1884" s="10">
        <f t="shared" si="118"/>
        <v>41100.658333333333</v>
      </c>
      <c r="R1884" s="15">
        <f t="shared" si="119"/>
        <v>41.728395061728392</v>
      </c>
      <c r="S1884" t="s">
        <v>8329</v>
      </c>
      <c r="T1884" t="s">
        <v>8333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9">
        <f t="shared" si="117"/>
        <v>40977.614675925921</v>
      </c>
      <c r="Q1885" s="10">
        <f t="shared" si="118"/>
        <v>41007.573009259257</v>
      </c>
      <c r="R1885" s="15">
        <f t="shared" si="119"/>
        <v>32.71875</v>
      </c>
      <c r="S1885" t="s">
        <v>8329</v>
      </c>
      <c r="T1885" t="s">
        <v>8333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9">
        <f t="shared" si="117"/>
        <v>41204.864988425921</v>
      </c>
      <c r="Q1886" s="10">
        <f t="shared" si="118"/>
        <v>41240.166666666664</v>
      </c>
      <c r="R1886" s="15">
        <f t="shared" si="119"/>
        <v>51.96153846153846</v>
      </c>
      <c r="S1886" t="s">
        <v>8329</v>
      </c>
      <c r="T1886" t="s">
        <v>8333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9">
        <f t="shared" si="117"/>
        <v>41098.760532407403</v>
      </c>
      <c r="Q1887" s="10">
        <f t="shared" si="118"/>
        <v>41131.583333333328</v>
      </c>
      <c r="R1887" s="15">
        <f t="shared" si="119"/>
        <v>50.685714285714283</v>
      </c>
      <c r="S1887" t="s">
        <v>8329</v>
      </c>
      <c r="T1887" t="s">
        <v>8333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9">
        <f t="shared" si="117"/>
        <v>41925.57335648148</v>
      </c>
      <c r="Q1888" s="10">
        <f t="shared" si="118"/>
        <v>41955.615023148144</v>
      </c>
      <c r="R1888" s="15">
        <f t="shared" si="119"/>
        <v>42.241379310344826</v>
      </c>
      <c r="S1888" t="s">
        <v>8329</v>
      </c>
      <c r="T1888" t="s">
        <v>8333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9">
        <f t="shared" si="117"/>
        <v>42323.466805555552</v>
      </c>
      <c r="Q1889" s="10">
        <f t="shared" si="118"/>
        <v>42341.562499999993</v>
      </c>
      <c r="R1889" s="15">
        <f t="shared" si="119"/>
        <v>416.875</v>
      </c>
      <c r="S1889" t="s">
        <v>8329</v>
      </c>
      <c r="T1889" t="s">
        <v>8333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9">
        <f t="shared" si="117"/>
        <v>40298.90662037037</v>
      </c>
      <c r="Q1890" s="10">
        <f t="shared" si="118"/>
        <v>40329.874305555553</v>
      </c>
      <c r="R1890" s="15">
        <f t="shared" si="119"/>
        <v>46.651685393258425</v>
      </c>
      <c r="S1890" t="s">
        <v>8329</v>
      </c>
      <c r="T1890" t="s">
        <v>8333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9">
        <f t="shared" si="117"/>
        <v>41299.460023148145</v>
      </c>
      <c r="Q1891" s="10">
        <f t="shared" si="118"/>
        <v>41344.418356481481</v>
      </c>
      <c r="R1891" s="15">
        <f t="shared" si="119"/>
        <v>48.454545454545453</v>
      </c>
      <c r="S1891" t="s">
        <v>8329</v>
      </c>
      <c r="T1891" t="s">
        <v>8333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9">
        <f t="shared" si="117"/>
        <v>41228.452870370369</v>
      </c>
      <c r="Q1892" s="10">
        <f t="shared" si="118"/>
        <v>41258.452870370369</v>
      </c>
      <c r="R1892" s="15">
        <f t="shared" si="119"/>
        <v>70.5289837398374</v>
      </c>
      <c r="S1892" t="s">
        <v>8329</v>
      </c>
      <c r="T1892" t="s">
        <v>8333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9">
        <f t="shared" si="117"/>
        <v>40335.464745370366</v>
      </c>
      <c r="Q1893" s="10">
        <f t="shared" si="118"/>
        <v>40380.916666666664</v>
      </c>
      <c r="R1893" s="15">
        <f t="shared" si="119"/>
        <v>87.958333333333329</v>
      </c>
      <c r="S1893" t="s">
        <v>8329</v>
      </c>
      <c r="T1893" t="s">
        <v>8333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9">
        <f t="shared" si="117"/>
        <v>40671.304178240738</v>
      </c>
      <c r="Q1894" s="10">
        <f t="shared" si="118"/>
        <v>40701.304178240738</v>
      </c>
      <c r="R1894" s="15">
        <f t="shared" si="119"/>
        <v>26.26923076923077</v>
      </c>
      <c r="S1894" t="s">
        <v>8329</v>
      </c>
      <c r="T1894" t="s">
        <v>8333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9">
        <f t="shared" si="117"/>
        <v>40632.608622685184</v>
      </c>
      <c r="Q1895" s="10">
        <f t="shared" si="118"/>
        <v>40648.832638888889</v>
      </c>
      <c r="R1895" s="15">
        <f t="shared" si="119"/>
        <v>57.777777777777779</v>
      </c>
      <c r="S1895" t="s">
        <v>8329</v>
      </c>
      <c r="T1895" t="s">
        <v>8333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9">
        <f t="shared" si="117"/>
        <v>40920.571562500001</v>
      </c>
      <c r="Q1896" s="10">
        <f t="shared" si="118"/>
        <v>40951.571562500001</v>
      </c>
      <c r="R1896" s="15">
        <f t="shared" si="119"/>
        <v>57.25</v>
      </c>
      <c r="S1896" t="s">
        <v>8329</v>
      </c>
      <c r="T1896" t="s">
        <v>8333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9">
        <f t="shared" si="117"/>
        <v>42267.413449074076</v>
      </c>
      <c r="Q1897" s="10">
        <f t="shared" si="118"/>
        <v>42297.413449074076</v>
      </c>
      <c r="R1897" s="15">
        <f t="shared" si="119"/>
        <v>196.34042553191489</v>
      </c>
      <c r="S1897" t="s">
        <v>8329</v>
      </c>
      <c r="T1897" t="s">
        <v>8333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9">
        <f t="shared" si="117"/>
        <v>40981.376909722218</v>
      </c>
      <c r="Q1898" s="10">
        <f t="shared" si="118"/>
        <v>41011.376909722218</v>
      </c>
      <c r="R1898" s="15">
        <f t="shared" si="119"/>
        <v>43</v>
      </c>
      <c r="S1898" t="s">
        <v>8329</v>
      </c>
      <c r="T1898" t="s">
        <v>8333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9">
        <f t="shared" si="117"/>
        <v>41680.250069444446</v>
      </c>
      <c r="Q1899" s="10">
        <f t="shared" si="118"/>
        <v>41702.541666666664</v>
      </c>
      <c r="R1899" s="15">
        <f t="shared" si="119"/>
        <v>35.551912568306008</v>
      </c>
      <c r="S1899" t="s">
        <v>8329</v>
      </c>
      <c r="T1899" t="s">
        <v>8333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9">
        <f t="shared" si="117"/>
        <v>42365.8596412037</v>
      </c>
      <c r="Q1900" s="10">
        <f t="shared" si="118"/>
        <v>42401.416666666664</v>
      </c>
      <c r="R1900" s="15">
        <f t="shared" si="119"/>
        <v>68.80952380952381</v>
      </c>
      <c r="S1900" t="s">
        <v>8329</v>
      </c>
      <c r="T1900" t="s">
        <v>8333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9">
        <f t="shared" si="117"/>
        <v>42058.608402777776</v>
      </c>
      <c r="Q1901" s="10">
        <f t="shared" si="118"/>
        <v>42088.566736111105</v>
      </c>
      <c r="R1901" s="15">
        <f t="shared" si="119"/>
        <v>28.571428571428573</v>
      </c>
      <c r="S1901" t="s">
        <v>8329</v>
      </c>
      <c r="T1901" t="s">
        <v>8333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9">
        <f t="shared" si="117"/>
        <v>41160.538553240738</v>
      </c>
      <c r="Q1902" s="10">
        <f t="shared" si="118"/>
        <v>41188.082638888889</v>
      </c>
      <c r="R1902" s="15">
        <f t="shared" si="119"/>
        <v>50.631666666666668</v>
      </c>
      <c r="S1902" t="s">
        <v>8329</v>
      </c>
      <c r="T1902" t="s">
        <v>8333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9">
        <f t="shared" si="117"/>
        <v>42116.209826388884</v>
      </c>
      <c r="Q1903" s="10">
        <f t="shared" si="118"/>
        <v>42146.208333333336</v>
      </c>
      <c r="R1903" s="15">
        <f t="shared" si="119"/>
        <v>106.8</v>
      </c>
      <c r="S1903" t="s">
        <v>8323</v>
      </c>
      <c r="T1903" t="s">
        <v>8352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9">
        <f t="shared" si="117"/>
        <v>42037.456562499996</v>
      </c>
      <c r="Q1904" s="10">
        <f t="shared" si="118"/>
        <v>42067.456562499996</v>
      </c>
      <c r="R1904" s="15">
        <f t="shared" si="119"/>
        <v>4</v>
      </c>
      <c r="S1904" t="s">
        <v>8323</v>
      </c>
      <c r="T1904" t="s">
        <v>8352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9">
        <f t="shared" si="117"/>
        <v>42702.437395833331</v>
      </c>
      <c r="Q1905" s="10">
        <f t="shared" si="118"/>
        <v>42762.437395833331</v>
      </c>
      <c r="R1905" s="15">
        <f t="shared" si="119"/>
        <v>34.097560975609753</v>
      </c>
      <c r="S1905" t="s">
        <v>8323</v>
      </c>
      <c r="T1905" t="s">
        <v>8352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9">
        <f t="shared" si="117"/>
        <v>42326.352094907408</v>
      </c>
      <c r="Q1906" s="10">
        <f t="shared" si="118"/>
        <v>42371.352094907408</v>
      </c>
      <c r="R1906" s="15">
        <f t="shared" si="119"/>
        <v>25</v>
      </c>
      <c r="S1906" t="s">
        <v>8323</v>
      </c>
      <c r="T1906" t="s">
        <v>8352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9">
        <f t="shared" si="117"/>
        <v>41859.592523148145</v>
      </c>
      <c r="Q1907" s="10">
        <f t="shared" si="118"/>
        <v>41889.592523148145</v>
      </c>
      <c r="R1907" s="15">
        <f t="shared" si="119"/>
        <v>10.5</v>
      </c>
      <c r="S1907" t="s">
        <v>8323</v>
      </c>
      <c r="T1907" t="s">
        <v>8352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9">
        <f t="shared" si="117"/>
        <v>42514.337766203702</v>
      </c>
      <c r="Q1908" s="10">
        <f t="shared" si="118"/>
        <v>42544.337766203702</v>
      </c>
      <c r="R1908" s="15">
        <f t="shared" si="119"/>
        <v>215.95959595959596</v>
      </c>
      <c r="S1908" t="s">
        <v>8323</v>
      </c>
      <c r="T1908" t="s">
        <v>8352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9">
        <f t="shared" si="117"/>
        <v>41767.253761574073</v>
      </c>
      <c r="Q1909" s="10">
        <f t="shared" si="118"/>
        <v>41782.253761574073</v>
      </c>
      <c r="R1909" s="15">
        <f t="shared" si="119"/>
        <v>21.25</v>
      </c>
      <c r="S1909" t="s">
        <v>8323</v>
      </c>
      <c r="T1909" t="s">
        <v>8352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9">
        <f t="shared" si="117"/>
        <v>42703.584490740737</v>
      </c>
      <c r="Q1910" s="10">
        <f t="shared" si="118"/>
        <v>42733.584490740737</v>
      </c>
      <c r="R1910" s="15">
        <f t="shared" si="119"/>
        <v>108.25</v>
      </c>
      <c r="S1910" t="s">
        <v>8323</v>
      </c>
      <c r="T1910" t="s">
        <v>8352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9">
        <f t="shared" si="117"/>
        <v>41905.095821759256</v>
      </c>
      <c r="Q1911" s="10">
        <f t="shared" si="118"/>
        <v>41935.095821759256</v>
      </c>
      <c r="R1911" s="15">
        <f t="shared" si="119"/>
        <v>129.97368421052633</v>
      </c>
      <c r="S1911" t="s">
        <v>8323</v>
      </c>
      <c r="T1911" t="s">
        <v>8352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9">
        <f t="shared" si="117"/>
        <v>42264.629826388882</v>
      </c>
      <c r="Q1912" s="10">
        <f t="shared" si="118"/>
        <v>42308.614583333336</v>
      </c>
      <c r="R1912" s="15">
        <f t="shared" si="119"/>
        <v>117.49473684210527</v>
      </c>
      <c r="S1912" t="s">
        <v>8323</v>
      </c>
      <c r="T1912" t="s">
        <v>8352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9">
        <f t="shared" si="117"/>
        <v>41829.700624999998</v>
      </c>
      <c r="Q1913" s="10">
        <f t="shared" si="118"/>
        <v>41859.700624999998</v>
      </c>
      <c r="R1913" s="15">
        <f t="shared" si="119"/>
        <v>10</v>
      </c>
      <c r="S1913" t="s">
        <v>8323</v>
      </c>
      <c r="T1913" t="s">
        <v>8352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9">
        <f t="shared" si="117"/>
        <v>42128.893055555549</v>
      </c>
      <c r="Q1914" s="10">
        <f t="shared" si="118"/>
        <v>42158.893055555549</v>
      </c>
      <c r="R1914" s="15">
        <f t="shared" si="119"/>
        <v>70.595238095238102</v>
      </c>
      <c r="S1914" t="s">
        <v>8323</v>
      </c>
      <c r="T1914" t="s">
        <v>8352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9">
        <f t="shared" si="117"/>
        <v>41890.177986111106</v>
      </c>
      <c r="Q1915" s="10">
        <f t="shared" si="118"/>
        <v>41920.177986111106</v>
      </c>
      <c r="R1915" s="15">
        <f t="shared" si="119"/>
        <v>24.5</v>
      </c>
      <c r="S1915" t="s">
        <v>8323</v>
      </c>
      <c r="T1915" t="s">
        <v>8352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9">
        <f t="shared" si="117"/>
        <v>41928.841122685182</v>
      </c>
      <c r="Q1916" s="10">
        <f t="shared" si="118"/>
        <v>41943.832638888889</v>
      </c>
      <c r="R1916" s="15">
        <f t="shared" si="119"/>
        <v>30</v>
      </c>
      <c r="S1916" t="s">
        <v>8323</v>
      </c>
      <c r="T1916" t="s">
        <v>8352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9">
        <f t="shared" si="117"/>
        <v>41863.715532407405</v>
      </c>
      <c r="Q1917" s="10">
        <f t="shared" si="118"/>
        <v>41883.715532407405</v>
      </c>
      <c r="R1917" s="15">
        <f t="shared" si="119"/>
        <v>2</v>
      </c>
      <c r="S1917" t="s">
        <v>8323</v>
      </c>
      <c r="T1917" t="s">
        <v>8352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9">
        <f t="shared" si="117"/>
        <v>42656.383969907409</v>
      </c>
      <c r="Q1918" s="10">
        <f t="shared" si="118"/>
        <v>42681.425636574073</v>
      </c>
      <c r="R1918" s="15">
        <f t="shared" si="119"/>
        <v>17</v>
      </c>
      <c r="S1918" t="s">
        <v>8323</v>
      </c>
      <c r="T1918" t="s">
        <v>8352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9">
        <f t="shared" si="117"/>
        <v>42745.93672453703</v>
      </c>
      <c r="Q1919" s="10">
        <f t="shared" si="118"/>
        <v>42775.93672453703</v>
      </c>
      <c r="R1919" s="15">
        <f t="shared" si="119"/>
        <v>2928.9285714285716</v>
      </c>
      <c r="S1919" t="s">
        <v>8323</v>
      </c>
      <c r="T1919" t="s">
        <v>8352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9">
        <f t="shared" si="117"/>
        <v>41828.456608796296</v>
      </c>
      <c r="Q1920" s="10">
        <f t="shared" si="118"/>
        <v>41863.456608796296</v>
      </c>
      <c r="R1920" s="15">
        <f t="shared" si="119"/>
        <v>28.888888888888889</v>
      </c>
      <c r="S1920" t="s">
        <v>8323</v>
      </c>
      <c r="T1920" t="s">
        <v>8352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9">
        <f t="shared" si="117"/>
        <v>42113.542233796288</v>
      </c>
      <c r="Q1921" s="10">
        <f t="shared" si="118"/>
        <v>42143.542233796288</v>
      </c>
      <c r="R1921" s="15">
        <f t="shared" si="119"/>
        <v>29.625</v>
      </c>
      <c r="S1921" t="s">
        <v>8323</v>
      </c>
      <c r="T1921" t="s">
        <v>8352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9">
        <f t="shared" si="117"/>
        <v>42270.54237268518</v>
      </c>
      <c r="Q1922" s="10">
        <f t="shared" si="118"/>
        <v>42298.624999999993</v>
      </c>
      <c r="R1922" s="15">
        <f t="shared" si="119"/>
        <v>40.980952380952381</v>
      </c>
      <c r="S1922" t="s">
        <v>8323</v>
      </c>
      <c r="T1922" t="s">
        <v>8352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100*(E1923/D1923)</f>
        <v>136.80000000000001</v>
      </c>
      <c r="P1923" s="9">
        <f t="shared" ref="P1923:P1986" si="121">(((J1923/60)/60)/24)+DATE(1970,1,1)+(-8/24)</f>
        <v>41073.888229166667</v>
      </c>
      <c r="Q1923" s="10">
        <f t="shared" ref="Q1923:Q1986" si="122">(((I1923/60)/60)/24)+DATE(1970,1,1)+(-8/24)</f>
        <v>41103.888229166667</v>
      </c>
      <c r="R1923" s="15">
        <f t="shared" ref="R1923:R1986" si="123">IFERROR(E1923/L1923,)</f>
        <v>54</v>
      </c>
      <c r="S1923" t="s">
        <v>8329</v>
      </c>
      <c r="T1923" t="s">
        <v>8333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9">
        <f t="shared" si="121"/>
        <v>41589.922534722216</v>
      </c>
      <c r="Q1924" s="10">
        <f t="shared" si="122"/>
        <v>41619.922534722216</v>
      </c>
      <c r="R1924" s="15">
        <f t="shared" si="123"/>
        <v>36.109375</v>
      </c>
      <c r="S1924" t="s">
        <v>8329</v>
      </c>
      <c r="T1924" t="s">
        <v>8333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9">
        <f t="shared" si="121"/>
        <v>40772.515416666662</v>
      </c>
      <c r="Q1925" s="10">
        <f t="shared" si="122"/>
        <v>40812.874305555553</v>
      </c>
      <c r="R1925" s="15">
        <f t="shared" si="123"/>
        <v>23.153846153846153</v>
      </c>
      <c r="S1925" t="s">
        <v>8329</v>
      </c>
      <c r="T1925" t="s">
        <v>8333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9">
        <f t="shared" si="121"/>
        <v>41626.427719907406</v>
      </c>
      <c r="Q1926" s="10">
        <f t="shared" si="122"/>
        <v>41654.481249999997</v>
      </c>
      <c r="R1926" s="15">
        <f t="shared" si="123"/>
        <v>104</v>
      </c>
      <c r="S1926" t="s">
        <v>8329</v>
      </c>
      <c r="T1926" t="s">
        <v>8333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9">
        <f t="shared" si="121"/>
        <v>41535.568148148144</v>
      </c>
      <c r="Q1927" s="10">
        <f t="shared" si="122"/>
        <v>41557.666666666664</v>
      </c>
      <c r="R1927" s="15">
        <f t="shared" si="123"/>
        <v>31.826923076923077</v>
      </c>
      <c r="S1927" t="s">
        <v>8329</v>
      </c>
      <c r="T1927" t="s">
        <v>8333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9">
        <f t="shared" si="121"/>
        <v>40456.621018518512</v>
      </c>
      <c r="Q1928" s="10">
        <f t="shared" si="122"/>
        <v>40483.68472222222</v>
      </c>
      <c r="R1928" s="15">
        <f t="shared" si="123"/>
        <v>27.3896261682243</v>
      </c>
      <c r="S1928" t="s">
        <v>8329</v>
      </c>
      <c r="T1928" t="s">
        <v>8333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9">
        <f t="shared" si="121"/>
        <v>40960.528229166666</v>
      </c>
      <c r="Q1929" s="10">
        <f t="shared" si="122"/>
        <v>40975.874305555553</v>
      </c>
      <c r="R1929" s="15">
        <f t="shared" si="123"/>
        <v>56.363636363636367</v>
      </c>
      <c r="S1929" t="s">
        <v>8329</v>
      </c>
      <c r="T1929" t="s">
        <v>8333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9">
        <f t="shared" si="121"/>
        <v>41371.314745370371</v>
      </c>
      <c r="Q1930" s="10">
        <f t="shared" si="122"/>
        <v>41401.314745370371</v>
      </c>
      <c r="R1930" s="15">
        <f t="shared" si="123"/>
        <v>77.352941176470594</v>
      </c>
      <c r="S1930" t="s">
        <v>8329</v>
      </c>
      <c r="T1930" t="s">
        <v>8333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9">
        <f t="shared" si="121"/>
        <v>40686.688263888886</v>
      </c>
      <c r="Q1931" s="10">
        <f t="shared" si="122"/>
        <v>40728.688263888886</v>
      </c>
      <c r="R1931" s="15">
        <f t="shared" si="123"/>
        <v>42.8</v>
      </c>
      <c r="S1931" t="s">
        <v>8329</v>
      </c>
      <c r="T1931" t="s">
        <v>8333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9">
        <f t="shared" si="121"/>
        <v>41402.225486111107</v>
      </c>
      <c r="Q1932" s="10">
        <f t="shared" si="122"/>
        <v>41462.225486111107</v>
      </c>
      <c r="R1932" s="15">
        <f t="shared" si="123"/>
        <v>48.846153846153847</v>
      </c>
      <c r="S1932" t="s">
        <v>8329</v>
      </c>
      <c r="T1932" t="s">
        <v>8333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9">
        <f t="shared" si="121"/>
        <v>41037.559131944443</v>
      </c>
      <c r="Q1933" s="10">
        <f t="shared" si="122"/>
        <v>41050.8125</v>
      </c>
      <c r="R1933" s="15">
        <f t="shared" si="123"/>
        <v>48.240400000000001</v>
      </c>
      <c r="S1933" t="s">
        <v>8329</v>
      </c>
      <c r="T1933" t="s">
        <v>8333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9">
        <f t="shared" si="121"/>
        <v>40911.476539351846</v>
      </c>
      <c r="Q1934" s="10">
        <f t="shared" si="122"/>
        <v>40932.476539351846</v>
      </c>
      <c r="R1934" s="15">
        <f t="shared" si="123"/>
        <v>70.212500000000006</v>
      </c>
      <c r="S1934" t="s">
        <v>8329</v>
      </c>
      <c r="T1934" t="s">
        <v>8333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9">
        <f t="shared" si="121"/>
        <v>41878.797534722216</v>
      </c>
      <c r="Q1935" s="10">
        <f t="shared" si="122"/>
        <v>41908.797534722216</v>
      </c>
      <c r="R1935" s="15">
        <f t="shared" si="123"/>
        <v>94.054545454545448</v>
      </c>
      <c r="S1935" t="s">
        <v>8329</v>
      </c>
      <c r="T1935" t="s">
        <v>8333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9">
        <f t="shared" si="121"/>
        <v>40865.533807870372</v>
      </c>
      <c r="Q1936" s="10">
        <f t="shared" si="122"/>
        <v>40901.875</v>
      </c>
      <c r="R1936" s="15">
        <f t="shared" si="123"/>
        <v>80.272727272727266</v>
      </c>
      <c r="S1936" t="s">
        <v>8329</v>
      </c>
      <c r="T1936" t="s">
        <v>8333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9">
        <f t="shared" si="121"/>
        <v>41773.59920138889</v>
      </c>
      <c r="Q1937" s="10">
        <f t="shared" si="122"/>
        <v>41810.874305555553</v>
      </c>
      <c r="R1937" s="15">
        <f t="shared" si="123"/>
        <v>54.2</v>
      </c>
      <c r="S1937" t="s">
        <v>8329</v>
      </c>
      <c r="T1937" t="s">
        <v>8333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9">
        <f t="shared" si="121"/>
        <v>40852.55636574074</v>
      </c>
      <c r="Q1938" s="10">
        <f t="shared" si="122"/>
        <v>40882.915972222218</v>
      </c>
      <c r="R1938" s="15">
        <f t="shared" si="123"/>
        <v>60.26903448275862</v>
      </c>
      <c r="S1938" t="s">
        <v>8329</v>
      </c>
      <c r="T1938" t="s">
        <v>8333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9">
        <f t="shared" si="121"/>
        <v>41058.78565972222</v>
      </c>
      <c r="Q1939" s="10">
        <f t="shared" si="122"/>
        <v>41074.832638888889</v>
      </c>
      <c r="R1939" s="15">
        <f t="shared" si="123"/>
        <v>38.740344827586206</v>
      </c>
      <c r="S1939" t="s">
        <v>8329</v>
      </c>
      <c r="T1939" t="s">
        <v>8333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9">
        <f t="shared" si="121"/>
        <v>41425.92628472222</v>
      </c>
      <c r="Q1940" s="10">
        <f t="shared" si="122"/>
        <v>41456.875</v>
      </c>
      <c r="R1940" s="15">
        <f t="shared" si="123"/>
        <v>152.54385964912279</v>
      </c>
      <c r="S1940" t="s">
        <v>8329</v>
      </c>
      <c r="T1940" t="s">
        <v>8333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9">
        <f t="shared" si="121"/>
        <v>41313.651712962957</v>
      </c>
      <c r="Q1941" s="10">
        <f t="shared" si="122"/>
        <v>41343.610046296293</v>
      </c>
      <c r="R1941" s="15">
        <f t="shared" si="123"/>
        <v>115.3125</v>
      </c>
      <c r="S1941" t="s">
        <v>8329</v>
      </c>
      <c r="T1941" t="s">
        <v>8333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9">
        <f t="shared" si="121"/>
        <v>40670.173993055556</v>
      </c>
      <c r="Q1942" s="10">
        <f t="shared" si="122"/>
        <v>40708.832638888889</v>
      </c>
      <c r="R1942" s="15">
        <f t="shared" si="123"/>
        <v>35.838709677419352</v>
      </c>
      <c r="S1942" t="s">
        <v>8329</v>
      </c>
      <c r="T1942" t="s">
        <v>8333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9">
        <f t="shared" si="121"/>
        <v>41743.95753472222</v>
      </c>
      <c r="Q1943" s="10">
        <f t="shared" si="122"/>
        <v>41773.95753472222</v>
      </c>
      <c r="R1943" s="15">
        <f t="shared" si="123"/>
        <v>64.570118779438872</v>
      </c>
      <c r="S1943" t="s">
        <v>8323</v>
      </c>
      <c r="T1943" t="s">
        <v>8353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9">
        <f t="shared" si="121"/>
        <v>40638.494675925926</v>
      </c>
      <c r="Q1944" s="10">
        <f t="shared" si="122"/>
        <v>40728.494675925926</v>
      </c>
      <c r="R1944" s="15">
        <f t="shared" si="123"/>
        <v>87.436000000000007</v>
      </c>
      <c r="S1944" t="s">
        <v>8323</v>
      </c>
      <c r="T1944" t="s">
        <v>8353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9">
        <f t="shared" si="121"/>
        <v>42547.936527777776</v>
      </c>
      <c r="Q1945" s="10">
        <f t="shared" si="122"/>
        <v>42592.936527777776</v>
      </c>
      <c r="R1945" s="15">
        <f t="shared" si="123"/>
        <v>68.815577078288939</v>
      </c>
      <c r="S1945" t="s">
        <v>8323</v>
      </c>
      <c r="T1945" t="s">
        <v>8353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9">
        <f t="shared" si="121"/>
        <v>41730.251041666663</v>
      </c>
      <c r="Q1946" s="10">
        <f t="shared" si="122"/>
        <v>41760.251041666663</v>
      </c>
      <c r="R1946" s="15">
        <f t="shared" si="123"/>
        <v>176.200223588597</v>
      </c>
      <c r="S1946" t="s">
        <v>8323</v>
      </c>
      <c r="T1946" t="s">
        <v>8353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9">
        <f t="shared" si="121"/>
        <v>42156.918495370373</v>
      </c>
      <c r="Q1947" s="10">
        <f t="shared" si="122"/>
        <v>42196.918495370373</v>
      </c>
      <c r="R1947" s="15">
        <f t="shared" si="123"/>
        <v>511.79117647058825</v>
      </c>
      <c r="S1947" t="s">
        <v>8323</v>
      </c>
      <c r="T1947" t="s">
        <v>8353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9">
        <f t="shared" si="121"/>
        <v>41688.816678240735</v>
      </c>
      <c r="Q1948" s="10">
        <f t="shared" si="122"/>
        <v>41748.775011574071</v>
      </c>
      <c r="R1948" s="15">
        <f t="shared" si="123"/>
        <v>160.44285714285715</v>
      </c>
      <c r="S1948" t="s">
        <v>8323</v>
      </c>
      <c r="T1948" t="s">
        <v>8353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9">
        <f t="shared" si="121"/>
        <v>40102.584722222222</v>
      </c>
      <c r="Q1949" s="10">
        <f t="shared" si="122"/>
        <v>40139.915972222218</v>
      </c>
      <c r="R1949" s="15">
        <f t="shared" si="123"/>
        <v>35.003043478260871</v>
      </c>
      <c r="S1949" t="s">
        <v>8323</v>
      </c>
      <c r="T1949" t="s">
        <v>8353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9">
        <f t="shared" si="121"/>
        <v>42473.270937499998</v>
      </c>
      <c r="Q1950" s="10">
        <f t="shared" si="122"/>
        <v>42527.376388888886</v>
      </c>
      <c r="R1950" s="15">
        <f t="shared" si="123"/>
        <v>188.50671378091872</v>
      </c>
      <c r="S1950" t="s">
        <v>8323</v>
      </c>
      <c r="T1950" t="s">
        <v>8353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9">
        <f t="shared" si="121"/>
        <v>41800.089710648142</v>
      </c>
      <c r="Q1951" s="10">
        <f t="shared" si="122"/>
        <v>41830.089710648142</v>
      </c>
      <c r="R1951" s="15">
        <f t="shared" si="123"/>
        <v>56.204984093319197</v>
      </c>
      <c r="S1951" t="s">
        <v>8323</v>
      </c>
      <c r="T1951" t="s">
        <v>8353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9">
        <f t="shared" si="121"/>
        <v>40623.848067129627</v>
      </c>
      <c r="Q1952" s="10">
        <f t="shared" si="122"/>
        <v>40654.848067129627</v>
      </c>
      <c r="R1952" s="15">
        <f t="shared" si="123"/>
        <v>51.3054157782516</v>
      </c>
      <c r="S1952" t="s">
        <v>8323</v>
      </c>
      <c r="T1952" t="s">
        <v>8353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9">
        <f t="shared" si="121"/>
        <v>42651.087233796294</v>
      </c>
      <c r="Q1953" s="10">
        <f t="shared" si="122"/>
        <v>42681.128900462958</v>
      </c>
      <c r="R1953" s="15">
        <f t="shared" si="123"/>
        <v>127.36450839328538</v>
      </c>
      <c r="S1953" t="s">
        <v>8323</v>
      </c>
      <c r="T1953" t="s">
        <v>8353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9">
        <f t="shared" si="121"/>
        <v>41526.273321759254</v>
      </c>
      <c r="Q1954" s="10">
        <f t="shared" si="122"/>
        <v>41563.273321759254</v>
      </c>
      <c r="R1954" s="15">
        <f t="shared" si="123"/>
        <v>101.85532258064516</v>
      </c>
      <c r="S1954" t="s">
        <v>8323</v>
      </c>
      <c r="T1954" t="s">
        <v>8353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9">
        <f t="shared" si="121"/>
        <v>40940.866493055553</v>
      </c>
      <c r="Q1955" s="10">
        <f t="shared" si="122"/>
        <v>40969.791666666664</v>
      </c>
      <c r="R1955" s="15">
        <f t="shared" si="123"/>
        <v>230.55782312925169</v>
      </c>
      <c r="S1955" t="s">
        <v>8323</v>
      </c>
      <c r="T1955" t="s">
        <v>8353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9">
        <f t="shared" si="121"/>
        <v>42394.247407407405</v>
      </c>
      <c r="Q1956" s="10">
        <f t="shared" si="122"/>
        <v>42440.874999999993</v>
      </c>
      <c r="R1956" s="15">
        <f t="shared" si="123"/>
        <v>842.10602409638557</v>
      </c>
      <c r="S1956" t="s">
        <v>8323</v>
      </c>
      <c r="T1956" t="s">
        <v>8353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9">
        <f t="shared" si="121"/>
        <v>41019.938437500001</v>
      </c>
      <c r="Q1957" s="10">
        <f t="shared" si="122"/>
        <v>41052.458333333328</v>
      </c>
      <c r="R1957" s="15">
        <f t="shared" si="123"/>
        <v>577.27593103448271</v>
      </c>
      <c r="S1957" t="s">
        <v>8323</v>
      </c>
      <c r="T1957" t="s">
        <v>8353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9">
        <f t="shared" si="121"/>
        <v>42067.59033564815</v>
      </c>
      <c r="Q1958" s="10">
        <f t="shared" si="122"/>
        <v>42112.548668981479</v>
      </c>
      <c r="R1958" s="15">
        <f t="shared" si="123"/>
        <v>483.34246575342468</v>
      </c>
      <c r="S1958" t="s">
        <v>8323</v>
      </c>
      <c r="T1958" t="s">
        <v>8353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9">
        <f t="shared" si="121"/>
        <v>41178.765196759254</v>
      </c>
      <c r="Q1959" s="10">
        <f t="shared" si="122"/>
        <v>41208.765196759254</v>
      </c>
      <c r="R1959" s="15">
        <f t="shared" si="123"/>
        <v>76.138500000000008</v>
      </c>
      <c r="S1959" t="s">
        <v>8323</v>
      </c>
      <c r="T1959" t="s">
        <v>8353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9">
        <f t="shared" si="121"/>
        <v>41326.654641203699</v>
      </c>
      <c r="Q1960" s="10">
        <f t="shared" si="122"/>
        <v>41356.612974537034</v>
      </c>
      <c r="R1960" s="15">
        <f t="shared" si="123"/>
        <v>74.107684365781708</v>
      </c>
      <c r="S1960" t="s">
        <v>8323</v>
      </c>
      <c r="T1960" t="s">
        <v>8353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9">
        <f t="shared" si="121"/>
        <v>41871.51226851852</v>
      </c>
      <c r="Q1961" s="10">
        <f t="shared" si="122"/>
        <v>41912.666666666664</v>
      </c>
      <c r="R1961" s="15">
        <f t="shared" si="123"/>
        <v>36.965660377358489</v>
      </c>
      <c r="S1961" t="s">
        <v>8323</v>
      </c>
      <c r="T1961" t="s">
        <v>8353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9">
        <f t="shared" si="121"/>
        <v>41964.029409722221</v>
      </c>
      <c r="Q1962" s="10">
        <f t="shared" si="122"/>
        <v>41994.029409722221</v>
      </c>
      <c r="R1962" s="15">
        <f t="shared" si="123"/>
        <v>2500.969696969697</v>
      </c>
      <c r="S1962" t="s">
        <v>8323</v>
      </c>
      <c r="T1962" t="s">
        <v>8353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9">
        <f t="shared" si="121"/>
        <v>41147.861307870371</v>
      </c>
      <c r="Q1963" s="10">
        <f t="shared" si="122"/>
        <v>41187.832638888889</v>
      </c>
      <c r="R1963" s="15">
        <f t="shared" si="123"/>
        <v>67.690214329454989</v>
      </c>
      <c r="S1963" t="s">
        <v>8323</v>
      </c>
      <c r="T1963" t="s">
        <v>8353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9">
        <f t="shared" si="121"/>
        <v>41742.447175925925</v>
      </c>
      <c r="Q1964" s="10">
        <f t="shared" si="122"/>
        <v>41772.447175925925</v>
      </c>
      <c r="R1964" s="15">
        <f t="shared" si="123"/>
        <v>63.04738562091503</v>
      </c>
      <c r="S1964" t="s">
        <v>8323</v>
      </c>
      <c r="T1964" t="s">
        <v>8353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9">
        <f t="shared" si="121"/>
        <v>41863.096458333333</v>
      </c>
      <c r="Q1965" s="10">
        <f t="shared" si="122"/>
        <v>41898.096458333333</v>
      </c>
      <c r="R1965" s="15">
        <f t="shared" si="123"/>
        <v>117.6</v>
      </c>
      <c r="S1965" t="s">
        <v>8323</v>
      </c>
      <c r="T1965" t="s">
        <v>8353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9">
        <f t="shared" si="121"/>
        <v>42451.939490740733</v>
      </c>
      <c r="Q1966" s="10">
        <f t="shared" si="122"/>
        <v>42481.939490740733</v>
      </c>
      <c r="R1966" s="15">
        <f t="shared" si="123"/>
        <v>180.75185011709601</v>
      </c>
      <c r="S1966" t="s">
        <v>8323</v>
      </c>
      <c r="T1966" t="s">
        <v>8353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9">
        <f t="shared" si="121"/>
        <v>40897.755902777775</v>
      </c>
      <c r="Q1967" s="10">
        <f t="shared" si="122"/>
        <v>40919.708333333328</v>
      </c>
      <c r="R1967" s="15">
        <f t="shared" si="123"/>
        <v>127.32038834951456</v>
      </c>
      <c r="S1967" t="s">
        <v>8323</v>
      </c>
      <c r="T1967" t="s">
        <v>8353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9">
        <f t="shared" si="121"/>
        <v>41835.207152777773</v>
      </c>
      <c r="Q1968" s="10">
        <f t="shared" si="122"/>
        <v>41865.207152777773</v>
      </c>
      <c r="R1968" s="15">
        <f t="shared" si="123"/>
        <v>136.6444745538665</v>
      </c>
      <c r="S1968" t="s">
        <v>8323</v>
      </c>
      <c r="T1968" t="s">
        <v>8353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9">
        <f t="shared" si="121"/>
        <v>41730.330196759256</v>
      </c>
      <c r="Q1969" s="10">
        <f t="shared" si="122"/>
        <v>41760.330196759256</v>
      </c>
      <c r="R1969" s="15">
        <f t="shared" si="123"/>
        <v>182.78024691358024</v>
      </c>
      <c r="S1969" t="s">
        <v>8323</v>
      </c>
      <c r="T1969" t="s">
        <v>8353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9">
        <f t="shared" si="121"/>
        <v>42676.253645833327</v>
      </c>
      <c r="Q1970" s="10">
        <f t="shared" si="122"/>
        <v>42707.295312499999</v>
      </c>
      <c r="R1970" s="15">
        <f t="shared" si="123"/>
        <v>279.37843137254902</v>
      </c>
      <c r="S1970" t="s">
        <v>8323</v>
      </c>
      <c r="T1970" t="s">
        <v>8353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9">
        <f t="shared" si="121"/>
        <v>42557.459120370368</v>
      </c>
      <c r="Q1971" s="10">
        <f t="shared" si="122"/>
        <v>42587.459120370368</v>
      </c>
      <c r="R1971" s="15">
        <f t="shared" si="123"/>
        <v>61.375728669846318</v>
      </c>
      <c r="S1971" t="s">
        <v>8323</v>
      </c>
      <c r="T1971" t="s">
        <v>8353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9">
        <f t="shared" si="121"/>
        <v>41323.859965277778</v>
      </c>
      <c r="Q1972" s="10">
        <f t="shared" si="122"/>
        <v>41383.818298611113</v>
      </c>
      <c r="R1972" s="15">
        <f t="shared" si="123"/>
        <v>80.727532097004286</v>
      </c>
      <c r="S1972" t="s">
        <v>8323</v>
      </c>
      <c r="T1972" t="s">
        <v>8353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9">
        <f t="shared" si="121"/>
        <v>41561.16737268518</v>
      </c>
      <c r="Q1973" s="10">
        <f t="shared" si="122"/>
        <v>41592.833333333328</v>
      </c>
      <c r="R1973" s="15">
        <f t="shared" si="123"/>
        <v>272.35590732591254</v>
      </c>
      <c r="S1973" t="s">
        <v>8323</v>
      </c>
      <c r="T1973" t="s">
        <v>8353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9">
        <f t="shared" si="121"/>
        <v>41200.678749999999</v>
      </c>
      <c r="Q1974" s="10">
        <f t="shared" si="122"/>
        <v>41230.720416666663</v>
      </c>
      <c r="R1974" s="15">
        <f t="shared" si="123"/>
        <v>70.848739495798313</v>
      </c>
      <c r="S1974" t="s">
        <v>8323</v>
      </c>
      <c r="T1974" t="s">
        <v>8353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9">
        <f t="shared" si="121"/>
        <v>42549.389629629623</v>
      </c>
      <c r="Q1975" s="10">
        <f t="shared" si="122"/>
        <v>42587.958333333336</v>
      </c>
      <c r="R1975" s="15">
        <f t="shared" si="123"/>
        <v>247.94003412969283</v>
      </c>
      <c r="S1975" t="s">
        <v>8323</v>
      </c>
      <c r="T1975" t="s">
        <v>8353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9">
        <f t="shared" si="121"/>
        <v>41445.000798611109</v>
      </c>
      <c r="Q1976" s="10">
        <f t="shared" si="122"/>
        <v>41505.000798611109</v>
      </c>
      <c r="R1976" s="15">
        <f t="shared" si="123"/>
        <v>186.81393034825871</v>
      </c>
      <c r="S1976" t="s">
        <v>8323</v>
      </c>
      <c r="T1976" t="s">
        <v>8353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9">
        <f t="shared" si="121"/>
        <v>41313.42188657407</v>
      </c>
      <c r="Q1977" s="10">
        <f t="shared" si="122"/>
        <v>41343.42188657407</v>
      </c>
      <c r="R1977" s="15">
        <f t="shared" si="123"/>
        <v>131.98948616600788</v>
      </c>
      <c r="S1977" t="s">
        <v>8323</v>
      </c>
      <c r="T1977" t="s">
        <v>8353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9">
        <f t="shared" si="121"/>
        <v>41438.566261574073</v>
      </c>
      <c r="Q1978" s="10">
        <f t="shared" si="122"/>
        <v>41468.566261574073</v>
      </c>
      <c r="R1978" s="15">
        <f t="shared" si="123"/>
        <v>29.310782241014799</v>
      </c>
      <c r="S1978" t="s">
        <v>8323</v>
      </c>
      <c r="T1978" t="s">
        <v>8353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9">
        <f t="shared" si="121"/>
        <v>42310.883564814816</v>
      </c>
      <c r="Q1979" s="10">
        <f t="shared" si="122"/>
        <v>42356.999305555553</v>
      </c>
      <c r="R1979" s="15">
        <f t="shared" si="123"/>
        <v>245.02436053593178</v>
      </c>
      <c r="S1979" t="s">
        <v>8323</v>
      </c>
      <c r="T1979" t="s">
        <v>8353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9">
        <f t="shared" si="121"/>
        <v>41038.892268518517</v>
      </c>
      <c r="Q1980" s="10">
        <f t="shared" si="122"/>
        <v>41071.958333333328</v>
      </c>
      <c r="R1980" s="15">
        <f t="shared" si="123"/>
        <v>1323.2540463917526</v>
      </c>
      <c r="S1980" t="s">
        <v>8323</v>
      </c>
      <c r="T1980" t="s">
        <v>8353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9">
        <f t="shared" si="121"/>
        <v>42290.12668981481</v>
      </c>
      <c r="Q1981" s="10">
        <f t="shared" si="122"/>
        <v>42326.874305555553</v>
      </c>
      <c r="R1981" s="15">
        <f t="shared" si="123"/>
        <v>282.65966789667897</v>
      </c>
      <c r="S1981" t="s">
        <v>8323</v>
      </c>
      <c r="T1981" t="s">
        <v>8353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9">
        <f t="shared" si="121"/>
        <v>42423.209050925921</v>
      </c>
      <c r="Q1982" s="10">
        <f t="shared" si="122"/>
        <v>42463.167384259257</v>
      </c>
      <c r="R1982" s="15">
        <f t="shared" si="123"/>
        <v>91.214401028277635</v>
      </c>
      <c r="S1982" t="s">
        <v>8323</v>
      </c>
      <c r="T1982" t="s">
        <v>8353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9">
        <f t="shared" si="121"/>
        <v>41799.391956018517</v>
      </c>
      <c r="Q1983" s="10">
        <f t="shared" si="122"/>
        <v>41829.391956018517</v>
      </c>
      <c r="R1983" s="15">
        <f t="shared" si="123"/>
        <v>31.75</v>
      </c>
      <c r="S1983" t="s">
        <v>8342</v>
      </c>
      <c r="T1983" t="s">
        <v>8354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9">
        <f t="shared" si="121"/>
        <v>42678.253321759257</v>
      </c>
      <c r="Q1984" s="10">
        <f t="shared" si="122"/>
        <v>42708.294988425921</v>
      </c>
      <c r="R1984" s="15">
        <f t="shared" si="123"/>
        <v>0</v>
      </c>
      <c r="S1984" t="s">
        <v>8342</v>
      </c>
      <c r="T1984" t="s">
        <v>8354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9">
        <f t="shared" si="121"/>
        <v>42592.678449074076</v>
      </c>
      <c r="Q1985" s="10">
        <f t="shared" si="122"/>
        <v>42614.958333333336</v>
      </c>
      <c r="R1985" s="15">
        <f t="shared" si="123"/>
        <v>88.6875</v>
      </c>
      <c r="S1985" t="s">
        <v>8342</v>
      </c>
      <c r="T1985" t="s">
        <v>8354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9">
        <f t="shared" si="121"/>
        <v>41913.456956018512</v>
      </c>
      <c r="Q1986" s="10">
        <f t="shared" si="122"/>
        <v>41973.498622685183</v>
      </c>
      <c r="R1986" s="15">
        <f t="shared" si="123"/>
        <v>453.14285714285717</v>
      </c>
      <c r="S1986" t="s">
        <v>8342</v>
      </c>
      <c r="T1986" t="s">
        <v>8354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100*(E1987/D1987)</f>
        <v>3.1875</v>
      </c>
      <c r="P1987" s="9">
        <f t="shared" ref="P1987:P2050" si="125">(((J1987/60)/60)/24)+DATE(1970,1,1)+(-8/24)</f>
        <v>42555.365405092591</v>
      </c>
      <c r="Q1987" s="10">
        <f t="shared" ref="Q1987:Q2050" si="126">(((I1987/60)/60)/24)+DATE(1970,1,1)+(-8/24)</f>
        <v>42584.624999999993</v>
      </c>
      <c r="R1987" s="15">
        <f t="shared" ref="R1987:R2050" si="127">IFERROR(E1987/L1987,)</f>
        <v>12.75</v>
      </c>
      <c r="S1987" t="s">
        <v>8342</v>
      </c>
      <c r="T1987" t="s">
        <v>8354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9">
        <f t="shared" si="125"/>
        <v>42413.100497685176</v>
      </c>
      <c r="Q1988" s="10">
        <f t="shared" si="126"/>
        <v>42443.058831018519</v>
      </c>
      <c r="R1988" s="15">
        <f t="shared" si="127"/>
        <v>1</v>
      </c>
      <c r="S1988" t="s">
        <v>8342</v>
      </c>
      <c r="T1988" t="s">
        <v>8354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9">
        <f t="shared" si="125"/>
        <v>42034.306435185186</v>
      </c>
      <c r="Q1989" s="10">
        <f t="shared" si="126"/>
        <v>42064.306435185186</v>
      </c>
      <c r="R1989" s="15">
        <f t="shared" si="127"/>
        <v>83.428571428571431</v>
      </c>
      <c r="S1989" t="s">
        <v>8342</v>
      </c>
      <c r="T1989" t="s">
        <v>8354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9">
        <f t="shared" si="125"/>
        <v>42206.429884259262</v>
      </c>
      <c r="Q1990" s="10">
        <f t="shared" si="126"/>
        <v>42236.429884259262</v>
      </c>
      <c r="R1990" s="15">
        <f t="shared" si="127"/>
        <v>25</v>
      </c>
      <c r="S1990" t="s">
        <v>8342</v>
      </c>
      <c r="T1990" t="s">
        <v>8354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9">
        <f t="shared" si="125"/>
        <v>42685.347314814811</v>
      </c>
      <c r="Q1991" s="10">
        <f t="shared" si="126"/>
        <v>42715.347314814811</v>
      </c>
      <c r="R1991" s="15">
        <f t="shared" si="127"/>
        <v>50</v>
      </c>
      <c r="S1991" t="s">
        <v>8342</v>
      </c>
      <c r="T1991" t="s">
        <v>8354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9">
        <f t="shared" si="125"/>
        <v>42397.862638888888</v>
      </c>
      <c r="Q1992" s="10">
        <f t="shared" si="126"/>
        <v>42412.862638888888</v>
      </c>
      <c r="R1992" s="15">
        <f t="shared" si="127"/>
        <v>101.8</v>
      </c>
      <c r="S1992" t="s">
        <v>8342</v>
      </c>
      <c r="T1992" t="s">
        <v>8354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9">
        <f t="shared" si="125"/>
        <v>42167.560023148144</v>
      </c>
      <c r="Q1993" s="10">
        <f t="shared" si="126"/>
        <v>42188.560023148144</v>
      </c>
      <c r="R1993" s="15">
        <f t="shared" si="127"/>
        <v>46.666666666666664</v>
      </c>
      <c r="S1993" t="s">
        <v>8342</v>
      </c>
      <c r="T1993" t="s">
        <v>8354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9">
        <f t="shared" si="125"/>
        <v>42022.810081018521</v>
      </c>
      <c r="Q1994" s="10">
        <f t="shared" si="126"/>
        <v>42052.810081018521</v>
      </c>
      <c r="R1994" s="15">
        <f t="shared" si="127"/>
        <v>1</v>
      </c>
      <c r="S1994" t="s">
        <v>8342</v>
      </c>
      <c r="T1994" t="s">
        <v>8354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9">
        <f t="shared" si="125"/>
        <v>42329.255057870374</v>
      </c>
      <c r="Q1995" s="10">
        <f t="shared" si="126"/>
        <v>42359.255057870374</v>
      </c>
      <c r="R1995" s="15">
        <f t="shared" si="127"/>
        <v>0</v>
      </c>
      <c r="S1995" t="s">
        <v>8342</v>
      </c>
      <c r="T1995" t="s">
        <v>8354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9">
        <f t="shared" si="125"/>
        <v>42650.672939814809</v>
      </c>
      <c r="Q1996" s="10">
        <f t="shared" si="126"/>
        <v>42710.714606481481</v>
      </c>
      <c r="R1996" s="15">
        <f t="shared" si="127"/>
        <v>0</v>
      </c>
      <c r="S1996" t="s">
        <v>8342</v>
      </c>
      <c r="T1996" t="s">
        <v>8354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9">
        <f t="shared" si="125"/>
        <v>42181.568703703706</v>
      </c>
      <c r="Q1997" s="10">
        <f t="shared" si="126"/>
        <v>42201.568703703706</v>
      </c>
      <c r="R1997" s="15">
        <f t="shared" si="127"/>
        <v>26</v>
      </c>
      <c r="S1997" t="s">
        <v>8342</v>
      </c>
      <c r="T1997" t="s">
        <v>8354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9">
        <f t="shared" si="125"/>
        <v>41800.486238425925</v>
      </c>
      <c r="Q1998" s="10">
        <f t="shared" si="126"/>
        <v>41830.486238425925</v>
      </c>
      <c r="R1998" s="15">
        <f t="shared" si="127"/>
        <v>0</v>
      </c>
      <c r="S1998" t="s">
        <v>8342</v>
      </c>
      <c r="T1998" t="s">
        <v>8354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9">
        <f t="shared" si="125"/>
        <v>41847.597361111111</v>
      </c>
      <c r="Q1999" s="10">
        <f t="shared" si="126"/>
        <v>41877.597361111111</v>
      </c>
      <c r="R1999" s="15">
        <f t="shared" si="127"/>
        <v>0</v>
      </c>
      <c r="S1999" t="s">
        <v>8342</v>
      </c>
      <c r="T1999" t="s">
        <v>8354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9">
        <f t="shared" si="125"/>
        <v>41806.785162037035</v>
      </c>
      <c r="Q2000" s="10">
        <f t="shared" si="126"/>
        <v>41851.785162037035</v>
      </c>
      <c r="R2000" s="15">
        <f t="shared" si="127"/>
        <v>218.33333333333334</v>
      </c>
      <c r="S2000" t="s">
        <v>8342</v>
      </c>
      <c r="T2000" t="s">
        <v>8354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9">
        <f t="shared" si="125"/>
        <v>41926.149398148147</v>
      </c>
      <c r="Q2001" s="10">
        <f t="shared" si="126"/>
        <v>41956.191064814811</v>
      </c>
      <c r="R2001" s="15">
        <f t="shared" si="127"/>
        <v>33.714285714285715</v>
      </c>
      <c r="S2001" t="s">
        <v>8342</v>
      </c>
      <c r="T2001" t="s">
        <v>8354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9">
        <f t="shared" si="125"/>
        <v>42345.618206018517</v>
      </c>
      <c r="Q2002" s="10">
        <f t="shared" si="126"/>
        <v>42375.618206018517</v>
      </c>
      <c r="R2002" s="15">
        <f t="shared" si="127"/>
        <v>25</v>
      </c>
      <c r="S2002" t="s">
        <v>8342</v>
      </c>
      <c r="T2002" t="s">
        <v>8354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9">
        <f t="shared" si="125"/>
        <v>42135.876342592594</v>
      </c>
      <c r="Q2003" s="10">
        <f t="shared" si="126"/>
        <v>42167.499999999993</v>
      </c>
      <c r="R2003" s="15">
        <f t="shared" si="127"/>
        <v>128.38790470372632</v>
      </c>
      <c r="S2003" t="s">
        <v>8323</v>
      </c>
      <c r="T2003" t="s">
        <v>8353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9">
        <f t="shared" si="125"/>
        <v>42728.378969907404</v>
      </c>
      <c r="Q2004" s="10">
        <f t="shared" si="126"/>
        <v>42758.378969907404</v>
      </c>
      <c r="R2004" s="15">
        <f t="shared" si="127"/>
        <v>78.834261818181815</v>
      </c>
      <c r="S2004" t="s">
        <v>8323</v>
      </c>
      <c r="T2004" t="s">
        <v>8353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9">
        <f t="shared" si="125"/>
        <v>40346.792268518519</v>
      </c>
      <c r="Q2005" s="10">
        <f t="shared" si="126"/>
        <v>40361.625</v>
      </c>
      <c r="R2005" s="15">
        <f t="shared" si="127"/>
        <v>91.764705882352942</v>
      </c>
      <c r="S2005" t="s">
        <v>8323</v>
      </c>
      <c r="T2005" t="s">
        <v>8353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9">
        <f t="shared" si="125"/>
        <v>41800.271562499998</v>
      </c>
      <c r="Q2006" s="10">
        <f t="shared" si="126"/>
        <v>41830.271562499998</v>
      </c>
      <c r="R2006" s="15">
        <f t="shared" si="127"/>
        <v>331.10237288135596</v>
      </c>
      <c r="S2006" t="s">
        <v>8323</v>
      </c>
      <c r="T2006" t="s">
        <v>8353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9">
        <f t="shared" si="125"/>
        <v>41535.479374999995</v>
      </c>
      <c r="Q2007" s="10">
        <f t="shared" si="126"/>
        <v>41562.832638888889</v>
      </c>
      <c r="R2007" s="15">
        <f t="shared" si="127"/>
        <v>194.26193717277485</v>
      </c>
      <c r="S2007" t="s">
        <v>8323</v>
      </c>
      <c r="T2007" t="s">
        <v>8353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9">
        <f t="shared" si="125"/>
        <v>41941.167187499996</v>
      </c>
      <c r="Q2008" s="10">
        <f t="shared" si="126"/>
        <v>41976.208854166667</v>
      </c>
      <c r="R2008" s="15">
        <f t="shared" si="127"/>
        <v>408.97689768976898</v>
      </c>
      <c r="S2008" t="s">
        <v>8323</v>
      </c>
      <c r="T2008" t="s">
        <v>8353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9">
        <f t="shared" si="125"/>
        <v>40347.504467592589</v>
      </c>
      <c r="Q2009" s="10">
        <f t="shared" si="126"/>
        <v>40413.833333333328</v>
      </c>
      <c r="R2009" s="15">
        <f t="shared" si="127"/>
        <v>84.459270072992695</v>
      </c>
      <c r="S2009" t="s">
        <v>8323</v>
      </c>
      <c r="T2009" t="s">
        <v>8353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9">
        <f t="shared" si="125"/>
        <v>40761.271087962959</v>
      </c>
      <c r="Q2010" s="10">
        <f t="shared" si="126"/>
        <v>40805.271087962959</v>
      </c>
      <c r="R2010" s="15">
        <f t="shared" si="127"/>
        <v>44.853658536585364</v>
      </c>
      <c r="S2010" t="s">
        <v>8323</v>
      </c>
      <c r="T2010" t="s">
        <v>8353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9">
        <f t="shared" si="125"/>
        <v>42660.990081018514</v>
      </c>
      <c r="Q2011" s="10">
        <f t="shared" si="126"/>
        <v>42697.031747685185</v>
      </c>
      <c r="R2011" s="15">
        <f t="shared" si="127"/>
        <v>383.3643216080402</v>
      </c>
      <c r="S2011" t="s">
        <v>8323</v>
      </c>
      <c r="T2011" t="s">
        <v>8353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9">
        <f t="shared" si="125"/>
        <v>42570.663090277776</v>
      </c>
      <c r="Q2012" s="10">
        <f t="shared" si="126"/>
        <v>42600.663090277776</v>
      </c>
      <c r="R2012" s="15">
        <f t="shared" si="127"/>
        <v>55.276856649395505</v>
      </c>
      <c r="S2012" t="s">
        <v>8323</v>
      </c>
      <c r="T2012" t="s">
        <v>8353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9">
        <f t="shared" si="125"/>
        <v>42347.025150462963</v>
      </c>
      <c r="Q2013" s="10">
        <f t="shared" si="126"/>
        <v>42380.624999999993</v>
      </c>
      <c r="R2013" s="15">
        <f t="shared" si="127"/>
        <v>422.02059732234807</v>
      </c>
      <c r="S2013" t="s">
        <v>8323</v>
      </c>
      <c r="T2013" t="s">
        <v>8353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9">
        <f t="shared" si="125"/>
        <v>42010.488900462959</v>
      </c>
      <c r="Q2014" s="10">
        <f t="shared" si="126"/>
        <v>42040.488900462959</v>
      </c>
      <c r="R2014" s="15">
        <f t="shared" si="127"/>
        <v>64.180327868852459</v>
      </c>
      <c r="S2014" t="s">
        <v>8323</v>
      </c>
      <c r="T2014" t="s">
        <v>8353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9">
        <f t="shared" si="125"/>
        <v>42499.627476851849</v>
      </c>
      <c r="Q2015" s="10">
        <f t="shared" si="126"/>
        <v>42559.627476851849</v>
      </c>
      <c r="R2015" s="15">
        <f t="shared" si="127"/>
        <v>173.57781674704077</v>
      </c>
      <c r="S2015" t="s">
        <v>8323</v>
      </c>
      <c r="T2015" t="s">
        <v>8353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9">
        <f t="shared" si="125"/>
        <v>41323.881238425922</v>
      </c>
      <c r="Q2016" s="10">
        <f t="shared" si="126"/>
        <v>41357.839571759258</v>
      </c>
      <c r="R2016" s="15">
        <f t="shared" si="127"/>
        <v>88.601680840609291</v>
      </c>
      <c r="S2016" t="s">
        <v>8323</v>
      </c>
      <c r="T2016" t="s">
        <v>8353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9">
        <f t="shared" si="125"/>
        <v>40765.543553240735</v>
      </c>
      <c r="Q2017" s="10">
        <f t="shared" si="126"/>
        <v>40795.543553240735</v>
      </c>
      <c r="R2017" s="15">
        <f t="shared" si="127"/>
        <v>50.222283950617282</v>
      </c>
      <c r="S2017" t="s">
        <v>8323</v>
      </c>
      <c r="T2017" t="s">
        <v>8353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9">
        <f t="shared" si="125"/>
        <v>41312.547442129624</v>
      </c>
      <c r="Q2018" s="10">
        <f t="shared" si="126"/>
        <v>41342.547442129624</v>
      </c>
      <c r="R2018" s="15">
        <f t="shared" si="127"/>
        <v>192.38876826722338</v>
      </c>
      <c r="S2018" t="s">
        <v>8323</v>
      </c>
      <c r="T2018" t="s">
        <v>8353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9">
        <f t="shared" si="125"/>
        <v>40960.724016203698</v>
      </c>
      <c r="Q2019" s="10">
        <f t="shared" si="126"/>
        <v>40991.833333333328</v>
      </c>
      <c r="R2019" s="15">
        <f t="shared" si="127"/>
        <v>73.416901408450698</v>
      </c>
      <c r="S2019" t="s">
        <v>8323</v>
      </c>
      <c r="T2019" t="s">
        <v>8353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9">
        <f t="shared" si="125"/>
        <v>42199.032511574071</v>
      </c>
      <c r="Q2020" s="10">
        <f t="shared" si="126"/>
        <v>42229.032511574071</v>
      </c>
      <c r="R2020" s="15">
        <f t="shared" si="127"/>
        <v>147.68495555555555</v>
      </c>
      <c r="S2020" t="s">
        <v>8323</v>
      </c>
      <c r="T2020" t="s">
        <v>8353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9">
        <f t="shared" si="125"/>
        <v>42605.375243055554</v>
      </c>
      <c r="Q2021" s="10">
        <f t="shared" si="126"/>
        <v>42635.375243055554</v>
      </c>
      <c r="R2021" s="15">
        <f t="shared" si="127"/>
        <v>108.96848314606741</v>
      </c>
      <c r="S2021" t="s">
        <v>8323</v>
      </c>
      <c r="T2021" t="s">
        <v>8353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9">
        <f t="shared" si="125"/>
        <v>41736.76416666666</v>
      </c>
      <c r="Q2022" s="10">
        <f t="shared" si="126"/>
        <v>41773.627777777772</v>
      </c>
      <c r="R2022" s="15">
        <f t="shared" si="127"/>
        <v>23.647540983606557</v>
      </c>
      <c r="S2022" t="s">
        <v>8323</v>
      </c>
      <c r="T2022" t="s">
        <v>8353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9">
        <f t="shared" si="125"/>
        <v>41860.737233796295</v>
      </c>
      <c r="Q2023" s="10">
        <f t="shared" si="126"/>
        <v>41905.737233796295</v>
      </c>
      <c r="R2023" s="15">
        <f t="shared" si="127"/>
        <v>147.94736842105263</v>
      </c>
      <c r="S2023" t="s">
        <v>8323</v>
      </c>
      <c r="T2023" t="s">
        <v>8353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9">
        <f t="shared" si="125"/>
        <v>42502.23578703704</v>
      </c>
      <c r="Q2024" s="10">
        <f t="shared" si="126"/>
        <v>42532.23578703704</v>
      </c>
      <c r="R2024" s="15">
        <f t="shared" si="127"/>
        <v>385.03692307692307</v>
      </c>
      <c r="S2024" t="s">
        <v>8323</v>
      </c>
      <c r="T2024" t="s">
        <v>8353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9">
        <f t="shared" si="125"/>
        <v>42136.087418981479</v>
      </c>
      <c r="Q2025" s="10">
        <f t="shared" si="126"/>
        <v>42166.087418981479</v>
      </c>
      <c r="R2025" s="15">
        <f t="shared" si="127"/>
        <v>457.39093484419266</v>
      </c>
      <c r="S2025" t="s">
        <v>8323</v>
      </c>
      <c r="T2025" t="s">
        <v>8353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9">
        <f t="shared" si="125"/>
        <v>41099.633611111109</v>
      </c>
      <c r="Q2026" s="10">
        <f t="shared" si="126"/>
        <v>41133.791666666664</v>
      </c>
      <c r="R2026" s="15">
        <f t="shared" si="127"/>
        <v>222.99047619047619</v>
      </c>
      <c r="S2026" t="s">
        <v>8323</v>
      </c>
      <c r="T2026" t="s">
        <v>8353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9">
        <f t="shared" si="125"/>
        <v>42135.851226851846</v>
      </c>
      <c r="Q2027" s="10">
        <f t="shared" si="126"/>
        <v>42165.851226851846</v>
      </c>
      <c r="R2027" s="15">
        <f t="shared" si="127"/>
        <v>220.74074074074073</v>
      </c>
      <c r="S2027" t="s">
        <v>8323</v>
      </c>
      <c r="T2027" t="s">
        <v>8353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9">
        <f t="shared" si="125"/>
        <v>41704.402604166666</v>
      </c>
      <c r="Q2028" s="10">
        <f t="shared" si="126"/>
        <v>41749.832638888889</v>
      </c>
      <c r="R2028" s="15">
        <f t="shared" si="127"/>
        <v>73.503898678414089</v>
      </c>
      <c r="S2028" t="s">
        <v>8323</v>
      </c>
      <c r="T2028" t="s">
        <v>8353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9">
        <f t="shared" si="125"/>
        <v>42048.480543981481</v>
      </c>
      <c r="Q2029" s="10">
        <f t="shared" si="126"/>
        <v>42093.438877314817</v>
      </c>
      <c r="R2029" s="15">
        <f t="shared" si="127"/>
        <v>223.09647495361781</v>
      </c>
      <c r="S2029" t="s">
        <v>8323</v>
      </c>
      <c r="T2029" t="s">
        <v>8353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9">
        <f t="shared" si="125"/>
        <v>40215.585717592592</v>
      </c>
      <c r="Q2030" s="10">
        <f t="shared" si="126"/>
        <v>40252.579861111109</v>
      </c>
      <c r="R2030" s="15">
        <f t="shared" si="127"/>
        <v>47.911392405063289</v>
      </c>
      <c r="S2030" t="s">
        <v>8323</v>
      </c>
      <c r="T2030" t="s">
        <v>8353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9">
        <f t="shared" si="125"/>
        <v>41847.688437500001</v>
      </c>
      <c r="Q2031" s="10">
        <f t="shared" si="126"/>
        <v>41877.688437500001</v>
      </c>
      <c r="R2031" s="15">
        <f t="shared" si="127"/>
        <v>96.063829787234042</v>
      </c>
      <c r="S2031" t="s">
        <v>8323</v>
      </c>
      <c r="T2031" t="s">
        <v>8353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9">
        <f t="shared" si="125"/>
        <v>41212.663148148145</v>
      </c>
      <c r="Q2032" s="10">
        <f t="shared" si="126"/>
        <v>41242.663148148145</v>
      </c>
      <c r="R2032" s="15">
        <f t="shared" si="127"/>
        <v>118.6144</v>
      </c>
      <c r="S2032" t="s">
        <v>8323</v>
      </c>
      <c r="T2032" t="s">
        <v>8353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9">
        <f t="shared" si="125"/>
        <v>41974.995983796289</v>
      </c>
      <c r="Q2033" s="10">
        <f t="shared" si="126"/>
        <v>42012.708333333336</v>
      </c>
      <c r="R2033" s="15">
        <f t="shared" si="127"/>
        <v>118.45472440944881</v>
      </c>
      <c r="S2033" t="s">
        <v>8323</v>
      </c>
      <c r="T2033" t="s">
        <v>8353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9">
        <f t="shared" si="125"/>
        <v>42689.23233796296</v>
      </c>
      <c r="Q2034" s="10">
        <f t="shared" si="126"/>
        <v>42718.874999999993</v>
      </c>
      <c r="R2034" s="15">
        <f t="shared" si="127"/>
        <v>143.21468926553672</v>
      </c>
      <c r="S2034" t="s">
        <v>8323</v>
      </c>
      <c r="T2034" t="s">
        <v>8353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9">
        <f t="shared" si="125"/>
        <v>41724.749050925922</v>
      </c>
      <c r="Q2035" s="10">
        <f t="shared" si="126"/>
        <v>41754.749050925922</v>
      </c>
      <c r="R2035" s="15">
        <f t="shared" si="127"/>
        <v>282.71518987341773</v>
      </c>
      <c r="S2035" t="s">
        <v>8323</v>
      </c>
      <c r="T2035" t="s">
        <v>8353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9">
        <f t="shared" si="125"/>
        <v>42075.796678240738</v>
      </c>
      <c r="Q2036" s="10">
        <f t="shared" si="126"/>
        <v>42130.956944444442</v>
      </c>
      <c r="R2036" s="15">
        <f t="shared" si="127"/>
        <v>593.93620078740162</v>
      </c>
      <c r="S2036" t="s">
        <v>8323</v>
      </c>
      <c r="T2036" t="s">
        <v>8353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9">
        <f t="shared" si="125"/>
        <v>42311.29174768518</v>
      </c>
      <c r="Q2037" s="10">
        <f t="shared" si="126"/>
        <v>42356.708333333336</v>
      </c>
      <c r="R2037" s="15">
        <f t="shared" si="127"/>
        <v>262.15704968944101</v>
      </c>
      <c r="S2037" t="s">
        <v>8323</v>
      </c>
      <c r="T2037" t="s">
        <v>8353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9">
        <f t="shared" si="125"/>
        <v>41738.531469907408</v>
      </c>
      <c r="Q2038" s="10">
        <f t="shared" si="126"/>
        <v>41768.531469907408</v>
      </c>
      <c r="R2038" s="15">
        <f t="shared" si="127"/>
        <v>46.580778301886795</v>
      </c>
      <c r="S2038" t="s">
        <v>8323</v>
      </c>
      <c r="T2038" t="s">
        <v>8353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9">
        <f t="shared" si="125"/>
        <v>41577.876770833333</v>
      </c>
      <c r="Q2039" s="10">
        <f t="shared" si="126"/>
        <v>41637.918437499997</v>
      </c>
      <c r="R2039" s="15">
        <f t="shared" si="127"/>
        <v>70.041118881118877</v>
      </c>
      <c r="S2039" t="s">
        <v>8323</v>
      </c>
      <c r="T2039" t="s">
        <v>8353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9">
        <f t="shared" si="125"/>
        <v>41423.937743055554</v>
      </c>
      <c r="Q2040" s="10">
        <f t="shared" si="126"/>
        <v>41456.416666666664</v>
      </c>
      <c r="R2040" s="15">
        <f t="shared" si="127"/>
        <v>164.90686274509804</v>
      </c>
      <c r="S2040" t="s">
        <v>8323</v>
      </c>
      <c r="T2040" t="s">
        <v>8353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9">
        <f t="shared" si="125"/>
        <v>42675.10561342592</v>
      </c>
      <c r="Q2041" s="10">
        <f t="shared" si="126"/>
        <v>42704.874305555553</v>
      </c>
      <c r="R2041" s="15">
        <f t="shared" si="127"/>
        <v>449.26385224274406</v>
      </c>
      <c r="S2041" t="s">
        <v>8323</v>
      </c>
      <c r="T2041" t="s">
        <v>8353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9">
        <f t="shared" si="125"/>
        <v>41578.593784722223</v>
      </c>
      <c r="Q2042" s="10">
        <f t="shared" si="126"/>
        <v>41593.635451388887</v>
      </c>
      <c r="R2042" s="15">
        <f t="shared" si="127"/>
        <v>27.472841328413285</v>
      </c>
      <c r="S2042" t="s">
        <v>8323</v>
      </c>
      <c r="T2042" t="s">
        <v>8353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9">
        <f t="shared" si="125"/>
        <v>42654.192442129628</v>
      </c>
      <c r="Q2043" s="10">
        <f t="shared" si="126"/>
        <v>42684.234108796292</v>
      </c>
      <c r="R2043" s="15">
        <f t="shared" si="127"/>
        <v>143.97499999999999</v>
      </c>
      <c r="S2043" t="s">
        <v>8323</v>
      </c>
      <c r="T2043" t="s">
        <v>8353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9">
        <f t="shared" si="125"/>
        <v>42331.374699074069</v>
      </c>
      <c r="Q2044" s="10">
        <f t="shared" si="126"/>
        <v>42391.374699074069</v>
      </c>
      <c r="R2044" s="15">
        <f t="shared" si="127"/>
        <v>88.23571428571428</v>
      </c>
      <c r="S2044" t="s">
        <v>8323</v>
      </c>
      <c r="T2044" t="s">
        <v>8353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9">
        <f t="shared" si="125"/>
        <v>42660.843483796292</v>
      </c>
      <c r="Q2045" s="10">
        <f t="shared" si="126"/>
        <v>42714.874305555553</v>
      </c>
      <c r="R2045" s="15">
        <f t="shared" si="127"/>
        <v>36.326424870466319</v>
      </c>
      <c r="S2045" t="s">
        <v>8323</v>
      </c>
      <c r="T2045" t="s">
        <v>8353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9">
        <f t="shared" si="125"/>
        <v>42138.350856481477</v>
      </c>
      <c r="Q2046" s="10">
        <f t="shared" si="126"/>
        <v>42168.350856481477</v>
      </c>
      <c r="R2046" s="15">
        <f t="shared" si="127"/>
        <v>90.177777777777777</v>
      </c>
      <c r="S2046" t="s">
        <v>8323</v>
      </c>
      <c r="T2046" t="s">
        <v>8353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9">
        <f t="shared" si="125"/>
        <v>41068.755173611105</v>
      </c>
      <c r="Q2047" s="10">
        <f t="shared" si="126"/>
        <v>41098.755173611105</v>
      </c>
      <c r="R2047" s="15">
        <f t="shared" si="127"/>
        <v>152.62361216730039</v>
      </c>
      <c r="S2047" t="s">
        <v>8323</v>
      </c>
      <c r="T2047" t="s">
        <v>8353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9">
        <f t="shared" si="125"/>
        <v>41386.838472222218</v>
      </c>
      <c r="Q2048" s="10">
        <f t="shared" si="126"/>
        <v>41416.838472222218</v>
      </c>
      <c r="R2048" s="15">
        <f t="shared" si="127"/>
        <v>55.806451612903224</v>
      </c>
      <c r="S2048" t="s">
        <v>8323</v>
      </c>
      <c r="T2048" t="s">
        <v>8353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9">
        <f t="shared" si="125"/>
        <v>42081.570254629631</v>
      </c>
      <c r="Q2049" s="10">
        <f t="shared" si="126"/>
        <v>42110.666666666664</v>
      </c>
      <c r="R2049" s="15">
        <f t="shared" si="127"/>
        <v>227.85327313769753</v>
      </c>
      <c r="S2049" t="s">
        <v>8323</v>
      </c>
      <c r="T2049" t="s">
        <v>8353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9">
        <f t="shared" si="125"/>
        <v>41387.318182870367</v>
      </c>
      <c r="Q2050" s="10">
        <f t="shared" si="126"/>
        <v>41417.318182870367</v>
      </c>
      <c r="R2050" s="15">
        <f t="shared" si="127"/>
        <v>91.82989803350327</v>
      </c>
      <c r="S2050" t="s">
        <v>8323</v>
      </c>
      <c r="T2050" t="s">
        <v>8353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100*(E2051/D2051)</f>
        <v>120.19070000000001</v>
      </c>
      <c r="P2051" s="9">
        <f t="shared" ref="P2051:P2114" si="129">(((J2051/60)/60)/24)+DATE(1970,1,1)+(-8/24)</f>
        <v>41575.194016203699</v>
      </c>
      <c r="Q2051" s="10">
        <f t="shared" ref="Q2051:Q2114" si="130">(((I2051/60)/60)/24)+DATE(1970,1,1)+(-8/24)</f>
        <v>41610.624305555553</v>
      </c>
      <c r="R2051" s="15">
        <f t="shared" ref="R2051:R2114" si="131">IFERROR(E2051/L2051,)</f>
        <v>80.991037735849048</v>
      </c>
      <c r="S2051" t="s">
        <v>8323</v>
      </c>
      <c r="T2051" t="s">
        <v>8353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9">
        <f t="shared" si="129"/>
        <v>42114.738171296289</v>
      </c>
      <c r="Q2052" s="10">
        <f t="shared" si="130"/>
        <v>42154.738171296289</v>
      </c>
      <c r="R2052" s="15">
        <f t="shared" si="131"/>
        <v>278.39411764705881</v>
      </c>
      <c r="S2052" t="s">
        <v>8323</v>
      </c>
      <c r="T2052" t="s">
        <v>8353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9">
        <f t="shared" si="129"/>
        <v>41603.689085648148</v>
      </c>
      <c r="Q2053" s="10">
        <f t="shared" si="130"/>
        <v>41633.689085648148</v>
      </c>
      <c r="R2053" s="15">
        <f t="shared" si="131"/>
        <v>43.095041322314053</v>
      </c>
      <c r="S2053" t="s">
        <v>8323</v>
      </c>
      <c r="T2053" t="s">
        <v>8353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9">
        <f t="shared" si="129"/>
        <v>42374.750613425924</v>
      </c>
      <c r="Q2054" s="10">
        <f t="shared" si="130"/>
        <v>42419.750613425924</v>
      </c>
      <c r="R2054" s="15">
        <f t="shared" si="131"/>
        <v>326.29205175600737</v>
      </c>
      <c r="S2054" t="s">
        <v>8323</v>
      </c>
      <c r="T2054" t="s">
        <v>8353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9">
        <f t="shared" si="129"/>
        <v>42303.284155092588</v>
      </c>
      <c r="Q2055" s="10">
        <f t="shared" si="130"/>
        <v>42333.325821759259</v>
      </c>
      <c r="R2055" s="15">
        <f t="shared" si="131"/>
        <v>41.743801652892564</v>
      </c>
      <c r="S2055" t="s">
        <v>8323</v>
      </c>
      <c r="T2055" t="s">
        <v>8353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9">
        <f t="shared" si="129"/>
        <v>41731.187615740739</v>
      </c>
      <c r="Q2056" s="10">
        <f t="shared" si="130"/>
        <v>41761.187615740739</v>
      </c>
      <c r="R2056" s="15">
        <f t="shared" si="131"/>
        <v>64.020933977455712</v>
      </c>
      <c r="S2056" t="s">
        <v>8323</v>
      </c>
      <c r="T2056" t="s">
        <v>8353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9">
        <f t="shared" si="129"/>
        <v>41946.340775462959</v>
      </c>
      <c r="Q2057" s="10">
        <f t="shared" si="130"/>
        <v>41975.833333333336</v>
      </c>
      <c r="R2057" s="15">
        <f t="shared" si="131"/>
        <v>99.455445544554451</v>
      </c>
      <c r="S2057" t="s">
        <v>8323</v>
      </c>
      <c r="T2057" t="s">
        <v>8353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9">
        <f t="shared" si="129"/>
        <v>41351.427569444444</v>
      </c>
      <c r="Q2058" s="10">
        <f t="shared" si="130"/>
        <v>41381.427569444444</v>
      </c>
      <c r="R2058" s="15">
        <f t="shared" si="131"/>
        <v>138.49458483754512</v>
      </c>
      <c r="S2058" t="s">
        <v>8323</v>
      </c>
      <c r="T2058" t="s">
        <v>8353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9">
        <f t="shared" si="129"/>
        <v>42396.161249999997</v>
      </c>
      <c r="Q2059" s="10">
        <f t="shared" si="130"/>
        <v>42426.161249999997</v>
      </c>
      <c r="R2059" s="15">
        <f t="shared" si="131"/>
        <v>45.547792792792798</v>
      </c>
      <c r="S2059" t="s">
        <v>8323</v>
      </c>
      <c r="T2059" t="s">
        <v>8353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9">
        <f t="shared" si="129"/>
        <v>42026.03738425926</v>
      </c>
      <c r="Q2060" s="10">
        <f t="shared" si="130"/>
        <v>42065.499999999993</v>
      </c>
      <c r="R2060" s="15">
        <f t="shared" si="131"/>
        <v>10.507317073170732</v>
      </c>
      <c r="S2060" t="s">
        <v>8323</v>
      </c>
      <c r="T2060" t="s">
        <v>8353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9">
        <f t="shared" si="129"/>
        <v>42361.269143518519</v>
      </c>
      <c r="Q2061" s="10">
        <f t="shared" si="130"/>
        <v>42400.582638888889</v>
      </c>
      <c r="R2061" s="15">
        <f t="shared" si="131"/>
        <v>114.76533333333333</v>
      </c>
      <c r="S2061" t="s">
        <v>8323</v>
      </c>
      <c r="T2061" t="s">
        <v>8353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9">
        <f t="shared" si="129"/>
        <v>41783.309606481482</v>
      </c>
      <c r="Q2062" s="10">
        <f t="shared" si="130"/>
        <v>41843.309606481482</v>
      </c>
      <c r="R2062" s="15">
        <f t="shared" si="131"/>
        <v>35.997067448680355</v>
      </c>
      <c r="S2062" t="s">
        <v>8323</v>
      </c>
      <c r="T2062" t="s">
        <v>8353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9">
        <f t="shared" si="129"/>
        <v>42705.431180555555</v>
      </c>
      <c r="Q2063" s="10">
        <f t="shared" si="130"/>
        <v>42735.431180555555</v>
      </c>
      <c r="R2063" s="15">
        <f t="shared" si="131"/>
        <v>154.17142857142858</v>
      </c>
      <c r="S2063" t="s">
        <v>8323</v>
      </c>
      <c r="T2063" t="s">
        <v>8353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9">
        <f t="shared" si="129"/>
        <v>42423.049745370365</v>
      </c>
      <c r="Q2064" s="10">
        <f t="shared" si="130"/>
        <v>42453.0080787037</v>
      </c>
      <c r="R2064" s="15">
        <f t="shared" si="131"/>
        <v>566.38916256157631</v>
      </c>
      <c r="S2064" t="s">
        <v>8323</v>
      </c>
      <c r="T2064" t="s">
        <v>8353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9">
        <f t="shared" si="129"/>
        <v>42472.399317129624</v>
      </c>
      <c r="Q2065" s="10">
        <f t="shared" si="130"/>
        <v>42505.399317129624</v>
      </c>
      <c r="R2065" s="15">
        <f t="shared" si="131"/>
        <v>120.85714285714286</v>
      </c>
      <c r="S2065" t="s">
        <v>8323</v>
      </c>
      <c r="T2065" t="s">
        <v>8353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9">
        <f t="shared" si="129"/>
        <v>41389.0315162037</v>
      </c>
      <c r="Q2066" s="10">
        <f t="shared" si="130"/>
        <v>41425.166666666664</v>
      </c>
      <c r="R2066" s="15">
        <f t="shared" si="131"/>
        <v>86.163845492085343</v>
      </c>
      <c r="S2066" t="s">
        <v>8323</v>
      </c>
      <c r="T2066" t="s">
        <v>8353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9">
        <f t="shared" si="129"/>
        <v>41603.000335648147</v>
      </c>
      <c r="Q2067" s="10">
        <f t="shared" si="130"/>
        <v>41633.000335648147</v>
      </c>
      <c r="R2067" s="15">
        <f t="shared" si="131"/>
        <v>51.212114395886893</v>
      </c>
      <c r="S2067" t="s">
        <v>8323</v>
      </c>
      <c r="T2067" t="s">
        <v>8353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9">
        <f t="shared" si="129"/>
        <v>41844.438460648147</v>
      </c>
      <c r="Q2068" s="10">
        <f t="shared" si="130"/>
        <v>41874.438460648147</v>
      </c>
      <c r="R2068" s="15">
        <f t="shared" si="131"/>
        <v>67.261538461538464</v>
      </c>
      <c r="S2068" t="s">
        <v>8323</v>
      </c>
      <c r="T2068" t="s">
        <v>8353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9">
        <f t="shared" si="129"/>
        <v>42115.520555555551</v>
      </c>
      <c r="Q2069" s="10">
        <f t="shared" si="130"/>
        <v>42148.520555555551</v>
      </c>
      <c r="R2069" s="15">
        <f t="shared" si="131"/>
        <v>62.8</v>
      </c>
      <c r="S2069" t="s">
        <v>8323</v>
      </c>
      <c r="T2069" t="s">
        <v>8353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9">
        <f t="shared" si="129"/>
        <v>42633.508275462962</v>
      </c>
      <c r="Q2070" s="10">
        <f t="shared" si="130"/>
        <v>42663.508275462962</v>
      </c>
      <c r="R2070" s="15">
        <f t="shared" si="131"/>
        <v>346.13118421052633</v>
      </c>
      <c r="S2070" t="s">
        <v>8323</v>
      </c>
      <c r="T2070" t="s">
        <v>8353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9">
        <f t="shared" si="129"/>
        <v>42340.638784722221</v>
      </c>
      <c r="Q2071" s="10">
        <f t="shared" si="130"/>
        <v>42371.638784722221</v>
      </c>
      <c r="R2071" s="15">
        <f t="shared" si="131"/>
        <v>244.11912547528519</v>
      </c>
      <c r="S2071" t="s">
        <v>8323</v>
      </c>
      <c r="T2071" t="s">
        <v>8353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9">
        <f t="shared" si="129"/>
        <v>42519.323182870365</v>
      </c>
      <c r="Q2072" s="10">
        <f t="shared" si="130"/>
        <v>42549.323182870365</v>
      </c>
      <c r="R2072" s="15">
        <f t="shared" si="131"/>
        <v>259.25424836601309</v>
      </c>
      <c r="S2072" t="s">
        <v>8323</v>
      </c>
      <c r="T2072" t="s">
        <v>8353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9">
        <f t="shared" si="129"/>
        <v>42599.945416666662</v>
      </c>
      <c r="Q2073" s="10">
        <f t="shared" si="130"/>
        <v>42644.945416666662</v>
      </c>
      <c r="R2073" s="15">
        <f t="shared" si="131"/>
        <v>201.96402877697841</v>
      </c>
      <c r="S2073" t="s">
        <v>8323</v>
      </c>
      <c r="T2073" t="s">
        <v>8353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9">
        <f t="shared" si="129"/>
        <v>42467.248055555552</v>
      </c>
      <c r="Q2074" s="10">
        <f t="shared" si="130"/>
        <v>42497.248055555552</v>
      </c>
      <c r="R2074" s="15">
        <f t="shared" si="131"/>
        <v>226.20857142857142</v>
      </c>
      <c r="S2074" t="s">
        <v>8323</v>
      </c>
      <c r="T2074" t="s">
        <v>8353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9">
        <f t="shared" si="129"/>
        <v>42087.334699074076</v>
      </c>
      <c r="Q2075" s="10">
        <f t="shared" si="130"/>
        <v>42132.334699074076</v>
      </c>
      <c r="R2075" s="15">
        <f t="shared" si="131"/>
        <v>324.69</v>
      </c>
      <c r="S2075" t="s">
        <v>8323</v>
      </c>
      <c r="T2075" t="s">
        <v>8353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9">
        <f t="shared" si="129"/>
        <v>42466.492847222216</v>
      </c>
      <c r="Q2076" s="10">
        <f t="shared" si="130"/>
        <v>42496.492847222216</v>
      </c>
      <c r="R2076" s="15">
        <f t="shared" si="131"/>
        <v>205</v>
      </c>
      <c r="S2076" t="s">
        <v>8323</v>
      </c>
      <c r="T2076" t="s">
        <v>8353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9">
        <f t="shared" si="129"/>
        <v>41450.348240740735</v>
      </c>
      <c r="Q2077" s="10">
        <f t="shared" si="130"/>
        <v>41480.348240740735</v>
      </c>
      <c r="R2077" s="15">
        <f t="shared" si="131"/>
        <v>20.465926829268295</v>
      </c>
      <c r="S2077" t="s">
        <v>8323</v>
      </c>
      <c r="T2077" t="s">
        <v>8353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9">
        <f t="shared" si="129"/>
        <v>41803.547326388885</v>
      </c>
      <c r="Q2078" s="10">
        <f t="shared" si="130"/>
        <v>41843.547326388885</v>
      </c>
      <c r="R2078" s="15">
        <f t="shared" si="131"/>
        <v>116.35303146309367</v>
      </c>
      <c r="S2078" t="s">
        <v>8323</v>
      </c>
      <c r="T2078" t="s">
        <v>8353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9">
        <f t="shared" si="129"/>
        <v>42102.70921296296</v>
      </c>
      <c r="Q2079" s="10">
        <f t="shared" si="130"/>
        <v>42160.541666666664</v>
      </c>
      <c r="R2079" s="15">
        <f t="shared" si="131"/>
        <v>307.20212765957444</v>
      </c>
      <c r="S2079" t="s">
        <v>8323</v>
      </c>
      <c r="T2079" t="s">
        <v>8353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9">
        <f t="shared" si="129"/>
        <v>42692.438159722216</v>
      </c>
      <c r="Q2080" s="10">
        <f t="shared" si="130"/>
        <v>42722.438159722216</v>
      </c>
      <c r="R2080" s="15">
        <f t="shared" si="131"/>
        <v>546.6875</v>
      </c>
      <c r="S2080" t="s">
        <v>8323</v>
      </c>
      <c r="T2080" t="s">
        <v>8353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9">
        <f t="shared" si="129"/>
        <v>42150.377233796295</v>
      </c>
      <c r="Q2081" s="10">
        <f t="shared" si="130"/>
        <v>42180.458333333336</v>
      </c>
      <c r="R2081" s="15">
        <f t="shared" si="131"/>
        <v>47.474464579901152</v>
      </c>
      <c r="S2081" t="s">
        <v>8323</v>
      </c>
      <c r="T2081" t="s">
        <v>8353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9">
        <f t="shared" si="129"/>
        <v>42289.623842592591</v>
      </c>
      <c r="Q2082" s="10">
        <f t="shared" si="130"/>
        <v>42319.665509259255</v>
      </c>
      <c r="R2082" s="15">
        <f t="shared" si="131"/>
        <v>101.56</v>
      </c>
      <c r="S2082" t="s">
        <v>8323</v>
      </c>
      <c r="T2082" t="s">
        <v>8353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9">
        <f t="shared" si="129"/>
        <v>41003.823553240742</v>
      </c>
      <c r="Q2083" s="10">
        <f t="shared" si="130"/>
        <v>41044.874305555553</v>
      </c>
      <c r="R2083" s="15">
        <f t="shared" si="131"/>
        <v>72.909090909090907</v>
      </c>
      <c r="S2083" t="s">
        <v>8329</v>
      </c>
      <c r="T2083" t="s">
        <v>8333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9">
        <f t="shared" si="129"/>
        <v>40810.786990740737</v>
      </c>
      <c r="Q2084" s="10">
        <f t="shared" si="130"/>
        <v>40870.828657407401</v>
      </c>
      <c r="R2084" s="15">
        <f t="shared" si="131"/>
        <v>43.710526315789473</v>
      </c>
      <c r="S2084" t="s">
        <v>8329</v>
      </c>
      <c r="T2084" t="s">
        <v>8333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9">
        <f t="shared" si="129"/>
        <v>41034.388831018514</v>
      </c>
      <c r="Q2085" s="10">
        <f t="shared" si="130"/>
        <v>41064.388831018514</v>
      </c>
      <c r="R2085" s="15">
        <f t="shared" si="131"/>
        <v>34</v>
      </c>
      <c r="S2085" t="s">
        <v>8329</v>
      </c>
      <c r="T2085" t="s">
        <v>8333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9">
        <f t="shared" si="129"/>
        <v>41731.499791666662</v>
      </c>
      <c r="Q2086" s="10">
        <f t="shared" si="130"/>
        <v>41762.957638888889</v>
      </c>
      <c r="R2086" s="15">
        <f t="shared" si="131"/>
        <v>70.652173913043484</v>
      </c>
      <c r="S2086" t="s">
        <v>8329</v>
      </c>
      <c r="T2086" t="s">
        <v>8333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9">
        <f t="shared" si="129"/>
        <v>41075.502164351848</v>
      </c>
      <c r="Q2087" s="10">
        <f t="shared" si="130"/>
        <v>41105.502164351848</v>
      </c>
      <c r="R2087" s="15">
        <f t="shared" si="131"/>
        <v>89.301204819277103</v>
      </c>
      <c r="S2087" t="s">
        <v>8329</v>
      </c>
      <c r="T2087" t="s">
        <v>8333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9">
        <f t="shared" si="129"/>
        <v>40860.337175925924</v>
      </c>
      <c r="Q2088" s="10">
        <f t="shared" si="130"/>
        <v>40890.874305555553</v>
      </c>
      <c r="R2088" s="15">
        <f t="shared" si="131"/>
        <v>115.08571428571429</v>
      </c>
      <c r="S2088" t="s">
        <v>8329</v>
      </c>
      <c r="T2088" t="s">
        <v>8333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9">
        <f t="shared" si="129"/>
        <v>40763.871041666665</v>
      </c>
      <c r="Q2089" s="10">
        <f t="shared" si="130"/>
        <v>40793.871041666665</v>
      </c>
      <c r="R2089" s="15">
        <f t="shared" si="131"/>
        <v>62.12</v>
      </c>
      <c r="S2089" t="s">
        <v>8329</v>
      </c>
      <c r="T2089" t="s">
        <v>8333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9">
        <f t="shared" si="129"/>
        <v>40395.381388888884</v>
      </c>
      <c r="Q2090" s="10">
        <f t="shared" si="130"/>
        <v>40431.832638888889</v>
      </c>
      <c r="R2090" s="15">
        <f t="shared" si="131"/>
        <v>46.204266666666669</v>
      </c>
      <c r="S2090" t="s">
        <v>8329</v>
      </c>
      <c r="T2090" t="s">
        <v>8333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9">
        <f t="shared" si="129"/>
        <v>41452.742986111109</v>
      </c>
      <c r="Q2091" s="10">
        <f t="shared" si="130"/>
        <v>41487.742986111109</v>
      </c>
      <c r="R2091" s="15">
        <f t="shared" si="131"/>
        <v>48.54854838709678</v>
      </c>
      <c r="S2091" t="s">
        <v>8329</v>
      </c>
      <c r="T2091" t="s">
        <v>8333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9">
        <f t="shared" si="129"/>
        <v>41299.048090277778</v>
      </c>
      <c r="Q2092" s="10">
        <f t="shared" si="130"/>
        <v>41329.048090277778</v>
      </c>
      <c r="R2092" s="15">
        <f t="shared" si="131"/>
        <v>57.520187499999999</v>
      </c>
      <c r="S2092" t="s">
        <v>8329</v>
      </c>
      <c r="T2092" t="s">
        <v>8333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9">
        <f t="shared" si="129"/>
        <v>40554.989328703698</v>
      </c>
      <c r="Q2093" s="10">
        <f t="shared" si="130"/>
        <v>40603.5</v>
      </c>
      <c r="R2093" s="15">
        <f t="shared" si="131"/>
        <v>88.147154471544724</v>
      </c>
      <c r="S2093" t="s">
        <v>8329</v>
      </c>
      <c r="T2093" t="s">
        <v>8333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9">
        <f t="shared" si="129"/>
        <v>40763.374212962961</v>
      </c>
      <c r="Q2094" s="10">
        <f t="shared" si="130"/>
        <v>40823.374212962961</v>
      </c>
      <c r="R2094" s="15">
        <f t="shared" si="131"/>
        <v>110.49090909090908</v>
      </c>
      <c r="S2094" t="s">
        <v>8329</v>
      </c>
      <c r="T2094" t="s">
        <v>8333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9">
        <f t="shared" si="129"/>
        <v>41205.521203703705</v>
      </c>
      <c r="Q2095" s="10">
        <f t="shared" si="130"/>
        <v>41265.56287037037</v>
      </c>
      <c r="R2095" s="15">
        <f t="shared" si="131"/>
        <v>66.826086956521735</v>
      </c>
      <c r="S2095" t="s">
        <v>8329</v>
      </c>
      <c r="T2095" t="s">
        <v>8333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9">
        <f t="shared" si="129"/>
        <v>40938.686689814815</v>
      </c>
      <c r="Q2096" s="10">
        <f t="shared" si="130"/>
        <v>40972.791666666664</v>
      </c>
      <c r="R2096" s="15">
        <f t="shared" si="131"/>
        <v>58.597222222222221</v>
      </c>
      <c r="S2096" t="s">
        <v>8329</v>
      </c>
      <c r="T2096" t="s">
        <v>8333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9">
        <f t="shared" si="129"/>
        <v>40758.400150462956</v>
      </c>
      <c r="Q2097" s="10">
        <f t="shared" si="130"/>
        <v>40818.400150462956</v>
      </c>
      <c r="R2097" s="15">
        <f t="shared" si="131"/>
        <v>113.63636363636364</v>
      </c>
      <c r="S2097" t="s">
        <v>8329</v>
      </c>
      <c r="T2097" t="s">
        <v>8333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9">
        <f t="shared" si="129"/>
        <v>41192.425173611111</v>
      </c>
      <c r="Q2098" s="10">
        <f t="shared" si="130"/>
        <v>41207.832638888889</v>
      </c>
      <c r="R2098" s="15">
        <f t="shared" si="131"/>
        <v>43.571428571428569</v>
      </c>
      <c r="S2098" t="s">
        <v>8329</v>
      </c>
      <c r="T2098" t="s">
        <v>8333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9">
        <f t="shared" si="129"/>
        <v>40818.251562499994</v>
      </c>
      <c r="Q2099" s="10">
        <f t="shared" si="130"/>
        <v>40878.293229166666</v>
      </c>
      <c r="R2099" s="15">
        <f t="shared" si="131"/>
        <v>78.94736842105263</v>
      </c>
      <c r="S2099" t="s">
        <v>8329</v>
      </c>
      <c r="T2099" t="s">
        <v>8333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9">
        <f t="shared" si="129"/>
        <v>40945.780497685184</v>
      </c>
      <c r="Q2100" s="10">
        <f t="shared" si="130"/>
        <v>40975.780497685184</v>
      </c>
      <c r="R2100" s="15">
        <f t="shared" si="131"/>
        <v>188.125</v>
      </c>
      <c r="S2100" t="s">
        <v>8329</v>
      </c>
      <c r="T2100" t="s">
        <v>8333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9">
        <f t="shared" si="129"/>
        <v>42173.41300925926</v>
      </c>
      <c r="Q2101" s="10">
        <f t="shared" si="130"/>
        <v>42186.819444444445</v>
      </c>
      <c r="R2101" s="15">
        <f t="shared" si="131"/>
        <v>63.031746031746032</v>
      </c>
      <c r="S2101" t="s">
        <v>8329</v>
      </c>
      <c r="T2101" t="s">
        <v>8333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9">
        <f t="shared" si="129"/>
        <v>41074.50163194444</v>
      </c>
      <c r="Q2102" s="10">
        <f t="shared" si="130"/>
        <v>41089.832638888889</v>
      </c>
      <c r="R2102" s="15">
        <f t="shared" si="131"/>
        <v>30.37037037037037</v>
      </c>
      <c r="S2102" t="s">
        <v>8329</v>
      </c>
      <c r="T2102" t="s">
        <v>8333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9">
        <f t="shared" si="129"/>
        <v>40891.816134259258</v>
      </c>
      <c r="Q2103" s="10">
        <f t="shared" si="130"/>
        <v>40951.816134259258</v>
      </c>
      <c r="R2103" s="15">
        <f t="shared" si="131"/>
        <v>51.477272727272727</v>
      </c>
      <c r="S2103" t="s">
        <v>8329</v>
      </c>
      <c r="T2103" t="s">
        <v>8333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9">
        <f t="shared" si="129"/>
        <v>40638.535277777773</v>
      </c>
      <c r="Q2104" s="10">
        <f t="shared" si="130"/>
        <v>40668.535277777773</v>
      </c>
      <c r="R2104" s="15">
        <f t="shared" si="131"/>
        <v>35.789473684210527</v>
      </c>
      <c r="S2104" t="s">
        <v>8329</v>
      </c>
      <c r="T2104" t="s">
        <v>8333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9">
        <f t="shared" si="129"/>
        <v>41192.421608796292</v>
      </c>
      <c r="Q2105" s="10">
        <f t="shared" si="130"/>
        <v>41222.463275462964</v>
      </c>
      <c r="R2105" s="15">
        <f t="shared" si="131"/>
        <v>98.817391304347822</v>
      </c>
      <c r="S2105" t="s">
        <v>8329</v>
      </c>
      <c r="T2105" t="s">
        <v>8333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9">
        <f t="shared" si="129"/>
        <v>41393.74113425926</v>
      </c>
      <c r="Q2106" s="10">
        <f t="shared" si="130"/>
        <v>41424.666666666664</v>
      </c>
      <c r="R2106" s="15">
        <f t="shared" si="131"/>
        <v>28</v>
      </c>
      <c r="S2106" t="s">
        <v>8329</v>
      </c>
      <c r="T2106" t="s">
        <v>8333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9">
        <f t="shared" si="129"/>
        <v>41951.455474537033</v>
      </c>
      <c r="Q2107" s="10">
        <f t="shared" si="130"/>
        <v>41963.833333333336</v>
      </c>
      <c r="R2107" s="15">
        <f t="shared" si="131"/>
        <v>51.313131313131315</v>
      </c>
      <c r="S2107" t="s">
        <v>8329</v>
      </c>
      <c r="T2107" t="s">
        <v>8333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9">
        <f t="shared" si="129"/>
        <v>41269.881643518514</v>
      </c>
      <c r="Q2108" s="10">
        <f t="shared" si="130"/>
        <v>41299.881643518514</v>
      </c>
      <c r="R2108" s="15">
        <f t="shared" si="131"/>
        <v>53.522727272727273</v>
      </c>
      <c r="S2108" t="s">
        <v>8329</v>
      </c>
      <c r="T2108" t="s">
        <v>8333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9">
        <f t="shared" si="129"/>
        <v>41934.377233796295</v>
      </c>
      <c r="Q2109" s="10">
        <f t="shared" si="130"/>
        <v>41955.418900462959</v>
      </c>
      <c r="R2109" s="15">
        <f t="shared" si="131"/>
        <v>37.149310344827583</v>
      </c>
      <c r="S2109" t="s">
        <v>8329</v>
      </c>
      <c r="T2109" t="s">
        <v>8333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9">
        <f t="shared" si="129"/>
        <v>41134.842361111107</v>
      </c>
      <c r="Q2110" s="10">
        <f t="shared" si="130"/>
        <v>41161.829861111109</v>
      </c>
      <c r="R2110" s="15">
        <f t="shared" si="131"/>
        <v>89.895287958115176</v>
      </c>
      <c r="S2110" t="s">
        <v>8329</v>
      </c>
      <c r="T2110" t="s">
        <v>8333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9">
        <f t="shared" si="129"/>
        <v>42160.375196759262</v>
      </c>
      <c r="Q2111" s="10">
        <f t="shared" si="130"/>
        <v>42190.375196759262</v>
      </c>
      <c r="R2111" s="15">
        <f t="shared" si="131"/>
        <v>106.52500000000001</v>
      </c>
      <c r="S2111" t="s">
        <v>8329</v>
      </c>
      <c r="T2111" t="s">
        <v>8333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9">
        <f t="shared" si="129"/>
        <v>41759.337604166663</v>
      </c>
      <c r="Q2112" s="10">
        <f t="shared" si="130"/>
        <v>41786.874305555553</v>
      </c>
      <c r="R2112" s="15">
        <f t="shared" si="131"/>
        <v>52.815789473684212</v>
      </c>
      <c r="S2112" t="s">
        <v>8329</v>
      </c>
      <c r="T2112" t="s">
        <v>8333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9">
        <f t="shared" si="129"/>
        <v>40702.863715277774</v>
      </c>
      <c r="Q2113" s="10">
        <f t="shared" si="130"/>
        <v>40769.708333333328</v>
      </c>
      <c r="R2113" s="15">
        <f t="shared" si="131"/>
        <v>54.615384615384613</v>
      </c>
      <c r="S2113" t="s">
        <v>8329</v>
      </c>
      <c r="T2113" t="s">
        <v>8333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9">
        <f t="shared" si="129"/>
        <v>41365.594826388886</v>
      </c>
      <c r="Q2114" s="10">
        <f t="shared" si="130"/>
        <v>41379.594826388886</v>
      </c>
      <c r="R2114" s="15">
        <f t="shared" si="131"/>
        <v>27.272727272727273</v>
      </c>
      <c r="S2114" t="s">
        <v>8329</v>
      </c>
      <c r="T2114" t="s">
        <v>8333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100*(E2115/D2115)</f>
        <v>104.85714285714285</v>
      </c>
      <c r="P2115" s="9">
        <f t="shared" ref="P2115:P2178" si="133">(((J2115/60)/60)/24)+DATE(1970,1,1)+(-8/24)</f>
        <v>41870.532129629624</v>
      </c>
      <c r="Q2115" s="10">
        <f t="shared" ref="Q2115:Q2178" si="134">(((I2115/60)/60)/24)+DATE(1970,1,1)+(-8/24)</f>
        <v>41905.532129629624</v>
      </c>
      <c r="R2115" s="15">
        <f t="shared" ref="R2115:R2178" si="135">IFERROR(E2115/L2115,)</f>
        <v>68.598130841121488</v>
      </c>
      <c r="S2115" t="s">
        <v>8329</v>
      </c>
      <c r="T2115" t="s">
        <v>8333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9">
        <f t="shared" si="133"/>
        <v>40458.482291666667</v>
      </c>
      <c r="Q2116" s="10">
        <f t="shared" si="134"/>
        <v>40520.874305555553</v>
      </c>
      <c r="R2116" s="15">
        <f t="shared" si="135"/>
        <v>35.612244897959187</v>
      </c>
      <c r="S2116" t="s">
        <v>8329</v>
      </c>
      <c r="T2116" t="s">
        <v>8333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9">
        <f t="shared" si="133"/>
        <v>40563.747696759259</v>
      </c>
      <c r="Q2117" s="10">
        <f t="shared" si="134"/>
        <v>40593.747696759259</v>
      </c>
      <c r="R2117" s="15">
        <f t="shared" si="135"/>
        <v>94.027777777777771</v>
      </c>
      <c r="S2117" t="s">
        <v>8329</v>
      </c>
      <c r="T2117" t="s">
        <v>8333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9">
        <f t="shared" si="133"/>
        <v>41136.444479166668</v>
      </c>
      <c r="Q2118" s="10">
        <f t="shared" si="134"/>
        <v>41184.444479166668</v>
      </c>
      <c r="R2118" s="15">
        <f t="shared" si="135"/>
        <v>526.45652173913038</v>
      </c>
      <c r="S2118" t="s">
        <v>8329</v>
      </c>
      <c r="T2118" t="s">
        <v>8333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9">
        <f t="shared" si="133"/>
        <v>42289.726261574069</v>
      </c>
      <c r="Q2119" s="10">
        <f t="shared" si="134"/>
        <v>42303.874305555553</v>
      </c>
      <c r="R2119" s="15">
        <f t="shared" si="135"/>
        <v>50.657142857142858</v>
      </c>
      <c r="S2119" t="s">
        <v>8329</v>
      </c>
      <c r="T2119" t="s">
        <v>8333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9">
        <f t="shared" si="133"/>
        <v>40718.506203703699</v>
      </c>
      <c r="Q2120" s="10">
        <f t="shared" si="134"/>
        <v>40748.506203703699</v>
      </c>
      <c r="R2120" s="15">
        <f t="shared" si="135"/>
        <v>79.182941176470578</v>
      </c>
      <c r="S2120" t="s">
        <v>8329</v>
      </c>
      <c r="T2120" t="s">
        <v>8333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9">
        <f t="shared" si="133"/>
        <v>41106.796817129631</v>
      </c>
      <c r="Q2121" s="10">
        <f t="shared" si="134"/>
        <v>41136.796817129631</v>
      </c>
      <c r="R2121" s="15">
        <f t="shared" si="135"/>
        <v>91.590909090909093</v>
      </c>
      <c r="S2121" t="s">
        <v>8329</v>
      </c>
      <c r="T2121" t="s">
        <v>8333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9">
        <f t="shared" si="133"/>
        <v>41591.631203703699</v>
      </c>
      <c r="Q2122" s="10">
        <f t="shared" si="134"/>
        <v>41640.631203703699</v>
      </c>
      <c r="R2122" s="15">
        <f t="shared" si="135"/>
        <v>116.96275362318841</v>
      </c>
      <c r="S2122" t="s">
        <v>8329</v>
      </c>
      <c r="T2122" t="s">
        <v>8333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9">
        <f t="shared" si="133"/>
        <v>42716.409120370365</v>
      </c>
      <c r="Q2123" s="10">
        <f t="shared" si="134"/>
        <v>42746.409120370365</v>
      </c>
      <c r="R2123" s="15">
        <f t="shared" si="135"/>
        <v>28.4</v>
      </c>
      <c r="S2123" t="s">
        <v>8337</v>
      </c>
      <c r="T2123" t="s">
        <v>8338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9">
        <f t="shared" si="133"/>
        <v>42711.967233796291</v>
      </c>
      <c r="Q2124" s="10">
        <f t="shared" si="134"/>
        <v>42741.967233796291</v>
      </c>
      <c r="R2124" s="15">
        <f t="shared" si="135"/>
        <v>103.33333333333333</v>
      </c>
      <c r="S2124" t="s">
        <v>8337</v>
      </c>
      <c r="T2124" t="s">
        <v>8338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9">
        <f t="shared" si="133"/>
        <v>40198.091516203705</v>
      </c>
      <c r="Q2125" s="10">
        <f t="shared" si="134"/>
        <v>40251.957638888889</v>
      </c>
      <c r="R2125" s="15">
        <f t="shared" si="135"/>
        <v>10</v>
      </c>
      <c r="S2125" t="s">
        <v>8337</v>
      </c>
      <c r="T2125" t="s">
        <v>8338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9">
        <f t="shared" si="133"/>
        <v>40463.694849537031</v>
      </c>
      <c r="Q2126" s="10">
        <f t="shared" si="134"/>
        <v>40511.875</v>
      </c>
      <c r="R2126" s="15">
        <f t="shared" si="135"/>
        <v>23</v>
      </c>
      <c r="S2126" t="s">
        <v>8337</v>
      </c>
      <c r="T2126" t="s">
        <v>8338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9">
        <f t="shared" si="133"/>
        <v>42190.690196759257</v>
      </c>
      <c r="Q2127" s="10">
        <f t="shared" si="134"/>
        <v>42220.690196759257</v>
      </c>
      <c r="R2127" s="15">
        <f t="shared" si="135"/>
        <v>31.555555555555557</v>
      </c>
      <c r="S2127" t="s">
        <v>8337</v>
      </c>
      <c r="T2127" t="s">
        <v>8338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9">
        <f t="shared" si="133"/>
        <v>41951.63989583333</v>
      </c>
      <c r="Q2128" s="10">
        <f t="shared" si="134"/>
        <v>41981.63989583333</v>
      </c>
      <c r="R2128" s="15">
        <f t="shared" si="135"/>
        <v>5</v>
      </c>
      <c r="S2128" t="s">
        <v>8337</v>
      </c>
      <c r="T2128" t="s">
        <v>8338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9">
        <f t="shared" si="133"/>
        <v>42045.172025462954</v>
      </c>
      <c r="Q2129" s="10">
        <f t="shared" si="134"/>
        <v>42075.130358796298</v>
      </c>
      <c r="R2129" s="15">
        <f t="shared" si="135"/>
        <v>34.220338983050844</v>
      </c>
      <c r="S2129" t="s">
        <v>8337</v>
      </c>
      <c r="T2129" t="s">
        <v>8338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9">
        <f t="shared" si="133"/>
        <v>41843.439456018517</v>
      </c>
      <c r="Q2130" s="10">
        <f t="shared" si="134"/>
        <v>41903.439456018517</v>
      </c>
      <c r="R2130" s="15">
        <f t="shared" si="135"/>
        <v>25</v>
      </c>
      <c r="S2130" t="s">
        <v>8337</v>
      </c>
      <c r="T2130" t="s">
        <v>8338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9">
        <f t="shared" si="133"/>
        <v>42408.690972222219</v>
      </c>
      <c r="Q2131" s="10">
        <f t="shared" si="134"/>
        <v>42438.690972222219</v>
      </c>
      <c r="R2131" s="15">
        <f t="shared" si="135"/>
        <v>19.666666666666668</v>
      </c>
      <c r="S2131" t="s">
        <v>8337</v>
      </c>
      <c r="T2131" t="s">
        <v>8338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9">
        <f t="shared" si="133"/>
        <v>41831.75304398148</v>
      </c>
      <c r="Q2132" s="10">
        <f t="shared" si="134"/>
        <v>41866.75304398148</v>
      </c>
      <c r="R2132" s="15">
        <f t="shared" si="135"/>
        <v>21.25</v>
      </c>
      <c r="S2132" t="s">
        <v>8337</v>
      </c>
      <c r="T2132" t="s">
        <v>8338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9">
        <f t="shared" si="133"/>
        <v>42166.873738425922</v>
      </c>
      <c r="Q2133" s="10">
        <f t="shared" si="134"/>
        <v>42196.873738425922</v>
      </c>
      <c r="R2133" s="15">
        <f t="shared" si="135"/>
        <v>8.3333333333333339</v>
      </c>
      <c r="S2133" t="s">
        <v>8337</v>
      </c>
      <c r="T2133" t="s">
        <v>8338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9">
        <f t="shared" si="133"/>
        <v>41643.15384259259</v>
      </c>
      <c r="Q2134" s="10">
        <f t="shared" si="134"/>
        <v>41673.15384259259</v>
      </c>
      <c r="R2134" s="15">
        <f t="shared" si="135"/>
        <v>21.34333333333333</v>
      </c>
      <c r="S2134" t="s">
        <v>8337</v>
      </c>
      <c r="T2134" t="s">
        <v>8338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9">
        <f t="shared" si="133"/>
        <v>40618.763877314814</v>
      </c>
      <c r="Q2135" s="10">
        <f t="shared" si="134"/>
        <v>40656.957638888889</v>
      </c>
      <c r="R2135" s="15">
        <f t="shared" si="135"/>
        <v>5.333333333333333</v>
      </c>
      <c r="S2135" t="s">
        <v>8337</v>
      </c>
      <c r="T2135" t="s">
        <v>8338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9">
        <f t="shared" si="133"/>
        <v>41361.553136574068</v>
      </c>
      <c r="Q2136" s="10">
        <f t="shared" si="134"/>
        <v>41391.553136574068</v>
      </c>
      <c r="R2136" s="15">
        <f t="shared" si="135"/>
        <v>34.666666666666664</v>
      </c>
      <c r="S2136" t="s">
        <v>8337</v>
      </c>
      <c r="T2136" t="s">
        <v>8338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9">
        <f t="shared" si="133"/>
        <v>41156.630011574067</v>
      </c>
      <c r="Q2137" s="10">
        <f t="shared" si="134"/>
        <v>41186.630011574067</v>
      </c>
      <c r="R2137" s="15">
        <f t="shared" si="135"/>
        <v>21.727272727272727</v>
      </c>
      <c r="S2137" t="s">
        <v>8337</v>
      </c>
      <c r="T2137" t="s">
        <v>8338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9">
        <f t="shared" si="133"/>
        <v>41536.175763888888</v>
      </c>
      <c r="Q2138" s="10">
        <f t="shared" si="134"/>
        <v>41566.175763888888</v>
      </c>
      <c r="R2138" s="15">
        <f t="shared" si="135"/>
        <v>11.922499999999999</v>
      </c>
      <c r="S2138" t="s">
        <v>8337</v>
      </c>
      <c r="T2138" t="s">
        <v>8338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9">
        <f t="shared" si="133"/>
        <v>41948.437835648147</v>
      </c>
      <c r="Q2139" s="10">
        <f t="shared" si="134"/>
        <v>41978.437835648147</v>
      </c>
      <c r="R2139" s="15">
        <f t="shared" si="135"/>
        <v>26.59737827715356</v>
      </c>
      <c r="S2139" t="s">
        <v>8337</v>
      </c>
      <c r="T2139" t="s">
        <v>8338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9">
        <f t="shared" si="133"/>
        <v>41556.679849537039</v>
      </c>
      <c r="Q2140" s="10">
        <f t="shared" si="134"/>
        <v>41586.721516203703</v>
      </c>
      <c r="R2140" s="15">
        <f t="shared" si="135"/>
        <v>10.666666666666666</v>
      </c>
      <c r="S2140" t="s">
        <v>8337</v>
      </c>
      <c r="T2140" t="s">
        <v>8338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9">
        <f t="shared" si="133"/>
        <v>42647.416759259257</v>
      </c>
      <c r="Q2141" s="10">
        <f t="shared" si="134"/>
        <v>42677.416759259257</v>
      </c>
      <c r="R2141" s="15">
        <f t="shared" si="135"/>
        <v>29.035714285714285</v>
      </c>
      <c r="S2141" t="s">
        <v>8337</v>
      </c>
      <c r="T2141" t="s">
        <v>8338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9">
        <f t="shared" si="133"/>
        <v>41255.500277777777</v>
      </c>
      <c r="Q2142" s="10">
        <f t="shared" si="134"/>
        <v>41285.500277777777</v>
      </c>
      <c r="R2142" s="15">
        <f t="shared" si="135"/>
        <v>50.909090909090907</v>
      </c>
      <c r="S2142" t="s">
        <v>8337</v>
      </c>
      <c r="T2142" t="s">
        <v>8338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9">
        <f t="shared" si="133"/>
        <v>41926.902303240735</v>
      </c>
      <c r="Q2143" s="10">
        <f t="shared" si="134"/>
        <v>41956.943969907406</v>
      </c>
      <c r="R2143" s="15">
        <f t="shared" si="135"/>
        <v>0</v>
      </c>
      <c r="S2143" t="s">
        <v>8337</v>
      </c>
      <c r="T2143" t="s">
        <v>8338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9">
        <f t="shared" si="133"/>
        <v>42340.368171296293</v>
      </c>
      <c r="Q2144" s="10">
        <f t="shared" si="134"/>
        <v>42368.368171296293</v>
      </c>
      <c r="R2144" s="15">
        <f t="shared" si="135"/>
        <v>50.083333333333336</v>
      </c>
      <c r="S2144" t="s">
        <v>8337</v>
      </c>
      <c r="T2144" t="s">
        <v>8338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9">
        <f t="shared" si="133"/>
        <v>40332.553379629629</v>
      </c>
      <c r="Q2145" s="10">
        <f t="shared" si="134"/>
        <v>40380.458333333328</v>
      </c>
      <c r="R2145" s="15">
        <f t="shared" si="135"/>
        <v>45</v>
      </c>
      <c r="S2145" t="s">
        <v>8337</v>
      </c>
      <c r="T2145" t="s">
        <v>8338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9">
        <f t="shared" si="133"/>
        <v>41499.213425925926</v>
      </c>
      <c r="Q2146" s="10">
        <f t="shared" si="134"/>
        <v>41531.213425925926</v>
      </c>
      <c r="R2146" s="15">
        <f t="shared" si="135"/>
        <v>25.291666666666668</v>
      </c>
      <c r="S2146" t="s">
        <v>8337</v>
      </c>
      <c r="T2146" t="s">
        <v>8338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9">
        <f t="shared" si="133"/>
        <v>41574.904097222221</v>
      </c>
      <c r="Q2147" s="10">
        <f t="shared" si="134"/>
        <v>41604.945763888885</v>
      </c>
      <c r="R2147" s="15">
        <f t="shared" si="135"/>
        <v>51.292134831460672</v>
      </c>
      <c r="S2147" t="s">
        <v>8337</v>
      </c>
      <c r="T2147" t="s">
        <v>8338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9">
        <f t="shared" si="133"/>
        <v>42397.346180555549</v>
      </c>
      <c r="Q2148" s="10">
        <f t="shared" si="134"/>
        <v>42411.346180555549</v>
      </c>
      <c r="R2148" s="15">
        <f t="shared" si="135"/>
        <v>1</v>
      </c>
      <c r="S2148" t="s">
        <v>8337</v>
      </c>
      <c r="T2148" t="s">
        <v>8338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9">
        <f t="shared" si="133"/>
        <v>41926.962361111109</v>
      </c>
      <c r="Q2149" s="10">
        <f t="shared" si="134"/>
        <v>41959.004027777781</v>
      </c>
      <c r="R2149" s="15">
        <f t="shared" si="135"/>
        <v>49.381818181818183</v>
      </c>
      <c r="S2149" t="s">
        <v>8337</v>
      </c>
      <c r="T2149" t="s">
        <v>8338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9">
        <f t="shared" si="133"/>
        <v>42066.400254629632</v>
      </c>
      <c r="Q2150" s="10">
        <f t="shared" si="134"/>
        <v>42096.358587962961</v>
      </c>
      <c r="R2150" s="15">
        <f t="shared" si="135"/>
        <v>1</v>
      </c>
      <c r="S2150" t="s">
        <v>8337</v>
      </c>
      <c r="T2150" t="s">
        <v>8338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9">
        <f t="shared" si="133"/>
        <v>40354.691620370366</v>
      </c>
      <c r="Q2151" s="10">
        <f t="shared" si="134"/>
        <v>40389.666666666664</v>
      </c>
      <c r="R2151" s="15">
        <f t="shared" si="135"/>
        <v>0</v>
      </c>
      <c r="S2151" t="s">
        <v>8337</v>
      </c>
      <c r="T2151" t="s">
        <v>8338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9">
        <f t="shared" si="133"/>
        <v>42533.951377314814</v>
      </c>
      <c r="Q2152" s="10">
        <f t="shared" si="134"/>
        <v>42563.951377314814</v>
      </c>
      <c r="R2152" s="15">
        <f t="shared" si="135"/>
        <v>101.25</v>
      </c>
      <c r="S2152" t="s">
        <v>8337</v>
      </c>
      <c r="T2152" t="s">
        <v>8338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9">
        <f t="shared" si="133"/>
        <v>42520.514050925929</v>
      </c>
      <c r="Q2153" s="10">
        <f t="shared" si="134"/>
        <v>42550.514050925929</v>
      </c>
      <c r="R2153" s="15">
        <f t="shared" si="135"/>
        <v>19.666666666666668</v>
      </c>
      <c r="S2153" t="s">
        <v>8337</v>
      </c>
      <c r="T2153" t="s">
        <v>8338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9">
        <f t="shared" si="133"/>
        <v>41683.49894675926</v>
      </c>
      <c r="Q2154" s="10">
        <f t="shared" si="134"/>
        <v>41713.457280092589</v>
      </c>
      <c r="R2154" s="15">
        <f t="shared" si="135"/>
        <v>12.5</v>
      </c>
      <c r="S2154" t="s">
        <v>8337</v>
      </c>
      <c r="T2154" t="s">
        <v>8338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9">
        <f t="shared" si="133"/>
        <v>41974.577754629623</v>
      </c>
      <c r="Q2155" s="10">
        <f t="shared" si="134"/>
        <v>42013.999305555553</v>
      </c>
      <c r="R2155" s="15">
        <f t="shared" si="135"/>
        <v>8.5</v>
      </c>
      <c r="S2155" t="s">
        <v>8337</v>
      </c>
      <c r="T2155" t="s">
        <v>8338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9">
        <f t="shared" si="133"/>
        <v>41647.29892361111</v>
      </c>
      <c r="Q2156" s="10">
        <f t="shared" si="134"/>
        <v>41667.29892361111</v>
      </c>
      <c r="R2156" s="15">
        <f t="shared" si="135"/>
        <v>1</v>
      </c>
      <c r="S2156" t="s">
        <v>8337</v>
      </c>
      <c r="T2156" t="s">
        <v>8338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9">
        <f t="shared" si="133"/>
        <v>42430.414178240739</v>
      </c>
      <c r="Q2157" s="10">
        <f t="shared" si="134"/>
        <v>42460.372511574074</v>
      </c>
      <c r="R2157" s="15">
        <f t="shared" si="135"/>
        <v>23</v>
      </c>
      <c r="S2157" t="s">
        <v>8337</v>
      </c>
      <c r="T2157" t="s">
        <v>8338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9">
        <f t="shared" si="133"/>
        <v>41488.520902777775</v>
      </c>
      <c r="Q2158" s="10">
        <f t="shared" si="134"/>
        <v>41533.520902777775</v>
      </c>
      <c r="R2158" s="15">
        <f t="shared" si="135"/>
        <v>17.987951807228917</v>
      </c>
      <c r="S2158" t="s">
        <v>8337</v>
      </c>
      <c r="T2158" t="s">
        <v>8338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9">
        <f t="shared" si="133"/>
        <v>42694.647951388884</v>
      </c>
      <c r="Q2159" s="10">
        <f t="shared" si="134"/>
        <v>42726.999305555553</v>
      </c>
      <c r="R2159" s="15">
        <f t="shared" si="135"/>
        <v>370.94736842105266</v>
      </c>
      <c r="S2159" t="s">
        <v>8337</v>
      </c>
      <c r="T2159" t="s">
        <v>8338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9">
        <f t="shared" si="133"/>
        <v>41264.520532407405</v>
      </c>
      <c r="Q2160" s="10">
        <f t="shared" si="134"/>
        <v>41309.520532407405</v>
      </c>
      <c r="R2160" s="15">
        <f t="shared" si="135"/>
        <v>63.569485530546629</v>
      </c>
      <c r="S2160" t="s">
        <v>8337</v>
      </c>
      <c r="T2160" t="s">
        <v>8338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9">
        <f t="shared" si="133"/>
        <v>40710.397847222215</v>
      </c>
      <c r="Q2161" s="10">
        <f t="shared" si="134"/>
        <v>40740.397847222215</v>
      </c>
      <c r="R2161" s="15">
        <f t="shared" si="135"/>
        <v>13</v>
      </c>
      <c r="S2161" t="s">
        <v>8337</v>
      </c>
      <c r="T2161" t="s">
        <v>8338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9">
        <f t="shared" si="133"/>
        <v>41018.378530092588</v>
      </c>
      <c r="Q2162" s="10">
        <f t="shared" si="134"/>
        <v>41048.378530092588</v>
      </c>
      <c r="R2162" s="15">
        <f t="shared" si="135"/>
        <v>5.3125</v>
      </c>
      <c r="S2162" t="s">
        <v>8337</v>
      </c>
      <c r="T2162" t="s">
        <v>8338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9">
        <f t="shared" si="133"/>
        <v>42240.519201388881</v>
      </c>
      <c r="Q2163" s="10">
        <f t="shared" si="134"/>
        <v>42270.519201388881</v>
      </c>
      <c r="R2163" s="15">
        <f t="shared" si="135"/>
        <v>35.615384615384613</v>
      </c>
      <c r="S2163" t="s">
        <v>8329</v>
      </c>
      <c r="T2163" t="s">
        <v>8330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9">
        <f t="shared" si="133"/>
        <v>41813.432766203703</v>
      </c>
      <c r="Q2164" s="10">
        <f t="shared" si="134"/>
        <v>41844.432766203703</v>
      </c>
      <c r="R2164" s="15">
        <f t="shared" si="135"/>
        <v>87.103448275862064</v>
      </c>
      <c r="S2164" t="s">
        <v>8329</v>
      </c>
      <c r="T2164" t="s">
        <v>8330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9">
        <f t="shared" si="133"/>
        <v>42111.566203703704</v>
      </c>
      <c r="Q2165" s="10">
        <f t="shared" si="134"/>
        <v>42162.826388888883</v>
      </c>
      <c r="R2165" s="15">
        <f t="shared" si="135"/>
        <v>75.11363636363636</v>
      </c>
      <c r="S2165" t="s">
        <v>8329</v>
      </c>
      <c r="T2165" t="s">
        <v>8330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9">
        <f t="shared" si="133"/>
        <v>42515.384421296294</v>
      </c>
      <c r="Q2166" s="10">
        <f t="shared" si="134"/>
        <v>42545.832638888889</v>
      </c>
      <c r="R2166" s="15">
        <f t="shared" si="135"/>
        <v>68.01204819277109</v>
      </c>
      <c r="S2166" t="s">
        <v>8329</v>
      </c>
      <c r="T2166" t="s">
        <v>8330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9">
        <f t="shared" si="133"/>
        <v>42438.333738425928</v>
      </c>
      <c r="Q2167" s="10">
        <f t="shared" si="134"/>
        <v>42468.292071759257</v>
      </c>
      <c r="R2167" s="15">
        <f t="shared" si="135"/>
        <v>29.623931623931625</v>
      </c>
      <c r="S2167" t="s">
        <v>8329</v>
      </c>
      <c r="T2167" t="s">
        <v>8330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9">
        <f t="shared" si="133"/>
        <v>41933.504837962959</v>
      </c>
      <c r="Q2168" s="10">
        <f t="shared" si="134"/>
        <v>41978.546504629623</v>
      </c>
      <c r="R2168" s="15">
        <f t="shared" si="135"/>
        <v>91.625</v>
      </c>
      <c r="S2168" t="s">
        <v>8329</v>
      </c>
      <c r="T2168" t="s">
        <v>8330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9">
        <f t="shared" si="133"/>
        <v>41152.733067129629</v>
      </c>
      <c r="Q2169" s="10">
        <f t="shared" si="134"/>
        <v>41166.733067129629</v>
      </c>
      <c r="R2169" s="15">
        <f t="shared" si="135"/>
        <v>22.5</v>
      </c>
      <c r="S2169" t="s">
        <v>8329</v>
      </c>
      <c r="T2169" t="s">
        <v>8330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9">
        <f t="shared" si="133"/>
        <v>42745.266909722217</v>
      </c>
      <c r="Q2170" s="10">
        <f t="shared" si="134"/>
        <v>42775.874999999993</v>
      </c>
      <c r="R2170" s="15">
        <f t="shared" si="135"/>
        <v>64.366735294117646</v>
      </c>
      <c r="S2170" t="s">
        <v>8329</v>
      </c>
      <c r="T2170" t="s">
        <v>8330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9">
        <f t="shared" si="133"/>
        <v>42793.367488425924</v>
      </c>
      <c r="Q2171" s="10">
        <f t="shared" si="134"/>
        <v>42796.367488425924</v>
      </c>
      <c r="R2171" s="15">
        <f t="shared" si="135"/>
        <v>21.857142857142858</v>
      </c>
      <c r="S2171" t="s">
        <v>8329</v>
      </c>
      <c r="T2171" t="s">
        <v>8330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9">
        <f t="shared" si="133"/>
        <v>42198.416921296295</v>
      </c>
      <c r="Q2172" s="10">
        <f t="shared" si="134"/>
        <v>42238.416921296295</v>
      </c>
      <c r="R2172" s="15">
        <f t="shared" si="135"/>
        <v>33.315789473684212</v>
      </c>
      <c r="S2172" t="s">
        <v>8329</v>
      </c>
      <c r="T2172" t="s">
        <v>8330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9">
        <f t="shared" si="133"/>
        <v>42141.623784722215</v>
      </c>
      <c r="Q2173" s="10">
        <f t="shared" si="134"/>
        <v>42176.874999999993</v>
      </c>
      <c r="R2173" s="15">
        <f t="shared" si="135"/>
        <v>90.276595744680847</v>
      </c>
      <c r="S2173" t="s">
        <v>8329</v>
      </c>
      <c r="T2173" t="s">
        <v>8330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9">
        <f t="shared" si="133"/>
        <v>42082.246759259251</v>
      </c>
      <c r="Q2174" s="10">
        <f t="shared" si="134"/>
        <v>42112.246759259251</v>
      </c>
      <c r="R2174" s="15">
        <f t="shared" si="135"/>
        <v>76.92307692307692</v>
      </c>
      <c r="S2174" t="s">
        <v>8329</v>
      </c>
      <c r="T2174" t="s">
        <v>8330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9">
        <f t="shared" si="133"/>
        <v>41495.359293981477</v>
      </c>
      <c r="Q2175" s="10">
        <f t="shared" si="134"/>
        <v>41526.832638888889</v>
      </c>
      <c r="R2175" s="15">
        <f t="shared" si="135"/>
        <v>59.233333333333334</v>
      </c>
      <c r="S2175" t="s">
        <v>8329</v>
      </c>
      <c r="T2175" t="s">
        <v>8330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9">
        <f t="shared" si="133"/>
        <v>42465.209571759253</v>
      </c>
      <c r="Q2176" s="10">
        <f t="shared" si="134"/>
        <v>42495.209571759253</v>
      </c>
      <c r="R2176" s="15">
        <f t="shared" si="135"/>
        <v>65.38095238095238</v>
      </c>
      <c r="S2176" t="s">
        <v>8329</v>
      </c>
      <c r="T2176" t="s">
        <v>8330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9">
        <f t="shared" si="133"/>
        <v>42564.675763888888</v>
      </c>
      <c r="Q2177" s="10">
        <f t="shared" si="134"/>
        <v>42571.675763888888</v>
      </c>
      <c r="R2177" s="15">
        <f t="shared" si="135"/>
        <v>67.307692307692307</v>
      </c>
      <c r="S2177" t="s">
        <v>8329</v>
      </c>
      <c r="T2177" t="s">
        <v>8330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9">
        <f t="shared" si="133"/>
        <v>42096.299872685187</v>
      </c>
      <c r="Q2178" s="10">
        <f t="shared" si="134"/>
        <v>42126.299872685187</v>
      </c>
      <c r="R2178" s="15">
        <f t="shared" si="135"/>
        <v>88.74647887323944</v>
      </c>
      <c r="S2178" t="s">
        <v>8329</v>
      </c>
      <c r="T2178" t="s">
        <v>8330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100*(E2179/D2179)</f>
        <v>100.12</v>
      </c>
      <c r="P2179" s="9">
        <f t="shared" ref="P2179:P2242" si="137">(((J2179/60)/60)/24)+DATE(1970,1,1)+(-8/24)</f>
        <v>42501.917442129627</v>
      </c>
      <c r="Q2179" s="10">
        <f t="shared" ref="Q2179:Q2242" si="138">(((I2179/60)/60)/24)+DATE(1970,1,1)+(-8/24)</f>
        <v>42526.917442129627</v>
      </c>
      <c r="R2179" s="15">
        <f t="shared" ref="R2179:R2242" si="139">IFERROR(E2179/L2179,)</f>
        <v>65.868421052631575</v>
      </c>
      <c r="S2179" t="s">
        <v>8329</v>
      </c>
      <c r="T2179" t="s">
        <v>8330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9">
        <f t="shared" si="137"/>
        <v>42723.303206018514</v>
      </c>
      <c r="Q2180" s="10">
        <f t="shared" si="138"/>
        <v>42753.303206018514</v>
      </c>
      <c r="R2180" s="15">
        <f t="shared" si="139"/>
        <v>40.349243306169967</v>
      </c>
      <c r="S2180" t="s">
        <v>8329</v>
      </c>
      <c r="T2180" t="s">
        <v>8330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9">
        <f t="shared" si="137"/>
        <v>42074.837870370371</v>
      </c>
      <c r="Q2181" s="10">
        <f t="shared" si="138"/>
        <v>42104.837870370371</v>
      </c>
      <c r="R2181" s="15">
        <f t="shared" si="139"/>
        <v>76.857142857142861</v>
      </c>
      <c r="S2181" t="s">
        <v>8329</v>
      </c>
      <c r="T2181" t="s">
        <v>8330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9">
        <f t="shared" si="137"/>
        <v>42279.336435185185</v>
      </c>
      <c r="Q2182" s="10">
        <f t="shared" si="138"/>
        <v>42321.378101851849</v>
      </c>
      <c r="R2182" s="15">
        <f t="shared" si="139"/>
        <v>68.707820512820518</v>
      </c>
      <c r="S2182" t="s">
        <v>8329</v>
      </c>
      <c r="T2182" t="s">
        <v>8330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9">
        <f t="shared" si="137"/>
        <v>42772.671909722216</v>
      </c>
      <c r="Q2183" s="10">
        <f t="shared" si="138"/>
        <v>42786.671909722216</v>
      </c>
      <c r="R2183" s="15">
        <f t="shared" si="139"/>
        <v>57.773584905660378</v>
      </c>
      <c r="S2183" t="s">
        <v>8337</v>
      </c>
      <c r="T2183" t="s">
        <v>8355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9">
        <f t="shared" si="137"/>
        <v>41879.567418981482</v>
      </c>
      <c r="Q2184" s="10">
        <f t="shared" si="138"/>
        <v>41914.567418981482</v>
      </c>
      <c r="R2184" s="15">
        <f t="shared" si="139"/>
        <v>44.171348314606739</v>
      </c>
      <c r="S2184" t="s">
        <v>8337</v>
      </c>
      <c r="T2184" t="s">
        <v>8355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9">
        <f t="shared" si="137"/>
        <v>42745.032141203708</v>
      </c>
      <c r="Q2185" s="10">
        <f t="shared" si="138"/>
        <v>42774.874999999993</v>
      </c>
      <c r="R2185" s="15">
        <f t="shared" si="139"/>
        <v>31.566308243727597</v>
      </c>
      <c r="S2185" t="s">
        <v>8337</v>
      </c>
      <c r="T2185" t="s">
        <v>8355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9">
        <f t="shared" si="137"/>
        <v>42380.356956018521</v>
      </c>
      <c r="Q2186" s="10">
        <f t="shared" si="138"/>
        <v>42394.333333333336</v>
      </c>
      <c r="R2186" s="15">
        <f t="shared" si="139"/>
        <v>107.04511278195488</v>
      </c>
      <c r="S2186" t="s">
        <v>8337</v>
      </c>
      <c r="T2186" t="s">
        <v>8355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9">
        <f t="shared" si="137"/>
        <v>41319.016655092593</v>
      </c>
      <c r="Q2187" s="10">
        <f t="shared" si="138"/>
        <v>41359.016655092593</v>
      </c>
      <c r="R2187" s="15">
        <f t="shared" si="139"/>
        <v>149.03451043338683</v>
      </c>
      <c r="S2187" t="s">
        <v>8337</v>
      </c>
      <c r="T2187" t="s">
        <v>8355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9">
        <f t="shared" si="137"/>
        <v>42583.281747685185</v>
      </c>
      <c r="Q2188" s="10">
        <f t="shared" si="138"/>
        <v>42619.749999999993</v>
      </c>
      <c r="R2188" s="15">
        <f t="shared" si="139"/>
        <v>55.956632653061227</v>
      </c>
      <c r="S2188" t="s">
        <v>8337</v>
      </c>
      <c r="T2188" t="s">
        <v>8355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9">
        <f t="shared" si="137"/>
        <v>42067.875763888886</v>
      </c>
      <c r="Q2189" s="10">
        <f t="shared" si="138"/>
        <v>42096.832638888889</v>
      </c>
      <c r="R2189" s="15">
        <f t="shared" si="139"/>
        <v>56.970381807973048</v>
      </c>
      <c r="S2189" t="s">
        <v>8337</v>
      </c>
      <c r="T2189" t="s">
        <v>8355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9">
        <f t="shared" si="137"/>
        <v>42633.252789351849</v>
      </c>
      <c r="Q2190" s="10">
        <f t="shared" si="138"/>
        <v>42668.374999999993</v>
      </c>
      <c r="R2190" s="15">
        <f t="shared" si="139"/>
        <v>44.056420233463037</v>
      </c>
      <c r="S2190" t="s">
        <v>8337</v>
      </c>
      <c r="T2190" t="s">
        <v>8355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9">
        <f t="shared" si="137"/>
        <v>42467.454861111109</v>
      </c>
      <c r="Q2191" s="10">
        <f t="shared" si="138"/>
        <v>42481.583333333336</v>
      </c>
      <c r="R2191" s="15">
        <f t="shared" si="139"/>
        <v>68.625</v>
      </c>
      <c r="S2191" t="s">
        <v>8337</v>
      </c>
      <c r="T2191" t="s">
        <v>8355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9">
        <f t="shared" si="137"/>
        <v>42417.291712962957</v>
      </c>
      <c r="Q2192" s="10">
        <f t="shared" si="138"/>
        <v>42451.957638888889</v>
      </c>
      <c r="R2192" s="15">
        <f t="shared" si="139"/>
        <v>65.318435754189949</v>
      </c>
      <c r="S2192" t="s">
        <v>8337</v>
      </c>
      <c r="T2192" t="s">
        <v>8355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9">
        <f t="shared" si="137"/>
        <v>42768.5003125</v>
      </c>
      <c r="Q2193" s="10">
        <f t="shared" si="138"/>
        <v>42780.5003125</v>
      </c>
      <c r="R2193" s="15">
        <f t="shared" si="139"/>
        <v>35.92</v>
      </c>
      <c r="S2193" t="s">
        <v>8337</v>
      </c>
      <c r="T2193" t="s">
        <v>8355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9">
        <f t="shared" si="137"/>
        <v>42691.517870370364</v>
      </c>
      <c r="Q2194" s="10">
        <f t="shared" si="138"/>
        <v>42719.624999999993</v>
      </c>
      <c r="R2194" s="15">
        <f t="shared" si="139"/>
        <v>40.070667078443485</v>
      </c>
      <c r="S2194" t="s">
        <v>8337</v>
      </c>
      <c r="T2194" t="s">
        <v>8355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9">
        <f t="shared" si="137"/>
        <v>42664.072592592587</v>
      </c>
      <c r="Q2195" s="10">
        <f t="shared" si="138"/>
        <v>42694.874305555553</v>
      </c>
      <c r="R2195" s="15">
        <f t="shared" si="139"/>
        <v>75.647714604236342</v>
      </c>
      <c r="S2195" t="s">
        <v>8337</v>
      </c>
      <c r="T2195" t="s">
        <v>8355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9">
        <f t="shared" si="137"/>
        <v>42425.42465277778</v>
      </c>
      <c r="Q2196" s="10">
        <f t="shared" si="138"/>
        <v>42455.382986111108</v>
      </c>
      <c r="R2196" s="15">
        <f t="shared" si="139"/>
        <v>61.203872437357631</v>
      </c>
      <c r="S2196" t="s">
        <v>8337</v>
      </c>
      <c r="T2196" t="s">
        <v>8355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9">
        <f t="shared" si="137"/>
        <v>42197.438657407409</v>
      </c>
      <c r="Q2197" s="10">
        <f t="shared" si="138"/>
        <v>42227.438657407409</v>
      </c>
      <c r="R2197" s="15">
        <f t="shared" si="139"/>
        <v>48.130434782608695</v>
      </c>
      <c r="S2197" t="s">
        <v>8337</v>
      </c>
      <c r="T2197" t="s">
        <v>8355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9">
        <f t="shared" si="137"/>
        <v>42675.153958333329</v>
      </c>
      <c r="Q2198" s="10">
        <f t="shared" si="138"/>
        <v>42705.958333333336</v>
      </c>
      <c r="R2198" s="15">
        <f t="shared" si="139"/>
        <v>68.106837606837601</v>
      </c>
      <c r="S2198" t="s">
        <v>8337</v>
      </c>
      <c r="T2198" t="s">
        <v>8355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9">
        <f t="shared" si="137"/>
        <v>42033.25068287037</v>
      </c>
      <c r="Q2199" s="10">
        <f t="shared" si="138"/>
        <v>42063.25068287037</v>
      </c>
      <c r="R2199" s="15">
        <f t="shared" si="139"/>
        <v>65.891300230946882</v>
      </c>
      <c r="S2199" t="s">
        <v>8337</v>
      </c>
      <c r="T2199" t="s">
        <v>8355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9">
        <f t="shared" si="137"/>
        <v>42292.180555555555</v>
      </c>
      <c r="Q2200" s="10">
        <f t="shared" si="138"/>
        <v>42322.222222222219</v>
      </c>
      <c r="R2200" s="15">
        <f t="shared" si="139"/>
        <v>81.654377880184327</v>
      </c>
      <c r="S2200" t="s">
        <v>8337</v>
      </c>
      <c r="T2200" t="s">
        <v>8355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9">
        <f t="shared" si="137"/>
        <v>42262.083310185182</v>
      </c>
      <c r="Q2201" s="10">
        <f t="shared" si="138"/>
        <v>42292.083310185182</v>
      </c>
      <c r="R2201" s="15">
        <f t="shared" si="139"/>
        <v>52.701195219123505</v>
      </c>
      <c r="S2201" t="s">
        <v>8337</v>
      </c>
      <c r="T2201" t="s">
        <v>8355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9">
        <f t="shared" si="137"/>
        <v>42163.292453703696</v>
      </c>
      <c r="Q2202" s="10">
        <f t="shared" si="138"/>
        <v>42190.791666666664</v>
      </c>
      <c r="R2202" s="15">
        <f t="shared" si="139"/>
        <v>41.228136882129277</v>
      </c>
      <c r="S2202" t="s">
        <v>8337</v>
      </c>
      <c r="T2202" t="s">
        <v>8355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9">
        <f t="shared" si="137"/>
        <v>41276.513483796298</v>
      </c>
      <c r="Q2203" s="10">
        <f t="shared" si="138"/>
        <v>41290.513483796298</v>
      </c>
      <c r="R2203" s="15">
        <f t="shared" si="139"/>
        <v>15.035357142857142</v>
      </c>
      <c r="S2203" t="s">
        <v>8329</v>
      </c>
      <c r="T2203" t="s">
        <v>8334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9">
        <f t="shared" si="137"/>
        <v>41184.515833333331</v>
      </c>
      <c r="Q2204" s="10">
        <f t="shared" si="138"/>
        <v>41214.515833333331</v>
      </c>
      <c r="R2204" s="15">
        <f t="shared" si="139"/>
        <v>39.066920943134534</v>
      </c>
      <c r="S2204" t="s">
        <v>8329</v>
      </c>
      <c r="T2204" t="s">
        <v>8334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9">
        <f t="shared" si="137"/>
        <v>42241.526412037034</v>
      </c>
      <c r="Q2205" s="10">
        <f t="shared" si="138"/>
        <v>42271.526412037034</v>
      </c>
      <c r="R2205" s="15">
        <f t="shared" si="139"/>
        <v>43.82</v>
      </c>
      <c r="S2205" t="s">
        <v>8329</v>
      </c>
      <c r="T2205" t="s">
        <v>8334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9">
        <f t="shared" si="137"/>
        <v>41311.978229166663</v>
      </c>
      <c r="Q2206" s="10">
        <f t="shared" si="138"/>
        <v>41341.978229166663</v>
      </c>
      <c r="R2206" s="15">
        <f t="shared" si="139"/>
        <v>27.301369863013697</v>
      </c>
      <c r="S2206" t="s">
        <v>8329</v>
      </c>
      <c r="T2206" t="s">
        <v>8334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9">
        <f t="shared" si="137"/>
        <v>41031.488298611104</v>
      </c>
      <c r="Q2207" s="10">
        <f t="shared" si="138"/>
        <v>41061.488298611104</v>
      </c>
      <c r="R2207" s="15">
        <f t="shared" si="139"/>
        <v>42.222222222222221</v>
      </c>
      <c r="S2207" t="s">
        <v>8329</v>
      </c>
      <c r="T2207" t="s">
        <v>8334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9">
        <f t="shared" si="137"/>
        <v>40996.923888888887</v>
      </c>
      <c r="Q2208" s="10">
        <f t="shared" si="138"/>
        <v>41014.923888888887</v>
      </c>
      <c r="R2208" s="15">
        <f t="shared" si="139"/>
        <v>33.235294117647058</v>
      </c>
      <c r="S2208" t="s">
        <v>8329</v>
      </c>
      <c r="T2208" t="s">
        <v>8334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9">
        <f t="shared" si="137"/>
        <v>41563.860798611109</v>
      </c>
      <c r="Q2209" s="10">
        <f t="shared" si="138"/>
        <v>41593.902465277773</v>
      </c>
      <c r="R2209" s="15">
        <f t="shared" si="139"/>
        <v>285.71428571428572</v>
      </c>
      <c r="S2209" t="s">
        <v>8329</v>
      </c>
      <c r="T2209" t="s">
        <v>8334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9">
        <f t="shared" si="137"/>
        <v>40946.548912037033</v>
      </c>
      <c r="Q2210" s="10">
        <f t="shared" si="138"/>
        <v>41005.833333333328</v>
      </c>
      <c r="R2210" s="15">
        <f t="shared" si="139"/>
        <v>42.333333333333336</v>
      </c>
      <c r="S2210" t="s">
        <v>8329</v>
      </c>
      <c r="T2210" t="s">
        <v>8334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9">
        <f t="shared" si="137"/>
        <v>41732.14634259259</v>
      </c>
      <c r="Q2211" s="10">
        <f t="shared" si="138"/>
        <v>41743.625</v>
      </c>
      <c r="R2211" s="15">
        <f t="shared" si="139"/>
        <v>50.266666666666666</v>
      </c>
      <c r="S2211" t="s">
        <v>8329</v>
      </c>
      <c r="T2211" t="s">
        <v>8334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9">
        <f t="shared" si="137"/>
        <v>40955.732754629629</v>
      </c>
      <c r="Q2212" s="10">
        <f t="shared" si="138"/>
        <v>41013.399999999994</v>
      </c>
      <c r="R2212" s="15">
        <f t="shared" si="139"/>
        <v>61.902777777777779</v>
      </c>
      <c r="S2212" t="s">
        <v>8329</v>
      </c>
      <c r="T2212" t="s">
        <v>8334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9">
        <f t="shared" si="137"/>
        <v>41716.451678240737</v>
      </c>
      <c r="Q2213" s="10">
        <f t="shared" si="138"/>
        <v>41738.957638888889</v>
      </c>
      <c r="R2213" s="15">
        <f t="shared" si="139"/>
        <v>40.75</v>
      </c>
      <c r="S2213" t="s">
        <v>8329</v>
      </c>
      <c r="T2213" t="s">
        <v>8334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9">
        <f t="shared" si="137"/>
        <v>41548.414085648146</v>
      </c>
      <c r="Q2214" s="10">
        <f t="shared" si="138"/>
        <v>41581.708333333328</v>
      </c>
      <c r="R2214" s="15">
        <f t="shared" si="139"/>
        <v>55.796747967479675</v>
      </c>
      <c r="S2214" t="s">
        <v>8329</v>
      </c>
      <c r="T2214" t="s">
        <v>8334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9">
        <f t="shared" si="137"/>
        <v>42109.492812499993</v>
      </c>
      <c r="Q2215" s="10">
        <f t="shared" si="138"/>
        <v>42139.492812499993</v>
      </c>
      <c r="R2215" s="15">
        <f t="shared" si="139"/>
        <v>10</v>
      </c>
      <c r="S2215" t="s">
        <v>8329</v>
      </c>
      <c r="T2215" t="s">
        <v>8334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9">
        <f t="shared" si="137"/>
        <v>41646.45888888889</v>
      </c>
      <c r="Q2216" s="10">
        <f t="shared" si="138"/>
        <v>41676.45888888889</v>
      </c>
      <c r="R2216" s="15">
        <f t="shared" si="139"/>
        <v>73.125416666666666</v>
      </c>
      <c r="S2216" t="s">
        <v>8329</v>
      </c>
      <c r="T2216" t="s">
        <v>8334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9">
        <f t="shared" si="137"/>
        <v>40958.383935185186</v>
      </c>
      <c r="Q2217" s="10">
        <f t="shared" si="138"/>
        <v>40980.957638888889</v>
      </c>
      <c r="R2217" s="15">
        <f t="shared" si="139"/>
        <v>26.060606060606062</v>
      </c>
      <c r="S2217" t="s">
        <v>8329</v>
      </c>
      <c r="T2217" t="s">
        <v>8334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9">
        <f t="shared" si="137"/>
        <v>42194.418344907412</v>
      </c>
      <c r="Q2218" s="10">
        <f t="shared" si="138"/>
        <v>42208.418344907412</v>
      </c>
      <c r="R2218" s="15">
        <f t="shared" si="139"/>
        <v>22.642857142857142</v>
      </c>
      <c r="S2218" t="s">
        <v>8329</v>
      </c>
      <c r="T2218" t="s">
        <v>8334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9">
        <f t="shared" si="137"/>
        <v>42299.443437499998</v>
      </c>
      <c r="Q2219" s="10">
        <f t="shared" si="138"/>
        <v>42309.999999999993</v>
      </c>
      <c r="R2219" s="15">
        <f t="shared" si="139"/>
        <v>47.222222222222221</v>
      </c>
      <c r="S2219" t="s">
        <v>8329</v>
      </c>
      <c r="T2219" t="s">
        <v>8334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9">
        <f t="shared" si="137"/>
        <v>41127.478969907403</v>
      </c>
      <c r="Q2220" s="10">
        <f t="shared" si="138"/>
        <v>41149.666666666664</v>
      </c>
      <c r="R2220" s="15">
        <f t="shared" si="139"/>
        <v>32.324473684210524</v>
      </c>
      <c r="S2220" t="s">
        <v>8329</v>
      </c>
      <c r="T2220" t="s">
        <v>8334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9">
        <f t="shared" si="137"/>
        <v>42205.385555555556</v>
      </c>
      <c r="Q2221" s="10">
        <f t="shared" si="138"/>
        <v>42235.385555555556</v>
      </c>
      <c r="R2221" s="15">
        <f t="shared" si="139"/>
        <v>53.421052631578945</v>
      </c>
      <c r="S2221" t="s">
        <v>8329</v>
      </c>
      <c r="T2221" t="s">
        <v>8334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9">
        <f t="shared" si="137"/>
        <v>41451.727268518516</v>
      </c>
      <c r="Q2222" s="10">
        <f t="shared" si="138"/>
        <v>41481.727268518516</v>
      </c>
      <c r="R2222" s="15">
        <f t="shared" si="139"/>
        <v>51.304347826086953</v>
      </c>
      <c r="S2222" t="s">
        <v>8329</v>
      </c>
      <c r="T2222" t="s">
        <v>8334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9">
        <f t="shared" si="137"/>
        <v>42452.333437499998</v>
      </c>
      <c r="Q2223" s="10">
        <f t="shared" si="138"/>
        <v>42482.666666666664</v>
      </c>
      <c r="R2223" s="15">
        <f t="shared" si="139"/>
        <v>37.197247706422019</v>
      </c>
      <c r="S2223" t="s">
        <v>8337</v>
      </c>
      <c r="T2223" t="s">
        <v>8355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9">
        <f t="shared" si="137"/>
        <v>40906.454247685186</v>
      </c>
      <c r="Q2224" s="10">
        <f t="shared" si="138"/>
        <v>40936.454247685186</v>
      </c>
      <c r="R2224" s="15">
        <f t="shared" si="139"/>
        <v>27.1</v>
      </c>
      <c r="S2224" t="s">
        <v>8337</v>
      </c>
      <c r="T2224" t="s">
        <v>8355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9">
        <f t="shared" si="137"/>
        <v>42152.307500000003</v>
      </c>
      <c r="Q2225" s="10">
        <f t="shared" si="138"/>
        <v>42182.307500000003</v>
      </c>
      <c r="R2225" s="15">
        <f t="shared" si="139"/>
        <v>206.31</v>
      </c>
      <c r="S2225" t="s">
        <v>8337</v>
      </c>
      <c r="T2225" t="s">
        <v>8355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9">
        <f t="shared" si="137"/>
        <v>42644.334201388883</v>
      </c>
      <c r="Q2226" s="10">
        <f t="shared" si="138"/>
        <v>42672.458333333336</v>
      </c>
      <c r="R2226" s="15">
        <f t="shared" si="139"/>
        <v>82.145270270270274</v>
      </c>
      <c r="S2226" t="s">
        <v>8337</v>
      </c>
      <c r="T2226" t="s">
        <v>8355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9">
        <f t="shared" si="137"/>
        <v>41873.458506944444</v>
      </c>
      <c r="Q2227" s="10">
        <f t="shared" si="138"/>
        <v>41903.458506944444</v>
      </c>
      <c r="R2227" s="15">
        <f t="shared" si="139"/>
        <v>164.79651993355483</v>
      </c>
      <c r="S2227" t="s">
        <v>8337</v>
      </c>
      <c r="T2227" t="s">
        <v>8355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9">
        <f t="shared" si="137"/>
        <v>42381.465532407405</v>
      </c>
      <c r="Q2228" s="10">
        <f t="shared" si="138"/>
        <v>42411.874305555553</v>
      </c>
      <c r="R2228" s="15">
        <f t="shared" si="139"/>
        <v>60.820280373831778</v>
      </c>
      <c r="S2228" t="s">
        <v>8337</v>
      </c>
      <c r="T2228" t="s">
        <v>8355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9">
        <f t="shared" si="137"/>
        <v>41561.474016203698</v>
      </c>
      <c r="Q2229" s="10">
        <f t="shared" si="138"/>
        <v>41591.515682870369</v>
      </c>
      <c r="R2229" s="15">
        <f t="shared" si="139"/>
        <v>67.970099667774093</v>
      </c>
      <c r="S2229" t="s">
        <v>8337</v>
      </c>
      <c r="T2229" t="s">
        <v>8355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9">
        <f t="shared" si="137"/>
        <v>42201.944861111107</v>
      </c>
      <c r="Q2230" s="10">
        <f t="shared" si="138"/>
        <v>42231.944861111107</v>
      </c>
      <c r="R2230" s="15">
        <f t="shared" si="139"/>
        <v>81.561805555555551</v>
      </c>
      <c r="S2230" t="s">
        <v>8337</v>
      </c>
      <c r="T2230" t="s">
        <v>8355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9">
        <f t="shared" si="137"/>
        <v>41484.330914351849</v>
      </c>
      <c r="Q2231" s="10">
        <f t="shared" si="138"/>
        <v>41519.833333333328</v>
      </c>
      <c r="R2231" s="15">
        <f t="shared" si="139"/>
        <v>25.42547309833024</v>
      </c>
      <c r="S2231" t="s">
        <v>8337</v>
      </c>
      <c r="T2231" t="s">
        <v>8355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9">
        <f t="shared" si="137"/>
        <v>41724.547766203701</v>
      </c>
      <c r="Q2232" s="10">
        <f t="shared" si="138"/>
        <v>41754.547766203701</v>
      </c>
      <c r="R2232" s="15">
        <f t="shared" si="139"/>
        <v>21.497991967871485</v>
      </c>
      <c r="S2232" t="s">
        <v>8337</v>
      </c>
      <c r="T2232" t="s">
        <v>8355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9">
        <f t="shared" si="137"/>
        <v>41423.577557870369</v>
      </c>
      <c r="Q2233" s="10">
        <f t="shared" si="138"/>
        <v>41449.875</v>
      </c>
      <c r="R2233" s="15">
        <f t="shared" si="139"/>
        <v>27.226630727762803</v>
      </c>
      <c r="S2233" t="s">
        <v>8337</v>
      </c>
      <c r="T2233" t="s">
        <v>8355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9">
        <f t="shared" si="137"/>
        <v>41806.460740740738</v>
      </c>
      <c r="Q2234" s="10">
        <f t="shared" si="138"/>
        <v>41838.791666666664</v>
      </c>
      <c r="R2234" s="15">
        <f t="shared" si="139"/>
        <v>25.091093117408906</v>
      </c>
      <c r="S2234" t="s">
        <v>8337</v>
      </c>
      <c r="T2234" t="s">
        <v>8355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9">
        <f t="shared" si="137"/>
        <v>42331.045590277768</v>
      </c>
      <c r="Q2235" s="10">
        <f t="shared" si="138"/>
        <v>42351.666666666664</v>
      </c>
      <c r="R2235" s="15">
        <f t="shared" si="139"/>
        <v>21.230179028132991</v>
      </c>
      <c r="S2235" t="s">
        <v>8337</v>
      </c>
      <c r="T2235" t="s">
        <v>8355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9">
        <f t="shared" si="137"/>
        <v>42710.491284722222</v>
      </c>
      <c r="Q2236" s="10">
        <f t="shared" si="138"/>
        <v>42740.491284722222</v>
      </c>
      <c r="R2236" s="15">
        <f t="shared" si="139"/>
        <v>41.607142857142854</v>
      </c>
      <c r="S2236" t="s">
        <v>8337</v>
      </c>
      <c r="T2236" t="s">
        <v>8355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9">
        <f t="shared" si="137"/>
        <v>42061.688784722217</v>
      </c>
      <c r="Q2237" s="10">
        <f t="shared" si="138"/>
        <v>42091.64711805556</v>
      </c>
      <c r="R2237" s="15">
        <f t="shared" si="139"/>
        <v>135.58503401360545</v>
      </c>
      <c r="S2237" t="s">
        <v>8337</v>
      </c>
      <c r="T2237" t="s">
        <v>8355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9">
        <f t="shared" si="137"/>
        <v>42371.283831018511</v>
      </c>
      <c r="Q2238" s="10">
        <f t="shared" si="138"/>
        <v>42401.283831018511</v>
      </c>
      <c r="R2238" s="15">
        <f t="shared" si="139"/>
        <v>22.116176470588236</v>
      </c>
      <c r="S2238" t="s">
        <v>8337</v>
      </c>
      <c r="T2238" t="s">
        <v>8355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9">
        <f t="shared" si="137"/>
        <v>41914.669942129629</v>
      </c>
      <c r="Q2239" s="10">
        <f t="shared" si="138"/>
        <v>41954.999305555553</v>
      </c>
      <c r="R2239" s="15">
        <f t="shared" si="139"/>
        <v>64.625635808748726</v>
      </c>
      <c r="S2239" t="s">
        <v>8337</v>
      </c>
      <c r="T2239" t="s">
        <v>8355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9">
        <f t="shared" si="137"/>
        <v>42774.28837962963</v>
      </c>
      <c r="Q2240" s="10">
        <f t="shared" si="138"/>
        <v>42804.28837962963</v>
      </c>
      <c r="R2240" s="15">
        <f t="shared" si="139"/>
        <v>69.569620253164558</v>
      </c>
      <c r="S2240" t="s">
        <v>8337</v>
      </c>
      <c r="T2240" t="s">
        <v>8355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9">
        <f t="shared" si="137"/>
        <v>41572.625162037039</v>
      </c>
      <c r="Q2241" s="10">
        <f t="shared" si="138"/>
        <v>41608.834722222222</v>
      </c>
      <c r="R2241" s="15">
        <f t="shared" si="139"/>
        <v>75.133028169014082</v>
      </c>
      <c r="S2241" t="s">
        <v>8337</v>
      </c>
      <c r="T2241" t="s">
        <v>8355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9">
        <f t="shared" si="137"/>
        <v>42452.492407407401</v>
      </c>
      <c r="Q2242" s="10">
        <f t="shared" si="138"/>
        <v>42482.492407407401</v>
      </c>
      <c r="R2242" s="15">
        <f t="shared" si="139"/>
        <v>140.97916666666666</v>
      </c>
      <c r="S2242" t="s">
        <v>8337</v>
      </c>
      <c r="T2242" t="s">
        <v>8355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100*(E2243/D2243)</f>
        <v>806.4</v>
      </c>
      <c r="P2243" s="9">
        <f t="shared" ref="P2243:P2306" si="141">(((J2243/60)/60)/24)+DATE(1970,1,1)+(-8/24)</f>
        <v>42766.494212962956</v>
      </c>
      <c r="Q2243" s="10">
        <f t="shared" ref="Q2243:Q2306" si="142">(((I2243/60)/60)/24)+DATE(1970,1,1)+(-8/24)</f>
        <v>42796.494212962956</v>
      </c>
      <c r="R2243" s="15">
        <f t="shared" ref="R2243:R2306" si="143">IFERROR(E2243/L2243,)</f>
        <v>49.472392638036808</v>
      </c>
      <c r="S2243" t="s">
        <v>8337</v>
      </c>
      <c r="T2243" t="s">
        <v>8355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9">
        <f t="shared" si="141"/>
        <v>41569.242280092592</v>
      </c>
      <c r="Q2244" s="10">
        <f t="shared" si="142"/>
        <v>41604.79305555555</v>
      </c>
      <c r="R2244" s="15">
        <f t="shared" si="143"/>
        <v>53.865251485148519</v>
      </c>
      <c r="S2244" t="s">
        <v>8337</v>
      </c>
      <c r="T2244" t="s">
        <v>8355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9">
        <f t="shared" si="141"/>
        <v>42800.417708333327</v>
      </c>
      <c r="Q2245" s="10">
        <f t="shared" si="142"/>
        <v>42806.791666666664</v>
      </c>
      <c r="R2245" s="15">
        <f t="shared" si="143"/>
        <v>4.5712530712530715</v>
      </c>
      <c r="S2245" t="s">
        <v>8337</v>
      </c>
      <c r="T2245" t="s">
        <v>8355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9">
        <f t="shared" si="141"/>
        <v>42647.485486111109</v>
      </c>
      <c r="Q2246" s="10">
        <f t="shared" si="142"/>
        <v>42659.520833333336</v>
      </c>
      <c r="R2246" s="15">
        <f t="shared" si="143"/>
        <v>65.00344827586207</v>
      </c>
      <c r="S2246" t="s">
        <v>8337</v>
      </c>
      <c r="T2246" t="s">
        <v>8355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9">
        <f t="shared" si="141"/>
        <v>41660.375196759262</v>
      </c>
      <c r="Q2247" s="10">
        <f t="shared" si="142"/>
        <v>41691.416666666664</v>
      </c>
      <c r="R2247" s="15">
        <f t="shared" si="143"/>
        <v>53.475252525252522</v>
      </c>
      <c r="S2247" t="s">
        <v>8337</v>
      </c>
      <c r="T2247" t="s">
        <v>8355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9">
        <f t="shared" si="141"/>
        <v>42221.458449074074</v>
      </c>
      <c r="Q2248" s="10">
        <f t="shared" si="142"/>
        <v>42251.458449074074</v>
      </c>
      <c r="R2248" s="15">
        <f t="shared" si="143"/>
        <v>43.912280701754383</v>
      </c>
      <c r="S2248" t="s">
        <v>8337</v>
      </c>
      <c r="T2248" t="s">
        <v>8355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9">
        <f t="shared" si="141"/>
        <v>42200.332928240743</v>
      </c>
      <c r="Q2249" s="10">
        <f t="shared" si="142"/>
        <v>42214.332928240743</v>
      </c>
      <c r="R2249" s="15">
        <f t="shared" si="143"/>
        <v>50.852631578947367</v>
      </c>
      <c r="S2249" t="s">
        <v>8337</v>
      </c>
      <c r="T2249" t="s">
        <v>8355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9">
        <f t="shared" si="141"/>
        <v>42688.542569444442</v>
      </c>
      <c r="Q2250" s="10">
        <f t="shared" si="142"/>
        <v>42718.542569444442</v>
      </c>
      <c r="R2250" s="15">
        <f t="shared" si="143"/>
        <v>58.6328125</v>
      </c>
      <c r="S2250" t="s">
        <v>8337</v>
      </c>
      <c r="T2250" t="s">
        <v>8355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9">
        <f t="shared" si="141"/>
        <v>41336.369965277772</v>
      </c>
      <c r="Q2251" s="10">
        <f t="shared" si="142"/>
        <v>41366.328298611108</v>
      </c>
      <c r="R2251" s="15">
        <f t="shared" si="143"/>
        <v>32.81666666666667</v>
      </c>
      <c r="S2251" t="s">
        <v>8337</v>
      </c>
      <c r="T2251" t="s">
        <v>8355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9">
        <f t="shared" si="141"/>
        <v>42676.6721412037</v>
      </c>
      <c r="Q2252" s="10">
        <f t="shared" si="142"/>
        <v>42706.713807870365</v>
      </c>
      <c r="R2252" s="15">
        <f t="shared" si="143"/>
        <v>426.93169877408059</v>
      </c>
      <c r="S2252" t="s">
        <v>8337</v>
      </c>
      <c r="T2252" t="s">
        <v>8355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9">
        <f t="shared" si="141"/>
        <v>41846.012465277774</v>
      </c>
      <c r="Q2253" s="10">
        <f t="shared" si="142"/>
        <v>41867.012465277774</v>
      </c>
      <c r="R2253" s="15">
        <f t="shared" si="143"/>
        <v>23.808729166666669</v>
      </c>
      <c r="S2253" t="s">
        <v>8337</v>
      </c>
      <c r="T2253" t="s">
        <v>8355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9">
        <f t="shared" si="141"/>
        <v>42572.994652777772</v>
      </c>
      <c r="Q2254" s="10">
        <f t="shared" si="142"/>
        <v>42587.994652777772</v>
      </c>
      <c r="R2254" s="15">
        <f t="shared" si="143"/>
        <v>98.413654618473899</v>
      </c>
      <c r="S2254" t="s">
        <v>8337</v>
      </c>
      <c r="T2254" t="s">
        <v>8355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9">
        <f t="shared" si="141"/>
        <v>42296.297997685186</v>
      </c>
      <c r="Q2255" s="10">
        <f t="shared" si="142"/>
        <v>42326.33966435185</v>
      </c>
      <c r="R2255" s="15">
        <f t="shared" si="143"/>
        <v>107.32142857142857</v>
      </c>
      <c r="S2255" t="s">
        <v>8337</v>
      </c>
      <c r="T2255" t="s">
        <v>8355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9">
        <f t="shared" si="141"/>
        <v>42752.314444444441</v>
      </c>
      <c r="Q2256" s="10">
        <f t="shared" si="142"/>
        <v>42759.314444444441</v>
      </c>
      <c r="R2256" s="15">
        <f t="shared" si="143"/>
        <v>11.67005076142132</v>
      </c>
      <c r="S2256" t="s">
        <v>8337</v>
      </c>
      <c r="T2256" t="s">
        <v>8355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9">
        <f t="shared" si="141"/>
        <v>42467.618645833332</v>
      </c>
      <c r="Q2257" s="10">
        <f t="shared" si="142"/>
        <v>42497.618645833332</v>
      </c>
      <c r="R2257" s="15">
        <f t="shared" si="143"/>
        <v>41.782287822878232</v>
      </c>
      <c r="S2257" t="s">
        <v>8337</v>
      </c>
      <c r="T2257" t="s">
        <v>8355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9">
        <f t="shared" si="141"/>
        <v>42682.118587962956</v>
      </c>
      <c r="Q2258" s="10">
        <f t="shared" si="142"/>
        <v>42696.118587962956</v>
      </c>
      <c r="R2258" s="15">
        <f t="shared" si="143"/>
        <v>21.38</v>
      </c>
      <c r="S2258" t="s">
        <v>8337</v>
      </c>
      <c r="T2258" t="s">
        <v>8355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9">
        <f t="shared" si="141"/>
        <v>42505.603344907409</v>
      </c>
      <c r="Q2259" s="10">
        <f t="shared" si="142"/>
        <v>42540.624999999993</v>
      </c>
      <c r="R2259" s="15">
        <f t="shared" si="143"/>
        <v>94.103550295857985</v>
      </c>
      <c r="S2259" t="s">
        <v>8337</v>
      </c>
      <c r="T2259" t="s">
        <v>8355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9">
        <f t="shared" si="141"/>
        <v>42136.417673611104</v>
      </c>
      <c r="Q2260" s="10">
        <f t="shared" si="142"/>
        <v>42166.417673611104</v>
      </c>
      <c r="R2260" s="15">
        <f t="shared" si="143"/>
        <v>15.721951219512196</v>
      </c>
      <c r="S2260" t="s">
        <v>8337</v>
      </c>
      <c r="T2260" t="s">
        <v>8355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9">
        <f t="shared" si="141"/>
        <v>42702.47148148148</v>
      </c>
      <c r="Q2261" s="10">
        <f t="shared" si="142"/>
        <v>42712.47148148148</v>
      </c>
      <c r="R2261" s="15">
        <f t="shared" si="143"/>
        <v>90.635922330097088</v>
      </c>
      <c r="S2261" t="s">
        <v>8337</v>
      </c>
      <c r="T2261" t="s">
        <v>8355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9">
        <f t="shared" si="141"/>
        <v>41694.683449074073</v>
      </c>
      <c r="Q2262" s="10">
        <f t="shared" si="142"/>
        <v>41724.641782407409</v>
      </c>
      <c r="R2262" s="15">
        <f t="shared" si="143"/>
        <v>97.297619047619051</v>
      </c>
      <c r="S2262" t="s">
        <v>8337</v>
      </c>
      <c r="T2262" t="s">
        <v>8355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9">
        <f t="shared" si="141"/>
        <v>42759.391435185178</v>
      </c>
      <c r="Q2263" s="10">
        <f t="shared" si="142"/>
        <v>42780.391435185178</v>
      </c>
      <c r="R2263" s="15">
        <f t="shared" si="143"/>
        <v>37.11904761904762</v>
      </c>
      <c r="S2263" t="s">
        <v>8337</v>
      </c>
      <c r="T2263" t="s">
        <v>8355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9">
        <f t="shared" si="141"/>
        <v>41926.251828703702</v>
      </c>
      <c r="Q2264" s="10">
        <f t="shared" si="142"/>
        <v>41960.666666666664</v>
      </c>
      <c r="R2264" s="15">
        <f t="shared" si="143"/>
        <v>28.104972375690608</v>
      </c>
      <c r="S2264" t="s">
        <v>8337</v>
      </c>
      <c r="T2264" t="s">
        <v>8355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9">
        <f t="shared" si="141"/>
        <v>42014.498993055553</v>
      </c>
      <c r="Q2265" s="10">
        <f t="shared" si="142"/>
        <v>42035.498993055553</v>
      </c>
      <c r="R2265" s="15">
        <f t="shared" si="143"/>
        <v>144.43333333333334</v>
      </c>
      <c r="S2265" t="s">
        <v>8337</v>
      </c>
      <c r="T2265" t="s">
        <v>8355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9">
        <f t="shared" si="141"/>
        <v>42496.249004629623</v>
      </c>
      <c r="Q2266" s="10">
        <f t="shared" si="142"/>
        <v>42512.791666666664</v>
      </c>
      <c r="R2266" s="15">
        <f t="shared" si="143"/>
        <v>24.274157303370785</v>
      </c>
      <c r="S2266" t="s">
        <v>8337</v>
      </c>
      <c r="T2266" t="s">
        <v>8355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9">
        <f t="shared" si="141"/>
        <v>42689.519756944443</v>
      </c>
      <c r="Q2267" s="10">
        <f t="shared" si="142"/>
        <v>42696.519756944443</v>
      </c>
      <c r="R2267" s="15">
        <f t="shared" si="143"/>
        <v>35.117647058823529</v>
      </c>
      <c r="S2267" t="s">
        <v>8337</v>
      </c>
      <c r="T2267" t="s">
        <v>8355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9">
        <f t="shared" si="141"/>
        <v>42469.541574074072</v>
      </c>
      <c r="Q2268" s="10">
        <f t="shared" si="142"/>
        <v>42486.749999999993</v>
      </c>
      <c r="R2268" s="15">
        <f t="shared" si="143"/>
        <v>24.762886597938145</v>
      </c>
      <c r="S2268" t="s">
        <v>8337</v>
      </c>
      <c r="T2268" t="s">
        <v>8355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9">
        <f t="shared" si="141"/>
        <v>41968.496493055551</v>
      </c>
      <c r="Q2269" s="10">
        <f t="shared" si="142"/>
        <v>41993.708333333336</v>
      </c>
      <c r="R2269" s="15">
        <f t="shared" si="143"/>
        <v>188.37871287128712</v>
      </c>
      <c r="S2269" t="s">
        <v>8337</v>
      </c>
      <c r="T2269" t="s">
        <v>8355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9">
        <f t="shared" si="141"/>
        <v>42775.749016203699</v>
      </c>
      <c r="Q2270" s="10">
        <f t="shared" si="142"/>
        <v>42805.749016203699</v>
      </c>
      <c r="R2270" s="15">
        <f t="shared" si="143"/>
        <v>148.08247422680412</v>
      </c>
      <c r="S2270" t="s">
        <v>8337</v>
      </c>
      <c r="T2270" t="s">
        <v>8355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9">
        <f t="shared" si="141"/>
        <v>42776.371099537035</v>
      </c>
      <c r="Q2271" s="10">
        <f t="shared" si="142"/>
        <v>42800.874999999993</v>
      </c>
      <c r="R2271" s="15">
        <f t="shared" si="143"/>
        <v>49.934589800443462</v>
      </c>
      <c r="S2271" t="s">
        <v>8337</v>
      </c>
      <c r="T2271" t="s">
        <v>8355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9">
        <f t="shared" si="141"/>
        <v>42725.536030092589</v>
      </c>
      <c r="Q2272" s="10">
        <f t="shared" si="142"/>
        <v>42745.582638888889</v>
      </c>
      <c r="R2272" s="15">
        <f t="shared" si="143"/>
        <v>107.82155688622754</v>
      </c>
      <c r="S2272" t="s">
        <v>8337</v>
      </c>
      <c r="T2272" t="s">
        <v>8355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9">
        <f t="shared" si="141"/>
        <v>42683.666712962957</v>
      </c>
      <c r="Q2273" s="10">
        <f t="shared" si="142"/>
        <v>42713.666712962957</v>
      </c>
      <c r="R2273" s="15">
        <f t="shared" si="143"/>
        <v>42.63403614457831</v>
      </c>
      <c r="S2273" t="s">
        <v>8337</v>
      </c>
      <c r="T2273" t="s">
        <v>8355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9">
        <f t="shared" si="141"/>
        <v>42315.366157407399</v>
      </c>
      <c r="Q2274" s="10">
        <f t="shared" si="142"/>
        <v>42345.366157407399</v>
      </c>
      <c r="R2274" s="15">
        <f t="shared" si="143"/>
        <v>14.370762711864407</v>
      </c>
      <c r="S2274" t="s">
        <v>8337</v>
      </c>
      <c r="T2274" t="s">
        <v>8355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9">
        <f t="shared" si="141"/>
        <v>42781.215763888882</v>
      </c>
      <c r="Q2275" s="10">
        <f t="shared" si="142"/>
        <v>42806.174097222225</v>
      </c>
      <c r="R2275" s="15">
        <f t="shared" si="143"/>
        <v>37.476190476190474</v>
      </c>
      <c r="S2275" t="s">
        <v>8337</v>
      </c>
      <c r="T2275" t="s">
        <v>8355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9">
        <f t="shared" si="141"/>
        <v>41663.167326388888</v>
      </c>
      <c r="Q2276" s="10">
        <f t="shared" si="142"/>
        <v>41693.167326388888</v>
      </c>
      <c r="R2276" s="15">
        <f t="shared" si="143"/>
        <v>30.202020202020201</v>
      </c>
      <c r="S2276" t="s">
        <v>8337</v>
      </c>
      <c r="T2276" t="s">
        <v>8355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9">
        <f t="shared" si="141"/>
        <v>41965.283321759263</v>
      </c>
      <c r="Q2277" s="10">
        <f t="shared" si="142"/>
        <v>41995.283321759263</v>
      </c>
      <c r="R2277" s="15">
        <f t="shared" si="143"/>
        <v>33.550632911392405</v>
      </c>
      <c r="S2277" t="s">
        <v>8337</v>
      </c>
      <c r="T2277" t="s">
        <v>8355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9">
        <f t="shared" si="141"/>
        <v>41614.318159722221</v>
      </c>
      <c r="Q2278" s="10">
        <f t="shared" si="142"/>
        <v>41644.318159722221</v>
      </c>
      <c r="R2278" s="15">
        <f t="shared" si="143"/>
        <v>64.74666666666667</v>
      </c>
      <c r="S2278" t="s">
        <v>8337</v>
      </c>
      <c r="T2278" t="s">
        <v>8355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9">
        <f t="shared" si="141"/>
        <v>40936.345173611109</v>
      </c>
      <c r="Q2279" s="10">
        <f t="shared" si="142"/>
        <v>40966.345173611109</v>
      </c>
      <c r="R2279" s="15">
        <f t="shared" si="143"/>
        <v>57.932367149758456</v>
      </c>
      <c r="S2279" t="s">
        <v>8337</v>
      </c>
      <c r="T2279" t="s">
        <v>8355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9">
        <f t="shared" si="141"/>
        <v>42338.375775462955</v>
      </c>
      <c r="Q2280" s="10">
        <f t="shared" si="142"/>
        <v>42372.624305555553</v>
      </c>
      <c r="R2280" s="15">
        <f t="shared" si="143"/>
        <v>53.078431372549019</v>
      </c>
      <c r="S2280" t="s">
        <v>8337</v>
      </c>
      <c r="T2280" t="s">
        <v>8355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9">
        <f t="shared" si="141"/>
        <v>42020.473368055551</v>
      </c>
      <c r="Q2281" s="10">
        <f t="shared" si="142"/>
        <v>42038.833333333336</v>
      </c>
      <c r="R2281" s="15">
        <f t="shared" si="143"/>
        <v>48.0625</v>
      </c>
      <c r="S2281" t="s">
        <v>8337</v>
      </c>
      <c r="T2281" t="s">
        <v>8355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9">
        <f t="shared" si="141"/>
        <v>42234.291562499995</v>
      </c>
      <c r="Q2282" s="10">
        <f t="shared" si="142"/>
        <v>42264.291562499995</v>
      </c>
      <c r="R2282" s="15">
        <f t="shared" si="143"/>
        <v>82.396874999999994</v>
      </c>
      <c r="S2282" t="s">
        <v>8337</v>
      </c>
      <c r="T2282" t="s">
        <v>8355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9">
        <f t="shared" si="141"/>
        <v>40686.952511574069</v>
      </c>
      <c r="Q2283" s="10">
        <f t="shared" si="142"/>
        <v>40748.951388888883</v>
      </c>
      <c r="R2283" s="15">
        <f t="shared" si="143"/>
        <v>50.454545454545453</v>
      </c>
      <c r="S2283" t="s">
        <v>8329</v>
      </c>
      <c r="T2283" t="s">
        <v>8330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9">
        <f t="shared" si="141"/>
        <v>42322.841273148144</v>
      </c>
      <c r="Q2284" s="10">
        <f t="shared" si="142"/>
        <v>42382.841273148144</v>
      </c>
      <c r="R2284" s="15">
        <f t="shared" si="143"/>
        <v>115.83333333333333</v>
      </c>
      <c r="S2284" t="s">
        <v>8329</v>
      </c>
      <c r="T2284" t="s">
        <v>8330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9">
        <f t="shared" si="141"/>
        <v>40977.791712962957</v>
      </c>
      <c r="Q2285" s="10">
        <f t="shared" si="142"/>
        <v>41037.750046296293</v>
      </c>
      <c r="R2285" s="15">
        <f t="shared" si="143"/>
        <v>63.03458333333333</v>
      </c>
      <c r="S2285" t="s">
        <v>8329</v>
      </c>
      <c r="T2285" t="s">
        <v>8330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9">
        <f t="shared" si="141"/>
        <v>40585.463483796295</v>
      </c>
      <c r="Q2286" s="10">
        <f t="shared" si="142"/>
        <v>40613.833333333328</v>
      </c>
      <c r="R2286" s="15">
        <f t="shared" si="143"/>
        <v>108.02152542372882</v>
      </c>
      <c r="S2286" t="s">
        <v>8329</v>
      </c>
      <c r="T2286" t="s">
        <v>8330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9">
        <f t="shared" si="141"/>
        <v>41058.852349537032</v>
      </c>
      <c r="Q2287" s="10">
        <f t="shared" si="142"/>
        <v>41088.852349537032</v>
      </c>
      <c r="R2287" s="15">
        <f t="shared" si="143"/>
        <v>46.088607594936711</v>
      </c>
      <c r="S2287" t="s">
        <v>8329</v>
      </c>
      <c r="T2287" t="s">
        <v>8330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9">
        <f t="shared" si="141"/>
        <v>41494.630254629628</v>
      </c>
      <c r="Q2288" s="10">
        <f t="shared" si="142"/>
        <v>41522.832638888889</v>
      </c>
      <c r="R2288" s="15">
        <f t="shared" si="143"/>
        <v>107.21428571428571</v>
      </c>
      <c r="S2288" t="s">
        <v>8329</v>
      </c>
      <c r="T2288" t="s">
        <v>8330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9">
        <f t="shared" si="141"/>
        <v>41792.334027777775</v>
      </c>
      <c r="Q2289" s="10">
        <f t="shared" si="142"/>
        <v>41813.334027777775</v>
      </c>
      <c r="R2289" s="15">
        <f t="shared" si="143"/>
        <v>50.9338679245283</v>
      </c>
      <c r="S2289" t="s">
        <v>8329</v>
      </c>
      <c r="T2289" t="s">
        <v>8330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9">
        <f t="shared" si="141"/>
        <v>41067.494085648148</v>
      </c>
      <c r="Q2290" s="10">
        <f t="shared" si="142"/>
        <v>41086.416666666664</v>
      </c>
      <c r="R2290" s="15">
        <f t="shared" si="143"/>
        <v>40.04</v>
      </c>
      <c r="S2290" t="s">
        <v>8329</v>
      </c>
      <c r="T2290" t="s">
        <v>8330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9">
        <f t="shared" si="141"/>
        <v>41571.665046296293</v>
      </c>
      <c r="Q2291" s="10">
        <f t="shared" si="142"/>
        <v>41614.640277777777</v>
      </c>
      <c r="R2291" s="15">
        <f t="shared" si="143"/>
        <v>64.44</v>
      </c>
      <c r="S2291" t="s">
        <v>8329</v>
      </c>
      <c r="T2291" t="s">
        <v>8330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9">
        <f t="shared" si="141"/>
        <v>40069.920486111107</v>
      </c>
      <c r="Q2292" s="10">
        <f t="shared" si="142"/>
        <v>40148.375</v>
      </c>
      <c r="R2292" s="15">
        <f t="shared" si="143"/>
        <v>53.827586206896555</v>
      </c>
      <c r="S2292" t="s">
        <v>8329</v>
      </c>
      <c r="T2292" t="s">
        <v>8330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9">
        <f t="shared" si="141"/>
        <v>40987.643726851849</v>
      </c>
      <c r="Q2293" s="10">
        <f t="shared" si="142"/>
        <v>41021.833333333328</v>
      </c>
      <c r="R2293" s="15">
        <f t="shared" si="143"/>
        <v>100.46511627906976</v>
      </c>
      <c r="S2293" t="s">
        <v>8329</v>
      </c>
      <c r="T2293" t="s">
        <v>8330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9">
        <f t="shared" si="141"/>
        <v>40987.364305555551</v>
      </c>
      <c r="Q2294" s="10">
        <f t="shared" si="142"/>
        <v>41017.364305555551</v>
      </c>
      <c r="R2294" s="15">
        <f t="shared" si="143"/>
        <v>46.630652173913049</v>
      </c>
      <c r="S2294" t="s">
        <v>8329</v>
      </c>
      <c r="T2294" t="s">
        <v>8330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9">
        <f t="shared" si="141"/>
        <v>41151.374988425923</v>
      </c>
      <c r="Q2295" s="10">
        <f t="shared" si="142"/>
        <v>41176.832638888889</v>
      </c>
      <c r="R2295" s="15">
        <f t="shared" si="143"/>
        <v>34.074074074074076</v>
      </c>
      <c r="S2295" t="s">
        <v>8329</v>
      </c>
      <c r="T2295" t="s">
        <v>8330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9">
        <f t="shared" si="141"/>
        <v>41264.389814814815</v>
      </c>
      <c r="Q2296" s="10">
        <f t="shared" si="142"/>
        <v>41294.389814814815</v>
      </c>
      <c r="R2296" s="15">
        <f t="shared" si="143"/>
        <v>65.214642857142863</v>
      </c>
      <c r="S2296" t="s">
        <v>8329</v>
      </c>
      <c r="T2296" t="s">
        <v>8330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9">
        <f t="shared" si="141"/>
        <v>41270.621018518512</v>
      </c>
      <c r="Q2297" s="10">
        <f t="shared" si="142"/>
        <v>41300.621018518512</v>
      </c>
      <c r="R2297" s="15">
        <f t="shared" si="143"/>
        <v>44.205882352941174</v>
      </c>
      <c r="S2297" t="s">
        <v>8329</v>
      </c>
      <c r="T2297" t="s">
        <v>8330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9">
        <f t="shared" si="141"/>
        <v>40927.39844907407</v>
      </c>
      <c r="Q2298" s="10">
        <f t="shared" si="142"/>
        <v>40962.39844907407</v>
      </c>
      <c r="R2298" s="15">
        <f t="shared" si="143"/>
        <v>71.965517241379317</v>
      </c>
      <c r="S2298" t="s">
        <v>8329</v>
      </c>
      <c r="T2298" t="s">
        <v>8330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9">
        <f t="shared" si="141"/>
        <v>40947.70890046296</v>
      </c>
      <c r="Q2299" s="10">
        <f t="shared" si="142"/>
        <v>40981.832638888889</v>
      </c>
      <c r="R2299" s="15">
        <f t="shared" si="143"/>
        <v>52.94736842105263</v>
      </c>
      <c r="S2299" t="s">
        <v>8329</v>
      </c>
      <c r="T2299" t="s">
        <v>8330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9">
        <f t="shared" si="141"/>
        <v>41694.507326388884</v>
      </c>
      <c r="Q2300" s="10">
        <f t="shared" si="142"/>
        <v>41724.46565972222</v>
      </c>
      <c r="R2300" s="15">
        <f t="shared" si="143"/>
        <v>109.45138888888889</v>
      </c>
      <c r="S2300" t="s">
        <v>8329</v>
      </c>
      <c r="T2300" t="s">
        <v>8330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9">
        <f t="shared" si="141"/>
        <v>40564.699178240735</v>
      </c>
      <c r="Q2301" s="10">
        <f t="shared" si="142"/>
        <v>40579.699178240735</v>
      </c>
      <c r="R2301" s="15">
        <f t="shared" si="143"/>
        <v>75.035714285714292</v>
      </c>
      <c r="S2301" t="s">
        <v>8329</v>
      </c>
      <c r="T2301" t="s">
        <v>8330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9">
        <f t="shared" si="141"/>
        <v>41074.393703703703</v>
      </c>
      <c r="Q2302" s="10">
        <f t="shared" si="142"/>
        <v>41088.393703703703</v>
      </c>
      <c r="R2302" s="15">
        <f t="shared" si="143"/>
        <v>115.71428571428571</v>
      </c>
      <c r="S2302" t="s">
        <v>8329</v>
      </c>
      <c r="T2302" t="s">
        <v>8330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9">
        <f t="shared" si="141"/>
        <v>41415.813611111109</v>
      </c>
      <c r="Q2303" s="10">
        <f t="shared" si="142"/>
        <v>41445.813611111109</v>
      </c>
      <c r="R2303" s="15">
        <f t="shared" si="143"/>
        <v>31.659810426540286</v>
      </c>
      <c r="S2303" t="s">
        <v>8329</v>
      </c>
      <c r="T2303" t="s">
        <v>8333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9">
        <f t="shared" si="141"/>
        <v>41605.535115740735</v>
      </c>
      <c r="Q2304" s="10">
        <f t="shared" si="142"/>
        <v>41638.958333333328</v>
      </c>
      <c r="R2304" s="15">
        <f t="shared" si="143"/>
        <v>46.176470588235297</v>
      </c>
      <c r="S2304" t="s">
        <v>8329</v>
      </c>
      <c r="T2304" t="s">
        <v>8333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9">
        <f t="shared" si="141"/>
        <v>40849.777731481481</v>
      </c>
      <c r="Q2305" s="10">
        <f t="shared" si="142"/>
        <v>40889.819398148145</v>
      </c>
      <c r="R2305" s="15">
        <f t="shared" si="143"/>
        <v>68.481650485436887</v>
      </c>
      <c r="S2305" t="s">
        <v>8329</v>
      </c>
      <c r="T2305" t="s">
        <v>8333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9">
        <f t="shared" si="141"/>
        <v>40502.482534722221</v>
      </c>
      <c r="Q2306" s="10">
        <f t="shared" si="142"/>
        <v>40543.874305555553</v>
      </c>
      <c r="R2306" s="15">
        <f t="shared" si="143"/>
        <v>53.469203539823013</v>
      </c>
      <c r="S2306" t="s">
        <v>8329</v>
      </c>
      <c r="T2306" t="s">
        <v>8333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100*(E2307/D2307)</f>
        <v>101.22777777777779</v>
      </c>
      <c r="P2307" s="9">
        <f t="shared" ref="P2307:P2370" si="145">(((J2307/60)/60)/24)+DATE(1970,1,1)+(-8/24)</f>
        <v>41834.361944444441</v>
      </c>
      <c r="Q2307" s="10">
        <f t="shared" ref="Q2307:Q2370" si="146">(((I2307/60)/60)/24)+DATE(1970,1,1)+(-8/24)</f>
        <v>41859.416666666664</v>
      </c>
      <c r="R2307" s="15">
        <f t="shared" ref="R2307:R2370" si="147">IFERROR(E2307/L2307,)</f>
        <v>109.10778443113773</v>
      </c>
      <c r="S2307" t="s">
        <v>8329</v>
      </c>
      <c r="T2307" t="s">
        <v>8333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9">
        <f t="shared" si="145"/>
        <v>40947.834826388884</v>
      </c>
      <c r="Q2308" s="10">
        <f t="shared" si="146"/>
        <v>40977.834826388884</v>
      </c>
      <c r="R2308" s="15">
        <f t="shared" si="147"/>
        <v>51.185616438356163</v>
      </c>
      <c r="S2308" t="s">
        <v>8329</v>
      </c>
      <c r="T2308" t="s">
        <v>8333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9">
        <f t="shared" si="145"/>
        <v>41004.469131944439</v>
      </c>
      <c r="Q2309" s="10">
        <f t="shared" si="146"/>
        <v>41034.46907407407</v>
      </c>
      <c r="R2309" s="15">
        <f t="shared" si="147"/>
        <v>27.936800000000002</v>
      </c>
      <c r="S2309" t="s">
        <v>8329</v>
      </c>
      <c r="T2309" t="s">
        <v>8333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9">
        <f t="shared" si="145"/>
        <v>41851.629583333335</v>
      </c>
      <c r="Q2310" s="10">
        <f t="shared" si="146"/>
        <v>41879.708333333328</v>
      </c>
      <c r="R2310" s="15">
        <f t="shared" si="147"/>
        <v>82.496921824104234</v>
      </c>
      <c r="S2310" t="s">
        <v>8329</v>
      </c>
      <c r="T2310" t="s">
        <v>8333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9">
        <f t="shared" si="145"/>
        <v>41307.654363425921</v>
      </c>
      <c r="Q2311" s="10">
        <f t="shared" si="146"/>
        <v>41342.654363425921</v>
      </c>
      <c r="R2311" s="15">
        <f t="shared" si="147"/>
        <v>59.817476635514019</v>
      </c>
      <c r="S2311" t="s">
        <v>8329</v>
      </c>
      <c r="T2311" t="s">
        <v>8333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9">
        <f t="shared" si="145"/>
        <v>41324.460821759254</v>
      </c>
      <c r="Q2312" s="10">
        <f t="shared" si="146"/>
        <v>41354.41915509259</v>
      </c>
      <c r="R2312" s="15">
        <f t="shared" si="147"/>
        <v>64.816470588235291</v>
      </c>
      <c r="S2312" t="s">
        <v>8329</v>
      </c>
      <c r="T2312" t="s">
        <v>8333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9">
        <f t="shared" si="145"/>
        <v>41735.671168981477</v>
      </c>
      <c r="Q2313" s="10">
        <f t="shared" si="146"/>
        <v>41765.671168981477</v>
      </c>
      <c r="R2313" s="15">
        <f t="shared" si="147"/>
        <v>90.09615384615384</v>
      </c>
      <c r="S2313" t="s">
        <v>8329</v>
      </c>
      <c r="T2313" t="s">
        <v>8333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9">
        <f t="shared" si="145"/>
        <v>41716.299513888887</v>
      </c>
      <c r="Q2314" s="10">
        <f t="shared" si="146"/>
        <v>41747.625</v>
      </c>
      <c r="R2314" s="15">
        <f t="shared" si="147"/>
        <v>40.962025316455694</v>
      </c>
      <c r="S2314" t="s">
        <v>8329</v>
      </c>
      <c r="T2314" t="s">
        <v>8333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9">
        <f t="shared" si="145"/>
        <v>41002.625300925924</v>
      </c>
      <c r="Q2315" s="10">
        <f t="shared" si="146"/>
        <v>41032.625300925924</v>
      </c>
      <c r="R2315" s="15">
        <f t="shared" si="147"/>
        <v>56.000127388535034</v>
      </c>
      <c r="S2315" t="s">
        <v>8329</v>
      </c>
      <c r="T2315" t="s">
        <v>8333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9">
        <f t="shared" si="145"/>
        <v>41037.218252314815</v>
      </c>
      <c r="Q2316" s="10">
        <f t="shared" si="146"/>
        <v>41067.218252314815</v>
      </c>
      <c r="R2316" s="15">
        <f t="shared" si="147"/>
        <v>37.672800000000002</v>
      </c>
      <c r="S2316" t="s">
        <v>8329</v>
      </c>
      <c r="T2316" t="s">
        <v>8333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9">
        <f t="shared" si="145"/>
        <v>41004.392858796295</v>
      </c>
      <c r="Q2317" s="10">
        <f t="shared" si="146"/>
        <v>41034.392858796295</v>
      </c>
      <c r="R2317" s="15">
        <f t="shared" si="147"/>
        <v>40.078125</v>
      </c>
      <c r="S2317" t="s">
        <v>8329</v>
      </c>
      <c r="T2317" t="s">
        <v>8333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9">
        <f t="shared" si="145"/>
        <v>40079.391782407409</v>
      </c>
      <c r="Q2318" s="10">
        <f t="shared" si="146"/>
        <v>40156.433333333334</v>
      </c>
      <c r="R2318" s="15">
        <f t="shared" si="147"/>
        <v>78.031999999999996</v>
      </c>
      <c r="S2318" t="s">
        <v>8329</v>
      </c>
      <c r="T2318" t="s">
        <v>8333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9">
        <f t="shared" si="145"/>
        <v>40192.20890046296</v>
      </c>
      <c r="Q2319" s="10">
        <f t="shared" si="146"/>
        <v>40223.875</v>
      </c>
      <c r="R2319" s="15">
        <f t="shared" si="147"/>
        <v>18.90909090909091</v>
      </c>
      <c r="S2319" t="s">
        <v>8329</v>
      </c>
      <c r="T2319" t="s">
        <v>8333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9">
        <f t="shared" si="145"/>
        <v>40050.310347222221</v>
      </c>
      <c r="Q2320" s="10">
        <f t="shared" si="146"/>
        <v>40081.832638888889</v>
      </c>
      <c r="R2320" s="15">
        <f t="shared" si="147"/>
        <v>37.134969325153371</v>
      </c>
      <c r="S2320" t="s">
        <v>8329</v>
      </c>
      <c r="T2320" t="s">
        <v>8333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9">
        <f t="shared" si="145"/>
        <v>41592.748668981476</v>
      </c>
      <c r="Q2321" s="10">
        <f t="shared" si="146"/>
        <v>41622.748668981476</v>
      </c>
      <c r="R2321" s="15">
        <f t="shared" si="147"/>
        <v>41.961038961038959</v>
      </c>
      <c r="S2321" t="s">
        <v>8329</v>
      </c>
      <c r="T2321" t="s">
        <v>8333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9">
        <f t="shared" si="145"/>
        <v>41696.483796296292</v>
      </c>
      <c r="Q2322" s="10">
        <f t="shared" si="146"/>
        <v>41731.442129629628</v>
      </c>
      <c r="R2322" s="15">
        <f t="shared" si="147"/>
        <v>61.044943820224717</v>
      </c>
      <c r="S2322" t="s">
        <v>8329</v>
      </c>
      <c r="T2322" t="s">
        <v>8333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9">
        <f t="shared" si="145"/>
        <v>42798.927094907405</v>
      </c>
      <c r="Q2323" s="10">
        <f t="shared" si="146"/>
        <v>42828.885428240734</v>
      </c>
      <c r="R2323" s="15">
        <f t="shared" si="147"/>
        <v>64.53125</v>
      </c>
      <c r="S2323" t="s">
        <v>8340</v>
      </c>
      <c r="T2323" t="s">
        <v>8356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9">
        <f t="shared" si="145"/>
        <v>42804.562141203707</v>
      </c>
      <c r="Q2324" s="10">
        <f t="shared" si="146"/>
        <v>42834.520474537036</v>
      </c>
      <c r="R2324" s="15">
        <f t="shared" si="147"/>
        <v>21.25</v>
      </c>
      <c r="S2324" t="s">
        <v>8340</v>
      </c>
      <c r="T2324" t="s">
        <v>8356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9">
        <f t="shared" si="145"/>
        <v>42807.42184027777</v>
      </c>
      <c r="Q2325" s="10">
        <f t="shared" si="146"/>
        <v>42814.42184027777</v>
      </c>
      <c r="R2325" s="15">
        <f t="shared" si="147"/>
        <v>30</v>
      </c>
      <c r="S2325" t="s">
        <v>8340</v>
      </c>
      <c r="T2325" t="s">
        <v>8356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9">
        <f t="shared" si="145"/>
        <v>42790.55190972222</v>
      </c>
      <c r="Q2326" s="10">
        <f t="shared" si="146"/>
        <v>42820.510243055549</v>
      </c>
      <c r="R2326" s="15">
        <f t="shared" si="147"/>
        <v>25.491803278688526</v>
      </c>
      <c r="S2326" t="s">
        <v>8340</v>
      </c>
      <c r="T2326" t="s">
        <v>8356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9">
        <f t="shared" si="145"/>
        <v>42793.689016203702</v>
      </c>
      <c r="Q2327" s="10">
        <f t="shared" si="146"/>
        <v>42823.647349537037</v>
      </c>
      <c r="R2327" s="15">
        <f t="shared" si="147"/>
        <v>11.428571428571429</v>
      </c>
      <c r="S2327" t="s">
        <v>8340</v>
      </c>
      <c r="T2327" t="s">
        <v>8356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9">
        <f t="shared" si="145"/>
        <v>42803.700787037036</v>
      </c>
      <c r="Q2328" s="10">
        <f t="shared" si="146"/>
        <v>42855.374999999993</v>
      </c>
      <c r="R2328" s="15">
        <f t="shared" si="147"/>
        <v>108</v>
      </c>
      <c r="S2328" t="s">
        <v>8340</v>
      </c>
      <c r="T2328" t="s">
        <v>8356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9">
        <f t="shared" si="145"/>
        <v>41842.583796296298</v>
      </c>
      <c r="Q2329" s="10">
        <f t="shared" si="146"/>
        <v>41877.583796296298</v>
      </c>
      <c r="R2329" s="15">
        <f t="shared" si="147"/>
        <v>54.883162444113267</v>
      </c>
      <c r="S2329" t="s">
        <v>8340</v>
      </c>
      <c r="T2329" t="s">
        <v>8356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9">
        <f t="shared" si="145"/>
        <v>42139.448344907411</v>
      </c>
      <c r="Q2330" s="10">
        <f t="shared" si="146"/>
        <v>42169.448344907411</v>
      </c>
      <c r="R2330" s="15">
        <f t="shared" si="147"/>
        <v>47.383612662942269</v>
      </c>
      <c r="S2330" t="s">
        <v>8340</v>
      </c>
      <c r="T2330" t="s">
        <v>8356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9">
        <f t="shared" si="145"/>
        <v>41807.291041666664</v>
      </c>
      <c r="Q2331" s="10">
        <f t="shared" si="146"/>
        <v>41837.291041666664</v>
      </c>
      <c r="R2331" s="15">
        <f t="shared" si="147"/>
        <v>211.84</v>
      </c>
      <c r="S2331" t="s">
        <v>8340</v>
      </c>
      <c r="T2331" t="s">
        <v>8356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9">
        <f t="shared" si="145"/>
        <v>42332.566469907404</v>
      </c>
      <c r="Q2332" s="10">
        <f t="shared" si="146"/>
        <v>42362.666666666664</v>
      </c>
      <c r="R2332" s="15">
        <f t="shared" si="147"/>
        <v>219.92638036809817</v>
      </c>
      <c r="S2332" t="s">
        <v>8340</v>
      </c>
      <c r="T2332" t="s">
        <v>8356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9">
        <f t="shared" si="145"/>
        <v>41838.672337962962</v>
      </c>
      <c r="Q2333" s="10">
        <f t="shared" si="146"/>
        <v>41868.672337962962</v>
      </c>
      <c r="R2333" s="15">
        <f t="shared" si="147"/>
        <v>40.795406360424032</v>
      </c>
      <c r="S2333" t="s">
        <v>8340</v>
      </c>
      <c r="T2333" t="s">
        <v>8356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9">
        <f t="shared" si="145"/>
        <v>42011.294803240737</v>
      </c>
      <c r="Q2334" s="10">
        <f t="shared" si="146"/>
        <v>42041.294803240737</v>
      </c>
      <c r="R2334" s="15">
        <f t="shared" si="147"/>
        <v>75.502840909090907</v>
      </c>
      <c r="S2334" t="s">
        <v>8340</v>
      </c>
      <c r="T2334" t="s">
        <v>8356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9">
        <f t="shared" si="145"/>
        <v>41767.317013888889</v>
      </c>
      <c r="Q2335" s="10">
        <f t="shared" si="146"/>
        <v>41788.409722222219</v>
      </c>
      <c r="R2335" s="15">
        <f t="shared" si="147"/>
        <v>13.542553191489361</v>
      </c>
      <c r="S2335" t="s">
        <v>8340</v>
      </c>
      <c r="T2335" t="s">
        <v>8356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9">
        <f t="shared" si="145"/>
        <v>41918.336782407401</v>
      </c>
      <c r="Q2336" s="10">
        <f t="shared" si="146"/>
        <v>41948.398611111108</v>
      </c>
      <c r="R2336" s="15">
        <f t="shared" si="147"/>
        <v>60.865671641791046</v>
      </c>
      <c r="S2336" t="s">
        <v>8340</v>
      </c>
      <c r="T2336" t="s">
        <v>8356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9">
        <f t="shared" si="145"/>
        <v>41771.238923611112</v>
      </c>
      <c r="Q2337" s="10">
        <f t="shared" si="146"/>
        <v>41801.238923611112</v>
      </c>
      <c r="R2337" s="15">
        <f t="shared" si="147"/>
        <v>115.69230769230769</v>
      </c>
      <c r="S2337" t="s">
        <v>8340</v>
      </c>
      <c r="T2337" t="s">
        <v>8356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9">
        <f t="shared" si="145"/>
        <v>41666.591377314813</v>
      </c>
      <c r="Q2338" s="10">
        <f t="shared" si="146"/>
        <v>41706.591377314813</v>
      </c>
      <c r="R2338" s="15">
        <f t="shared" si="147"/>
        <v>48.104623556581984</v>
      </c>
      <c r="S2338" t="s">
        <v>8340</v>
      </c>
      <c r="T2338" t="s">
        <v>8356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9">
        <f t="shared" si="145"/>
        <v>41786.307210648149</v>
      </c>
      <c r="Q2339" s="10">
        <f t="shared" si="146"/>
        <v>41816.307210648149</v>
      </c>
      <c r="R2339" s="15">
        <f t="shared" si="147"/>
        <v>74.184357541899445</v>
      </c>
      <c r="S2339" t="s">
        <v>8340</v>
      </c>
      <c r="T2339" t="s">
        <v>8356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9">
        <f t="shared" si="145"/>
        <v>41789.563472222217</v>
      </c>
      <c r="Q2340" s="10">
        <f t="shared" si="146"/>
        <v>41819.563472222217</v>
      </c>
      <c r="R2340" s="15">
        <f t="shared" si="147"/>
        <v>123.34552845528455</v>
      </c>
      <c r="S2340" t="s">
        <v>8340</v>
      </c>
      <c r="T2340" t="s">
        <v>8356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9">
        <f t="shared" si="145"/>
        <v>42692.466539351844</v>
      </c>
      <c r="Q2341" s="10">
        <f t="shared" si="146"/>
        <v>42722.999305555553</v>
      </c>
      <c r="R2341" s="15">
        <f t="shared" si="147"/>
        <v>66.623188405797094</v>
      </c>
      <c r="S2341" t="s">
        <v>8340</v>
      </c>
      <c r="T2341" t="s">
        <v>8356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9">
        <f t="shared" si="145"/>
        <v>42643.309467592589</v>
      </c>
      <c r="Q2342" s="10">
        <f t="shared" si="146"/>
        <v>42673.309467592589</v>
      </c>
      <c r="R2342" s="15">
        <f t="shared" si="147"/>
        <v>104.99007444168734</v>
      </c>
      <c r="S2342" t="s">
        <v>8340</v>
      </c>
      <c r="T2342" t="s">
        <v>8356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9">
        <f t="shared" si="145"/>
        <v>42167.480370370373</v>
      </c>
      <c r="Q2343" s="10">
        <f t="shared" si="146"/>
        <v>42197.480370370373</v>
      </c>
      <c r="R2343" s="15">
        <f t="shared" si="147"/>
        <v>0</v>
      </c>
      <c r="S2343" t="s">
        <v>8323</v>
      </c>
      <c r="T2343" t="s">
        <v>8324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9">
        <f t="shared" si="145"/>
        <v>41897.36886574074</v>
      </c>
      <c r="Q2344" s="10">
        <f t="shared" si="146"/>
        <v>41917.875</v>
      </c>
      <c r="R2344" s="15">
        <f t="shared" si="147"/>
        <v>0</v>
      </c>
      <c r="S2344" t="s">
        <v>8323</v>
      </c>
      <c r="T2344" t="s">
        <v>8324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9">
        <f t="shared" si="145"/>
        <v>42327.491956018515</v>
      </c>
      <c r="Q2345" s="10">
        <f t="shared" si="146"/>
        <v>42377.490972222215</v>
      </c>
      <c r="R2345" s="15">
        <f t="shared" si="147"/>
        <v>300</v>
      </c>
      <c r="S2345" t="s">
        <v>8323</v>
      </c>
      <c r="T2345" t="s">
        <v>8324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9">
        <f t="shared" si="145"/>
        <v>42515.394317129627</v>
      </c>
      <c r="Q2346" s="10">
        <f t="shared" si="146"/>
        <v>42545.394317129627</v>
      </c>
      <c r="R2346" s="15">
        <f t="shared" si="147"/>
        <v>1</v>
      </c>
      <c r="S2346" t="s">
        <v>8323</v>
      </c>
      <c r="T2346" t="s">
        <v>8324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9">
        <f t="shared" si="145"/>
        <v>42059.66847222222</v>
      </c>
      <c r="Q2347" s="10">
        <f t="shared" si="146"/>
        <v>42094.652083333327</v>
      </c>
      <c r="R2347" s="15">
        <f t="shared" si="147"/>
        <v>0</v>
      </c>
      <c r="S2347" t="s">
        <v>8323</v>
      </c>
      <c r="T2347" t="s">
        <v>8324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9">
        <f t="shared" si="145"/>
        <v>42615.465636574074</v>
      </c>
      <c r="Q2348" s="10">
        <f t="shared" si="146"/>
        <v>42660.465636574074</v>
      </c>
      <c r="R2348" s="15">
        <f t="shared" si="147"/>
        <v>13</v>
      </c>
      <c r="S2348" t="s">
        <v>8323</v>
      </c>
      <c r="T2348" t="s">
        <v>8324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9">
        <f t="shared" si="145"/>
        <v>42577.274027777778</v>
      </c>
      <c r="Q2349" s="10">
        <f t="shared" si="146"/>
        <v>42607.274027777778</v>
      </c>
      <c r="R2349" s="15">
        <f t="shared" si="147"/>
        <v>15</v>
      </c>
      <c r="S2349" t="s">
        <v>8323</v>
      </c>
      <c r="T2349" t="s">
        <v>8324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9">
        <f t="shared" si="145"/>
        <v>42360.598819444444</v>
      </c>
      <c r="Q2350" s="10">
        <f t="shared" si="146"/>
        <v>42420.598819444444</v>
      </c>
      <c r="R2350" s="15">
        <f t="shared" si="147"/>
        <v>54</v>
      </c>
      <c r="S2350" t="s">
        <v>8323</v>
      </c>
      <c r="T2350" t="s">
        <v>8324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9">
        <f t="shared" si="145"/>
        <v>42198.442453703705</v>
      </c>
      <c r="Q2351" s="10">
        <f t="shared" si="146"/>
        <v>42227.442453703705</v>
      </c>
      <c r="R2351" s="15">
        <f t="shared" si="147"/>
        <v>0</v>
      </c>
      <c r="S2351" t="s">
        <v>8323</v>
      </c>
      <c r="T2351" t="s">
        <v>8324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9">
        <f t="shared" si="145"/>
        <v>42708.508912037032</v>
      </c>
      <c r="Q2352" s="10">
        <f t="shared" si="146"/>
        <v>42738.508912037032</v>
      </c>
      <c r="R2352" s="15">
        <f t="shared" si="147"/>
        <v>0</v>
      </c>
      <c r="S2352" t="s">
        <v>8323</v>
      </c>
      <c r="T2352" t="s">
        <v>8324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9">
        <f t="shared" si="145"/>
        <v>42093.767812500002</v>
      </c>
      <c r="Q2353" s="10">
        <f t="shared" si="146"/>
        <v>42123.767812500002</v>
      </c>
      <c r="R2353" s="15">
        <f t="shared" si="147"/>
        <v>15.428571428571429</v>
      </c>
      <c r="S2353" t="s">
        <v>8323</v>
      </c>
      <c r="T2353" t="s">
        <v>8324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9">
        <f t="shared" si="145"/>
        <v>42101.300370370365</v>
      </c>
      <c r="Q2354" s="10">
        <f t="shared" si="146"/>
        <v>42161.300370370365</v>
      </c>
      <c r="R2354" s="15">
        <f t="shared" si="147"/>
        <v>0</v>
      </c>
      <c r="S2354" t="s">
        <v>8323</v>
      </c>
      <c r="T2354" t="s">
        <v>8324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9">
        <f t="shared" si="145"/>
        <v>42103.342847222222</v>
      </c>
      <c r="Q2355" s="10">
        <f t="shared" si="146"/>
        <v>42115.342847222222</v>
      </c>
      <c r="R2355" s="15">
        <f t="shared" si="147"/>
        <v>0</v>
      </c>
      <c r="S2355" t="s">
        <v>8323</v>
      </c>
      <c r="T2355" t="s">
        <v>8324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9">
        <f t="shared" si="145"/>
        <v>41954.38958333333</v>
      </c>
      <c r="Q2356" s="10">
        <f t="shared" si="146"/>
        <v>42014.38958333333</v>
      </c>
      <c r="R2356" s="15">
        <f t="shared" si="147"/>
        <v>25</v>
      </c>
      <c r="S2356" t="s">
        <v>8323</v>
      </c>
      <c r="T2356" t="s">
        <v>8324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9">
        <f t="shared" si="145"/>
        <v>42096.584907407399</v>
      </c>
      <c r="Q2357" s="10">
        <f t="shared" si="146"/>
        <v>42126.584907407399</v>
      </c>
      <c r="R2357" s="15">
        <f t="shared" si="147"/>
        <v>27.5</v>
      </c>
      <c r="S2357" t="s">
        <v>8323</v>
      </c>
      <c r="T2357" t="s">
        <v>8324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9">
        <f t="shared" si="145"/>
        <v>42130.450277777774</v>
      </c>
      <c r="Q2358" s="10">
        <f t="shared" si="146"/>
        <v>42160.450277777774</v>
      </c>
      <c r="R2358" s="15">
        <f t="shared" si="147"/>
        <v>0</v>
      </c>
      <c r="S2358" t="s">
        <v>8323</v>
      </c>
      <c r="T2358" t="s">
        <v>8324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9">
        <f t="shared" si="145"/>
        <v>42264.286782407398</v>
      </c>
      <c r="Q2359" s="10">
        <f t="shared" si="146"/>
        <v>42294.286782407398</v>
      </c>
      <c r="R2359" s="15">
        <f t="shared" si="147"/>
        <v>0</v>
      </c>
      <c r="S2359" t="s">
        <v>8323</v>
      </c>
      <c r="T2359" t="s">
        <v>8324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9">
        <f t="shared" si="145"/>
        <v>41978.597638888888</v>
      </c>
      <c r="Q2360" s="10">
        <f t="shared" si="146"/>
        <v>42034.693749999999</v>
      </c>
      <c r="R2360" s="15">
        <f t="shared" si="147"/>
        <v>0</v>
      </c>
      <c r="S2360" t="s">
        <v>8323</v>
      </c>
      <c r="T2360" t="s">
        <v>8324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9">
        <f t="shared" si="145"/>
        <v>42159.316249999996</v>
      </c>
      <c r="Q2361" s="10">
        <f t="shared" si="146"/>
        <v>42219.316249999996</v>
      </c>
      <c r="R2361" s="15">
        <f t="shared" si="147"/>
        <v>367</v>
      </c>
      <c r="S2361" t="s">
        <v>8323</v>
      </c>
      <c r="T2361" t="s">
        <v>8324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9">
        <f t="shared" si="145"/>
        <v>42377.373611111114</v>
      </c>
      <c r="Q2362" s="10">
        <f t="shared" si="146"/>
        <v>42407.373611111114</v>
      </c>
      <c r="R2362" s="15">
        <f t="shared" si="147"/>
        <v>2</v>
      </c>
      <c r="S2362" t="s">
        <v>8323</v>
      </c>
      <c r="T2362" t="s">
        <v>8324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9">
        <f t="shared" si="145"/>
        <v>42466.525555555556</v>
      </c>
      <c r="Q2363" s="10">
        <f t="shared" si="146"/>
        <v>42490.583333333336</v>
      </c>
      <c r="R2363" s="15">
        <f t="shared" si="147"/>
        <v>0</v>
      </c>
      <c r="S2363" t="s">
        <v>8323</v>
      </c>
      <c r="T2363" t="s">
        <v>8324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9">
        <f t="shared" si="145"/>
        <v>41954.35497685185</v>
      </c>
      <c r="Q2364" s="10">
        <f t="shared" si="146"/>
        <v>41984.35497685185</v>
      </c>
      <c r="R2364" s="15">
        <f t="shared" si="147"/>
        <v>60</v>
      </c>
      <c r="S2364" t="s">
        <v>8323</v>
      </c>
      <c r="T2364" t="s">
        <v>8324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9">
        <f t="shared" si="145"/>
        <v>42321.678240740737</v>
      </c>
      <c r="Q2365" s="10">
        <f t="shared" si="146"/>
        <v>42366.678240740737</v>
      </c>
      <c r="R2365" s="15">
        <f t="shared" si="147"/>
        <v>0</v>
      </c>
      <c r="S2365" t="s">
        <v>8323</v>
      </c>
      <c r="T2365" t="s">
        <v>8324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9">
        <f t="shared" si="145"/>
        <v>42248.601342592585</v>
      </c>
      <c r="Q2366" s="10">
        <f t="shared" si="146"/>
        <v>42303.601342592585</v>
      </c>
      <c r="R2366" s="15">
        <f t="shared" si="147"/>
        <v>0</v>
      </c>
      <c r="S2366" t="s">
        <v>8323</v>
      </c>
      <c r="T2366" t="s">
        <v>8324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9">
        <f t="shared" si="145"/>
        <v>42346.403067129628</v>
      </c>
      <c r="Q2367" s="10">
        <f t="shared" si="146"/>
        <v>42386.624999999993</v>
      </c>
      <c r="R2367" s="15">
        <f t="shared" si="147"/>
        <v>0</v>
      </c>
      <c r="S2367" t="s">
        <v>8323</v>
      </c>
      <c r="T2367" t="s">
        <v>8324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9">
        <f t="shared" si="145"/>
        <v>42268.198298611103</v>
      </c>
      <c r="Q2368" s="10">
        <f t="shared" si="146"/>
        <v>42298.198298611103</v>
      </c>
      <c r="R2368" s="15">
        <f t="shared" si="147"/>
        <v>97.407407407407405</v>
      </c>
      <c r="S2368" t="s">
        <v>8323</v>
      </c>
      <c r="T2368" t="s">
        <v>8324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9">
        <f t="shared" si="145"/>
        <v>42425.636759259258</v>
      </c>
      <c r="Q2369" s="10">
        <f t="shared" si="146"/>
        <v>42485.595092592594</v>
      </c>
      <c r="R2369" s="15">
        <f t="shared" si="147"/>
        <v>47.857142857142854</v>
      </c>
      <c r="S2369" t="s">
        <v>8323</v>
      </c>
      <c r="T2369" t="s">
        <v>8324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9">
        <f t="shared" si="145"/>
        <v>42063.388483796291</v>
      </c>
      <c r="Q2370" s="10">
        <f t="shared" si="146"/>
        <v>42108.346817129634</v>
      </c>
      <c r="R2370" s="15">
        <f t="shared" si="147"/>
        <v>50</v>
      </c>
      <c r="S2370" t="s">
        <v>8323</v>
      </c>
      <c r="T2370" t="s">
        <v>8324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100*(E2371/D2371)</f>
        <v>0</v>
      </c>
      <c r="P2371" s="9">
        <f t="shared" ref="P2371:P2434" si="149">(((J2371/60)/60)/24)+DATE(1970,1,1)+(-8/24)</f>
        <v>42380.47929398148</v>
      </c>
      <c r="Q2371" s="10">
        <f t="shared" ref="Q2371:Q2434" si="150">(((I2371/60)/60)/24)+DATE(1970,1,1)+(-8/24)</f>
        <v>42410.47929398148</v>
      </c>
      <c r="R2371" s="15">
        <f t="shared" ref="R2371:R2434" si="151">IFERROR(E2371/L2371,)</f>
        <v>0</v>
      </c>
      <c r="S2371" t="s">
        <v>8323</v>
      </c>
      <c r="T2371" t="s">
        <v>8324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9">
        <f t="shared" si="149"/>
        <v>41960.855798611105</v>
      </c>
      <c r="Q2372" s="10">
        <f t="shared" si="150"/>
        <v>41990.855798611105</v>
      </c>
      <c r="R2372" s="15">
        <f t="shared" si="151"/>
        <v>20.5</v>
      </c>
      <c r="S2372" t="s">
        <v>8323</v>
      </c>
      <c r="T2372" t="s">
        <v>8324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9">
        <f t="shared" si="149"/>
        <v>42150.444398148145</v>
      </c>
      <c r="Q2373" s="10">
        <f t="shared" si="150"/>
        <v>42180.444398148145</v>
      </c>
      <c r="R2373" s="15">
        <f t="shared" si="151"/>
        <v>0</v>
      </c>
      <c r="S2373" t="s">
        <v>8323</v>
      </c>
      <c r="T2373" t="s">
        <v>8324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9">
        <f t="shared" si="149"/>
        <v>42087.735775462956</v>
      </c>
      <c r="Q2374" s="10">
        <f t="shared" si="150"/>
        <v>42117.735775462956</v>
      </c>
      <c r="R2374" s="15">
        <f t="shared" si="151"/>
        <v>30</v>
      </c>
      <c r="S2374" t="s">
        <v>8323</v>
      </c>
      <c r="T2374" t="s">
        <v>8324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9">
        <f t="shared" si="149"/>
        <v>42215.328981481485</v>
      </c>
      <c r="Q2375" s="10">
        <f t="shared" si="150"/>
        <v>42245.328981481485</v>
      </c>
      <c r="R2375" s="15">
        <f t="shared" si="151"/>
        <v>50</v>
      </c>
      <c r="S2375" t="s">
        <v>8323</v>
      </c>
      <c r="T2375" t="s">
        <v>8324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9">
        <f t="shared" si="149"/>
        <v>42017.509953703695</v>
      </c>
      <c r="Q2376" s="10">
        <f t="shared" si="150"/>
        <v>42047.509953703695</v>
      </c>
      <c r="R2376" s="15">
        <f t="shared" si="151"/>
        <v>10</v>
      </c>
      <c r="S2376" t="s">
        <v>8323</v>
      </c>
      <c r="T2376" t="s">
        <v>8324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9">
        <f t="shared" si="149"/>
        <v>42592.502743055556</v>
      </c>
      <c r="Q2377" s="10">
        <f t="shared" si="150"/>
        <v>42622.502743055556</v>
      </c>
      <c r="R2377" s="15">
        <f t="shared" si="151"/>
        <v>0</v>
      </c>
      <c r="S2377" t="s">
        <v>8323</v>
      </c>
      <c r="T2377" t="s">
        <v>8324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9">
        <f t="shared" si="149"/>
        <v>42318.592199074068</v>
      </c>
      <c r="Q2378" s="10">
        <f t="shared" si="150"/>
        <v>42348.592199074068</v>
      </c>
      <c r="R2378" s="15">
        <f t="shared" si="151"/>
        <v>81.582499999999996</v>
      </c>
      <c r="S2378" t="s">
        <v>8323</v>
      </c>
      <c r="T2378" t="s">
        <v>8324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9">
        <f t="shared" si="149"/>
        <v>42669.536840277775</v>
      </c>
      <c r="Q2379" s="10">
        <f t="shared" si="150"/>
        <v>42699.578506944446</v>
      </c>
      <c r="R2379" s="15">
        <f t="shared" si="151"/>
        <v>0</v>
      </c>
      <c r="S2379" t="s">
        <v>8323</v>
      </c>
      <c r="T2379" t="s">
        <v>8324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9">
        <f t="shared" si="149"/>
        <v>42212.679745370369</v>
      </c>
      <c r="Q2380" s="10">
        <f t="shared" si="150"/>
        <v>42241.679745370369</v>
      </c>
      <c r="R2380" s="15">
        <f t="shared" si="151"/>
        <v>0</v>
      </c>
      <c r="S2380" t="s">
        <v>8323</v>
      </c>
      <c r="T2380" t="s">
        <v>8324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9">
        <f t="shared" si="149"/>
        <v>42236.683055555557</v>
      </c>
      <c r="Q2381" s="10">
        <f t="shared" si="150"/>
        <v>42281.683055555557</v>
      </c>
      <c r="R2381" s="15">
        <f t="shared" si="151"/>
        <v>0</v>
      </c>
      <c r="S2381" t="s">
        <v>8323</v>
      </c>
      <c r="T2381" t="s">
        <v>8324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9">
        <f t="shared" si="149"/>
        <v>42248.459976851846</v>
      </c>
      <c r="Q2382" s="10">
        <f t="shared" si="150"/>
        <v>42278.459976851846</v>
      </c>
      <c r="R2382" s="15">
        <f t="shared" si="151"/>
        <v>18.333333333333332</v>
      </c>
      <c r="S2382" t="s">
        <v>8323</v>
      </c>
      <c r="T2382" t="s">
        <v>8324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9">
        <f t="shared" si="149"/>
        <v>42074.602407407401</v>
      </c>
      <c r="Q2383" s="10">
        <f t="shared" si="150"/>
        <v>42104.602407407401</v>
      </c>
      <c r="R2383" s="15">
        <f t="shared" si="151"/>
        <v>224.42857142857142</v>
      </c>
      <c r="S2383" t="s">
        <v>8323</v>
      </c>
      <c r="T2383" t="s">
        <v>8324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9">
        <f t="shared" si="149"/>
        <v>42194.854201388887</v>
      </c>
      <c r="Q2384" s="10">
        <f t="shared" si="150"/>
        <v>42219.854201388887</v>
      </c>
      <c r="R2384" s="15">
        <f t="shared" si="151"/>
        <v>37.5</v>
      </c>
      <c r="S2384" t="s">
        <v>8323</v>
      </c>
      <c r="T2384" t="s">
        <v>8324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9">
        <f t="shared" si="149"/>
        <v>42026.723460648143</v>
      </c>
      <c r="Q2385" s="10">
        <f t="shared" si="150"/>
        <v>42056.723460648143</v>
      </c>
      <c r="R2385" s="15">
        <f t="shared" si="151"/>
        <v>145</v>
      </c>
      <c r="S2385" t="s">
        <v>8323</v>
      </c>
      <c r="T2385" t="s">
        <v>8324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9">
        <f t="shared" si="149"/>
        <v>41926.734293981477</v>
      </c>
      <c r="Q2386" s="10">
        <f t="shared" si="150"/>
        <v>41956.775960648149</v>
      </c>
      <c r="R2386" s="15">
        <f t="shared" si="151"/>
        <v>1</v>
      </c>
      <c r="S2386" t="s">
        <v>8323</v>
      </c>
      <c r="T2386" t="s">
        <v>8324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9">
        <f t="shared" si="149"/>
        <v>42191.368425925924</v>
      </c>
      <c r="Q2387" s="10">
        <f t="shared" si="150"/>
        <v>42221.368425925924</v>
      </c>
      <c r="R2387" s="15">
        <f t="shared" si="151"/>
        <v>112.57142857142857</v>
      </c>
      <c r="S2387" t="s">
        <v>8323</v>
      </c>
      <c r="T2387" t="s">
        <v>8324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9">
        <f t="shared" si="149"/>
        <v>41954.504907407405</v>
      </c>
      <c r="Q2388" s="10">
        <f t="shared" si="150"/>
        <v>42014.504907407405</v>
      </c>
      <c r="R2388" s="15">
        <f t="shared" si="151"/>
        <v>0</v>
      </c>
      <c r="S2388" t="s">
        <v>8323</v>
      </c>
      <c r="T2388" t="s">
        <v>8324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9">
        <f t="shared" si="149"/>
        <v>42528.293287037035</v>
      </c>
      <c r="Q2389" s="10">
        <f t="shared" si="150"/>
        <v>42573.293287037035</v>
      </c>
      <c r="R2389" s="15">
        <f t="shared" si="151"/>
        <v>342</v>
      </c>
      <c r="S2389" t="s">
        <v>8323</v>
      </c>
      <c r="T2389" t="s">
        <v>8324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9">
        <f t="shared" si="149"/>
        <v>41989.520358796297</v>
      </c>
      <c r="Q2390" s="10">
        <f t="shared" si="150"/>
        <v>42019.478472222218</v>
      </c>
      <c r="R2390" s="15">
        <f t="shared" si="151"/>
        <v>57.875</v>
      </c>
      <c r="S2390" t="s">
        <v>8323</v>
      </c>
      <c r="T2390" t="s">
        <v>8324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9">
        <f t="shared" si="149"/>
        <v>42179.320046296292</v>
      </c>
      <c r="Q2391" s="10">
        <f t="shared" si="150"/>
        <v>42210.582638888889</v>
      </c>
      <c r="R2391" s="15">
        <f t="shared" si="151"/>
        <v>30</v>
      </c>
      <c r="S2391" t="s">
        <v>8323</v>
      </c>
      <c r="T2391" t="s">
        <v>8324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9">
        <f t="shared" si="149"/>
        <v>41967.928981481477</v>
      </c>
      <c r="Q2392" s="10">
        <f t="shared" si="150"/>
        <v>42007.928981481477</v>
      </c>
      <c r="R2392" s="15">
        <f t="shared" si="151"/>
        <v>0</v>
      </c>
      <c r="S2392" t="s">
        <v>8323</v>
      </c>
      <c r="T2392" t="s">
        <v>8324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9">
        <f t="shared" si="149"/>
        <v>42064.461157407401</v>
      </c>
      <c r="Q2393" s="10">
        <f t="shared" si="150"/>
        <v>42094.419490740744</v>
      </c>
      <c r="R2393" s="15">
        <f t="shared" si="151"/>
        <v>25</v>
      </c>
      <c r="S2393" t="s">
        <v>8323</v>
      </c>
      <c r="T2393" t="s">
        <v>8324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9">
        <f t="shared" si="149"/>
        <v>42275.787303240737</v>
      </c>
      <c r="Q2394" s="10">
        <f t="shared" si="150"/>
        <v>42305.787303240737</v>
      </c>
      <c r="R2394" s="15">
        <f t="shared" si="151"/>
        <v>0</v>
      </c>
      <c r="S2394" t="s">
        <v>8323</v>
      </c>
      <c r="T2394" t="s">
        <v>8324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9">
        <f t="shared" si="149"/>
        <v>42194.315011574072</v>
      </c>
      <c r="Q2395" s="10">
        <f t="shared" si="150"/>
        <v>42224.315011574072</v>
      </c>
      <c r="R2395" s="15">
        <f t="shared" si="151"/>
        <v>50</v>
      </c>
      <c r="S2395" t="s">
        <v>8323</v>
      </c>
      <c r="T2395" t="s">
        <v>8324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9">
        <f t="shared" si="149"/>
        <v>42031.02885416666</v>
      </c>
      <c r="Q2396" s="10">
        <f t="shared" si="150"/>
        <v>42061.02885416666</v>
      </c>
      <c r="R2396" s="15">
        <f t="shared" si="151"/>
        <v>1.5</v>
      </c>
      <c r="S2396" t="s">
        <v>8323</v>
      </c>
      <c r="T2396" t="s">
        <v>8324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9">
        <f t="shared" si="149"/>
        <v>42716.788043981483</v>
      </c>
      <c r="Q2397" s="10">
        <f t="shared" si="150"/>
        <v>42745.039583333331</v>
      </c>
      <c r="R2397" s="15">
        <f t="shared" si="151"/>
        <v>0</v>
      </c>
      <c r="S2397" t="s">
        <v>8323</v>
      </c>
      <c r="T2397" t="s">
        <v>8324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9">
        <f t="shared" si="149"/>
        <v>42262.515717592592</v>
      </c>
      <c r="Q2398" s="10">
        <f t="shared" si="150"/>
        <v>42292.515717592592</v>
      </c>
      <c r="R2398" s="15">
        <f t="shared" si="151"/>
        <v>10</v>
      </c>
      <c r="S2398" t="s">
        <v>8323</v>
      </c>
      <c r="T2398" t="s">
        <v>8324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9">
        <f t="shared" si="149"/>
        <v>41976.551574074074</v>
      </c>
      <c r="Q2399" s="10">
        <f t="shared" si="150"/>
        <v>42006.551574074074</v>
      </c>
      <c r="R2399" s="15">
        <f t="shared" si="151"/>
        <v>0</v>
      </c>
      <c r="S2399" t="s">
        <v>8323</v>
      </c>
      <c r="T2399" t="s">
        <v>8324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9">
        <f t="shared" si="149"/>
        <v>42157.583148148151</v>
      </c>
      <c r="Q2400" s="10">
        <f t="shared" si="150"/>
        <v>42187.583148148151</v>
      </c>
      <c r="R2400" s="15">
        <f t="shared" si="151"/>
        <v>0</v>
      </c>
      <c r="S2400" t="s">
        <v>8323</v>
      </c>
      <c r="T2400" t="s">
        <v>8324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9">
        <f t="shared" si="149"/>
        <v>41956.519745370366</v>
      </c>
      <c r="Q2401" s="10">
        <f t="shared" si="150"/>
        <v>41991.519745370366</v>
      </c>
      <c r="R2401" s="15">
        <f t="shared" si="151"/>
        <v>0</v>
      </c>
      <c r="S2401" t="s">
        <v>8323</v>
      </c>
      <c r="T2401" t="s">
        <v>8324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9">
        <f t="shared" si="149"/>
        <v>42443.934768518513</v>
      </c>
      <c r="Q2402" s="10">
        <f t="shared" si="150"/>
        <v>42473.934768518513</v>
      </c>
      <c r="R2402" s="15">
        <f t="shared" si="151"/>
        <v>0</v>
      </c>
      <c r="S2402" t="s">
        <v>8323</v>
      </c>
      <c r="T2402" t="s">
        <v>8324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9">
        <f t="shared" si="149"/>
        <v>42374.489537037036</v>
      </c>
      <c r="Q2403" s="10">
        <f t="shared" si="150"/>
        <v>42434.489537037036</v>
      </c>
      <c r="R2403" s="15">
        <f t="shared" si="151"/>
        <v>22.333333333333332</v>
      </c>
      <c r="S2403" t="s">
        <v>8340</v>
      </c>
      <c r="T2403" t="s">
        <v>8341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9">
        <f t="shared" si="149"/>
        <v>42107.34642361111</v>
      </c>
      <c r="Q2404" s="10">
        <f t="shared" si="150"/>
        <v>42137.34642361111</v>
      </c>
      <c r="R2404" s="15">
        <f t="shared" si="151"/>
        <v>52</v>
      </c>
      <c r="S2404" t="s">
        <v>8340</v>
      </c>
      <c r="T2404" t="s">
        <v>8341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9">
        <f t="shared" si="149"/>
        <v>42399.549282407403</v>
      </c>
      <c r="Q2405" s="10">
        <f t="shared" si="150"/>
        <v>42459.507615740738</v>
      </c>
      <c r="R2405" s="15">
        <f t="shared" si="151"/>
        <v>16.833333333333332</v>
      </c>
      <c r="S2405" t="s">
        <v>8340</v>
      </c>
      <c r="T2405" t="s">
        <v>8341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9">
        <f t="shared" si="149"/>
        <v>42341.706099537034</v>
      </c>
      <c r="Q2406" s="10">
        <f t="shared" si="150"/>
        <v>42371.706099537034</v>
      </c>
      <c r="R2406" s="15">
        <f t="shared" si="151"/>
        <v>0</v>
      </c>
      <c r="S2406" t="s">
        <v>8340</v>
      </c>
      <c r="T2406" t="s">
        <v>8341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9">
        <f t="shared" si="149"/>
        <v>42595.252025462956</v>
      </c>
      <c r="Q2407" s="10">
        <f t="shared" si="150"/>
        <v>42616.252025462956</v>
      </c>
      <c r="R2407" s="15">
        <f t="shared" si="151"/>
        <v>56.3</v>
      </c>
      <c r="S2407" t="s">
        <v>8340</v>
      </c>
      <c r="T2407" t="s">
        <v>8341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9">
        <f t="shared" si="149"/>
        <v>41982.777662037035</v>
      </c>
      <c r="Q2408" s="10">
        <f t="shared" si="150"/>
        <v>42022.777662037035</v>
      </c>
      <c r="R2408" s="15">
        <f t="shared" si="151"/>
        <v>84.0625</v>
      </c>
      <c r="S2408" t="s">
        <v>8340</v>
      </c>
      <c r="T2408" t="s">
        <v>8341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9">
        <f t="shared" si="149"/>
        <v>42082.242222222216</v>
      </c>
      <c r="Q2409" s="10">
        <f t="shared" si="150"/>
        <v>42104.916666666664</v>
      </c>
      <c r="R2409" s="15">
        <f t="shared" si="151"/>
        <v>168.39393939393941</v>
      </c>
      <c r="S2409" t="s">
        <v>8340</v>
      </c>
      <c r="T2409" t="s">
        <v>8341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9">
        <f t="shared" si="149"/>
        <v>41918.80737268518</v>
      </c>
      <c r="Q2410" s="10">
        <f t="shared" si="150"/>
        <v>41948.849039351851</v>
      </c>
      <c r="R2410" s="15">
        <f t="shared" si="151"/>
        <v>15</v>
      </c>
      <c r="S2410" t="s">
        <v>8340</v>
      </c>
      <c r="T2410" t="s">
        <v>8341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9">
        <f t="shared" si="149"/>
        <v>42204.542534722219</v>
      </c>
      <c r="Q2411" s="10">
        <f t="shared" si="150"/>
        <v>42234.542534722219</v>
      </c>
      <c r="R2411" s="15">
        <f t="shared" si="151"/>
        <v>76.666666666666671</v>
      </c>
      <c r="S2411" t="s">
        <v>8340</v>
      </c>
      <c r="T2411" t="s">
        <v>8341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9">
        <f t="shared" si="149"/>
        <v>42224.074942129628</v>
      </c>
      <c r="Q2412" s="10">
        <f t="shared" si="150"/>
        <v>42254.074942129628</v>
      </c>
      <c r="R2412" s="15">
        <f t="shared" si="151"/>
        <v>0</v>
      </c>
      <c r="S2412" t="s">
        <v>8340</v>
      </c>
      <c r="T2412" t="s">
        <v>8341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9">
        <f t="shared" si="149"/>
        <v>42211.399097222216</v>
      </c>
      <c r="Q2413" s="10">
        <f t="shared" si="150"/>
        <v>42241.399097222216</v>
      </c>
      <c r="R2413" s="15">
        <f t="shared" si="151"/>
        <v>50.333333333333336</v>
      </c>
      <c r="S2413" t="s">
        <v>8340</v>
      </c>
      <c r="T2413" t="s">
        <v>8341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9">
        <f t="shared" si="149"/>
        <v>42655.403622685182</v>
      </c>
      <c r="Q2414" s="10">
        <f t="shared" si="150"/>
        <v>42700.445289351854</v>
      </c>
      <c r="R2414" s="15">
        <f t="shared" si="151"/>
        <v>0</v>
      </c>
      <c r="S2414" t="s">
        <v>8340</v>
      </c>
      <c r="T2414" t="s">
        <v>8341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9">
        <f t="shared" si="149"/>
        <v>41759.776412037034</v>
      </c>
      <c r="Q2415" s="10">
        <f t="shared" si="150"/>
        <v>41790.645833333328</v>
      </c>
      <c r="R2415" s="15">
        <f t="shared" si="151"/>
        <v>8.3333333333333339</v>
      </c>
      <c r="S2415" t="s">
        <v>8340</v>
      </c>
      <c r="T2415" t="s">
        <v>8341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9">
        <f t="shared" si="149"/>
        <v>42198.361805555549</v>
      </c>
      <c r="Q2416" s="10">
        <f t="shared" si="150"/>
        <v>42237.832638888889</v>
      </c>
      <c r="R2416" s="15">
        <f t="shared" si="151"/>
        <v>35.384615384615387</v>
      </c>
      <c r="S2416" t="s">
        <v>8340</v>
      </c>
      <c r="T2416" t="s">
        <v>8341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9">
        <f t="shared" si="149"/>
        <v>42536.529467592591</v>
      </c>
      <c r="Q2417" s="10">
        <f t="shared" si="150"/>
        <v>42566.529467592591</v>
      </c>
      <c r="R2417" s="15">
        <f t="shared" si="151"/>
        <v>55.833333333333336</v>
      </c>
      <c r="S2417" t="s">
        <v>8340</v>
      </c>
      <c r="T2417" t="s">
        <v>8341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9">
        <f t="shared" si="149"/>
        <v>42019.404432870368</v>
      </c>
      <c r="Q2418" s="10">
        <f t="shared" si="150"/>
        <v>42077.291666666664</v>
      </c>
      <c r="R2418" s="15">
        <f t="shared" si="151"/>
        <v>5</v>
      </c>
      <c r="S2418" t="s">
        <v>8340</v>
      </c>
      <c r="T2418" t="s">
        <v>8341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9">
        <f t="shared" si="149"/>
        <v>41831.550775462958</v>
      </c>
      <c r="Q2419" s="10">
        <f t="shared" si="150"/>
        <v>41861.550775462958</v>
      </c>
      <c r="R2419" s="15">
        <f t="shared" si="151"/>
        <v>0</v>
      </c>
      <c r="S2419" t="s">
        <v>8340</v>
      </c>
      <c r="T2419" t="s">
        <v>8341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9">
        <f t="shared" si="149"/>
        <v>42027.523657407401</v>
      </c>
      <c r="Q2420" s="10">
        <f t="shared" si="150"/>
        <v>42087.481990740744</v>
      </c>
      <c r="R2420" s="15">
        <f t="shared" si="151"/>
        <v>1</v>
      </c>
      <c r="S2420" t="s">
        <v>8340</v>
      </c>
      <c r="T2420" t="s">
        <v>8341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9">
        <f t="shared" si="149"/>
        <v>41993.404965277768</v>
      </c>
      <c r="Q2421" s="10">
        <f t="shared" si="150"/>
        <v>42053.404965277768</v>
      </c>
      <c r="R2421" s="15">
        <f t="shared" si="151"/>
        <v>0</v>
      </c>
      <c r="S2421" t="s">
        <v>8340</v>
      </c>
      <c r="T2421" t="s">
        <v>8341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9">
        <f t="shared" si="149"/>
        <v>41892.695543981477</v>
      </c>
      <c r="Q2422" s="10">
        <f t="shared" si="150"/>
        <v>41952.737210648142</v>
      </c>
      <c r="R2422" s="15">
        <f t="shared" si="151"/>
        <v>69.472222222222229</v>
      </c>
      <c r="S2422" t="s">
        <v>8340</v>
      </c>
      <c r="T2422" t="s">
        <v>8341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9">
        <f t="shared" si="149"/>
        <v>42026.354120370372</v>
      </c>
      <c r="Q2423" s="10">
        <f t="shared" si="150"/>
        <v>42056.354120370372</v>
      </c>
      <c r="R2423" s="15">
        <f t="shared" si="151"/>
        <v>1</v>
      </c>
      <c r="S2423" t="s">
        <v>8340</v>
      </c>
      <c r="T2423" t="s">
        <v>8341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9">
        <f t="shared" si="149"/>
        <v>42044.391620370363</v>
      </c>
      <c r="Q2424" s="10">
        <f t="shared" si="150"/>
        <v>42074.349953703706</v>
      </c>
      <c r="R2424" s="15">
        <f t="shared" si="151"/>
        <v>1</v>
      </c>
      <c r="S2424" t="s">
        <v>8340</v>
      </c>
      <c r="T2424" t="s">
        <v>8341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9">
        <f t="shared" si="149"/>
        <v>41974.371412037035</v>
      </c>
      <c r="Q2425" s="10">
        <f t="shared" si="150"/>
        <v>42004.371412037035</v>
      </c>
      <c r="R2425" s="15">
        <f t="shared" si="151"/>
        <v>8</v>
      </c>
      <c r="S2425" t="s">
        <v>8340</v>
      </c>
      <c r="T2425" t="s">
        <v>8341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9">
        <f t="shared" si="149"/>
        <v>41909.559120370366</v>
      </c>
      <c r="Q2426" s="10">
        <f t="shared" si="150"/>
        <v>41939.559120370366</v>
      </c>
      <c r="R2426" s="15">
        <f t="shared" si="151"/>
        <v>34.444444444444443</v>
      </c>
      <c r="S2426" t="s">
        <v>8340</v>
      </c>
      <c r="T2426" t="s">
        <v>8341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9">
        <f t="shared" si="149"/>
        <v>42502.580428240741</v>
      </c>
      <c r="Q2427" s="10">
        <f t="shared" si="150"/>
        <v>42517.586111111108</v>
      </c>
      <c r="R2427" s="15">
        <f t="shared" si="151"/>
        <v>1</v>
      </c>
      <c r="S2427" t="s">
        <v>8340</v>
      </c>
      <c r="T2427" t="s">
        <v>8341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9">
        <f t="shared" si="149"/>
        <v>42163.836712962955</v>
      </c>
      <c r="Q2428" s="10">
        <f t="shared" si="150"/>
        <v>42223.836712962955</v>
      </c>
      <c r="R2428" s="15">
        <f t="shared" si="151"/>
        <v>0</v>
      </c>
      <c r="S2428" t="s">
        <v>8340</v>
      </c>
      <c r="T2428" t="s">
        <v>8341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9">
        <f t="shared" si="149"/>
        <v>42411.98533564814</v>
      </c>
      <c r="Q2429" s="10">
        <f t="shared" si="150"/>
        <v>42451.943668981483</v>
      </c>
      <c r="R2429" s="15">
        <f t="shared" si="151"/>
        <v>1</v>
      </c>
      <c r="S2429" t="s">
        <v>8340</v>
      </c>
      <c r="T2429" t="s">
        <v>8341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9">
        <f t="shared" si="149"/>
        <v>42045.450821759259</v>
      </c>
      <c r="Q2430" s="10">
        <f t="shared" si="150"/>
        <v>42075.409155092588</v>
      </c>
      <c r="R2430" s="15">
        <f t="shared" si="151"/>
        <v>1</v>
      </c>
      <c r="S2430" t="s">
        <v>8340</v>
      </c>
      <c r="T2430" t="s">
        <v>8341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9">
        <f t="shared" si="149"/>
        <v>42734.545902777776</v>
      </c>
      <c r="Q2431" s="10">
        <f t="shared" si="150"/>
        <v>42771.363888888889</v>
      </c>
      <c r="R2431" s="15">
        <f t="shared" si="151"/>
        <v>501.25</v>
      </c>
      <c r="S2431" t="s">
        <v>8340</v>
      </c>
      <c r="T2431" t="s">
        <v>8341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9">
        <f t="shared" si="149"/>
        <v>42381.797499999993</v>
      </c>
      <c r="Q2432" s="10">
        <f t="shared" si="150"/>
        <v>42411.797499999993</v>
      </c>
      <c r="R2432" s="15">
        <f t="shared" si="151"/>
        <v>10.5</v>
      </c>
      <c r="S2432" t="s">
        <v>8340</v>
      </c>
      <c r="T2432" t="s">
        <v>8341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9">
        <f t="shared" si="149"/>
        <v>42488.766354166662</v>
      </c>
      <c r="Q2433" s="10">
        <f t="shared" si="150"/>
        <v>42548.766354166662</v>
      </c>
      <c r="R2433" s="15">
        <f t="shared" si="151"/>
        <v>1</v>
      </c>
      <c r="S2433" t="s">
        <v>8340</v>
      </c>
      <c r="T2433" t="s">
        <v>8341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9">
        <f t="shared" si="149"/>
        <v>42040.885381944441</v>
      </c>
      <c r="Q2434" s="10">
        <f t="shared" si="150"/>
        <v>42070.885381944441</v>
      </c>
      <c r="R2434" s="15">
        <f t="shared" si="151"/>
        <v>1</v>
      </c>
      <c r="S2434" t="s">
        <v>8340</v>
      </c>
      <c r="T2434" t="s">
        <v>8341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100*(E2435/D2435)</f>
        <v>0</v>
      </c>
      <c r="P2435" s="9">
        <f t="shared" ref="P2435:P2498" si="153">(((J2435/60)/60)/24)+DATE(1970,1,1)+(-8/24)</f>
        <v>42397.566469907404</v>
      </c>
      <c r="Q2435" s="10">
        <f t="shared" ref="Q2435:Q2498" si="154">(((I2435/60)/60)/24)+DATE(1970,1,1)+(-8/24)</f>
        <v>42427.566469907404</v>
      </c>
      <c r="R2435" s="15">
        <f t="shared" ref="R2435:R2498" si="155">IFERROR(E2435/L2435,)</f>
        <v>0</v>
      </c>
      <c r="S2435" t="s">
        <v>8340</v>
      </c>
      <c r="T2435" t="s">
        <v>8341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9">
        <f t="shared" si="153"/>
        <v>42179.852708333325</v>
      </c>
      <c r="Q2436" s="10">
        <f t="shared" si="154"/>
        <v>42219.852708333325</v>
      </c>
      <c r="R2436" s="15">
        <f t="shared" si="155"/>
        <v>13</v>
      </c>
      <c r="S2436" t="s">
        <v>8340</v>
      </c>
      <c r="T2436" t="s">
        <v>8341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9">
        <f t="shared" si="153"/>
        <v>42251.944282407399</v>
      </c>
      <c r="Q2437" s="10">
        <f t="shared" si="154"/>
        <v>42281.944282407399</v>
      </c>
      <c r="R2437" s="15">
        <f t="shared" si="155"/>
        <v>306</v>
      </c>
      <c r="S2437" t="s">
        <v>8340</v>
      </c>
      <c r="T2437" t="s">
        <v>8341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9">
        <f t="shared" si="153"/>
        <v>42338.282060185178</v>
      </c>
      <c r="Q2438" s="10">
        <f t="shared" si="154"/>
        <v>42398.282060185178</v>
      </c>
      <c r="R2438" s="15">
        <f t="shared" si="155"/>
        <v>22.5</v>
      </c>
      <c r="S2438" t="s">
        <v>8340</v>
      </c>
      <c r="T2438" t="s">
        <v>8341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9">
        <f t="shared" si="153"/>
        <v>42031.631805555553</v>
      </c>
      <c r="Q2439" s="10">
        <f t="shared" si="154"/>
        <v>42080.416666666664</v>
      </c>
      <c r="R2439" s="15">
        <f t="shared" si="155"/>
        <v>0</v>
      </c>
      <c r="S2439" t="s">
        <v>8340</v>
      </c>
      <c r="T2439" t="s">
        <v>8341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9">
        <f t="shared" si="153"/>
        <v>42285.581736111104</v>
      </c>
      <c r="Q2440" s="10">
        <f t="shared" si="154"/>
        <v>42345.623402777775</v>
      </c>
      <c r="R2440" s="15">
        <f t="shared" si="155"/>
        <v>50</v>
      </c>
      <c r="S2440" t="s">
        <v>8340</v>
      </c>
      <c r="T2440" t="s">
        <v>8341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9">
        <f t="shared" si="153"/>
        <v>42265.485289351847</v>
      </c>
      <c r="Q2441" s="10">
        <f t="shared" si="154"/>
        <v>42295.485289351847</v>
      </c>
      <c r="R2441" s="15">
        <f t="shared" si="155"/>
        <v>0</v>
      </c>
      <c r="S2441" t="s">
        <v>8340</v>
      </c>
      <c r="T2441" t="s">
        <v>8341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9">
        <f t="shared" si="153"/>
        <v>42383.566122685181</v>
      </c>
      <c r="Q2442" s="10">
        <f t="shared" si="154"/>
        <v>42413.566122685181</v>
      </c>
      <c r="R2442" s="15">
        <f t="shared" si="155"/>
        <v>5</v>
      </c>
      <c r="S2442" t="s">
        <v>8340</v>
      </c>
      <c r="T2442" t="s">
        <v>8341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9">
        <f t="shared" si="153"/>
        <v>42186.792291666665</v>
      </c>
      <c r="Q2443" s="10">
        <f t="shared" si="154"/>
        <v>42207.874305555553</v>
      </c>
      <c r="R2443" s="15">
        <f t="shared" si="155"/>
        <v>74.22935779816514</v>
      </c>
      <c r="S2443" t="s">
        <v>8340</v>
      </c>
      <c r="T2443" t="s">
        <v>8356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9">
        <f t="shared" si="153"/>
        <v>42052.333657407398</v>
      </c>
      <c r="Q2444" s="10">
        <f t="shared" si="154"/>
        <v>42082.291990740741</v>
      </c>
      <c r="R2444" s="15">
        <f t="shared" si="155"/>
        <v>81.252688172043008</v>
      </c>
      <c r="S2444" t="s">
        <v>8340</v>
      </c>
      <c r="T2444" t="s">
        <v>8356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9">
        <f t="shared" si="153"/>
        <v>41836.291921296295</v>
      </c>
      <c r="Q2445" s="10">
        <f t="shared" si="154"/>
        <v>41866.291921296295</v>
      </c>
      <c r="R2445" s="15">
        <f t="shared" si="155"/>
        <v>130.23469453376205</v>
      </c>
      <c r="S2445" t="s">
        <v>8340</v>
      </c>
      <c r="T2445" t="s">
        <v>8356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9">
        <f t="shared" si="153"/>
        <v>42485.42119212963</v>
      </c>
      <c r="Q2446" s="10">
        <f t="shared" si="154"/>
        <v>42515.42119212963</v>
      </c>
      <c r="R2446" s="15">
        <f t="shared" si="155"/>
        <v>53.409836065573771</v>
      </c>
      <c r="S2446" t="s">
        <v>8340</v>
      </c>
      <c r="T2446" t="s">
        <v>8356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9">
        <f t="shared" si="153"/>
        <v>42242.856724537036</v>
      </c>
      <c r="Q2447" s="10">
        <f t="shared" si="154"/>
        <v>42272.856724537036</v>
      </c>
      <c r="R2447" s="15">
        <f t="shared" si="155"/>
        <v>75.130434782608702</v>
      </c>
      <c r="S2447" t="s">
        <v>8340</v>
      </c>
      <c r="T2447" t="s">
        <v>8356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9">
        <f t="shared" si="153"/>
        <v>42670.269340277773</v>
      </c>
      <c r="Q2448" s="10">
        <f t="shared" si="154"/>
        <v>42700.311006944445</v>
      </c>
      <c r="R2448" s="15">
        <f t="shared" si="155"/>
        <v>75.666666666666671</v>
      </c>
      <c r="S2448" t="s">
        <v>8340</v>
      </c>
      <c r="T2448" t="s">
        <v>8356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9">
        <f t="shared" si="153"/>
        <v>42654.13649305555</v>
      </c>
      <c r="Q2449" s="10">
        <f t="shared" si="154"/>
        <v>42685.833333333336</v>
      </c>
      <c r="R2449" s="15">
        <f t="shared" si="155"/>
        <v>31.691394658753708</v>
      </c>
      <c r="S2449" t="s">
        <v>8340</v>
      </c>
      <c r="T2449" t="s">
        <v>8356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9">
        <f t="shared" si="153"/>
        <v>42606.982789351845</v>
      </c>
      <c r="Q2450" s="10">
        <f t="shared" si="154"/>
        <v>42612.9</v>
      </c>
      <c r="R2450" s="15">
        <f t="shared" si="155"/>
        <v>47.777777777777779</v>
      </c>
      <c r="S2450" t="s">
        <v>8340</v>
      </c>
      <c r="T2450" t="s">
        <v>8356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9">
        <f t="shared" si="153"/>
        <v>41942.809201388889</v>
      </c>
      <c r="Q2451" s="10">
        <f t="shared" si="154"/>
        <v>41972.850868055553</v>
      </c>
      <c r="R2451" s="15">
        <f t="shared" si="155"/>
        <v>90</v>
      </c>
      <c r="S2451" t="s">
        <v>8340</v>
      </c>
      <c r="T2451" t="s">
        <v>8356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9">
        <f t="shared" si="153"/>
        <v>41901.739074074074</v>
      </c>
      <c r="Q2452" s="10">
        <f t="shared" si="154"/>
        <v>41939.799305555556</v>
      </c>
      <c r="R2452" s="15">
        <f t="shared" si="155"/>
        <v>149.31401960784314</v>
      </c>
      <c r="S2452" t="s">
        <v>8340</v>
      </c>
      <c r="T2452" t="s">
        <v>8356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9">
        <f t="shared" si="153"/>
        <v>42779.575115740743</v>
      </c>
      <c r="Q2453" s="10">
        <f t="shared" si="154"/>
        <v>42799.575115740743</v>
      </c>
      <c r="R2453" s="15">
        <f t="shared" si="155"/>
        <v>62.06989247311828</v>
      </c>
      <c r="S2453" t="s">
        <v>8340</v>
      </c>
      <c r="T2453" t="s">
        <v>8356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9">
        <f t="shared" si="153"/>
        <v>42338.510416666664</v>
      </c>
      <c r="Q2454" s="10">
        <f t="shared" si="154"/>
        <v>42367.624999999993</v>
      </c>
      <c r="R2454" s="15">
        <f t="shared" si="155"/>
        <v>53.4</v>
      </c>
      <c r="S2454" t="s">
        <v>8340</v>
      </c>
      <c r="T2454" t="s">
        <v>8356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9">
        <f t="shared" si="153"/>
        <v>42738.358900462961</v>
      </c>
      <c r="Q2455" s="10">
        <f t="shared" si="154"/>
        <v>42768.358900462961</v>
      </c>
      <c r="R2455" s="15">
        <f t="shared" si="155"/>
        <v>69.268656716417908</v>
      </c>
      <c r="S2455" t="s">
        <v>8340</v>
      </c>
      <c r="T2455" t="s">
        <v>8356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9">
        <f t="shared" si="153"/>
        <v>42769.86814814814</v>
      </c>
      <c r="Q2456" s="10">
        <f t="shared" si="154"/>
        <v>42804.86814814814</v>
      </c>
      <c r="R2456" s="15">
        <f t="shared" si="155"/>
        <v>271.50769230769231</v>
      </c>
      <c r="S2456" t="s">
        <v>8340</v>
      </c>
      <c r="T2456" t="s">
        <v>8356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9">
        <f t="shared" si="153"/>
        <v>42452.448495370372</v>
      </c>
      <c r="Q2457" s="10">
        <f t="shared" si="154"/>
        <v>42480.448495370372</v>
      </c>
      <c r="R2457" s="15">
        <f t="shared" si="155"/>
        <v>34.125</v>
      </c>
      <c r="S2457" t="s">
        <v>8340</v>
      </c>
      <c r="T2457" t="s">
        <v>8356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9">
        <f t="shared" si="153"/>
        <v>42761.627766203703</v>
      </c>
      <c r="Q2458" s="10">
        <f t="shared" si="154"/>
        <v>42791.627766203703</v>
      </c>
      <c r="R2458" s="15">
        <f t="shared" si="155"/>
        <v>40.492537313432834</v>
      </c>
      <c r="S2458" t="s">
        <v>8340</v>
      </c>
      <c r="T2458" t="s">
        <v>8356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9">
        <f t="shared" si="153"/>
        <v>42423.269166666665</v>
      </c>
      <c r="Q2459" s="10">
        <f t="shared" si="154"/>
        <v>42453.227500000001</v>
      </c>
      <c r="R2459" s="15">
        <f t="shared" si="155"/>
        <v>189.75806451612902</v>
      </c>
      <c r="S2459" t="s">
        <v>8340</v>
      </c>
      <c r="T2459" t="s">
        <v>8356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9">
        <f t="shared" si="153"/>
        <v>42495.538402777776</v>
      </c>
      <c r="Q2460" s="10">
        <f t="shared" si="154"/>
        <v>42530.458333333336</v>
      </c>
      <c r="R2460" s="15">
        <f t="shared" si="155"/>
        <v>68.862499999999997</v>
      </c>
      <c r="S2460" t="s">
        <v>8340</v>
      </c>
      <c r="T2460" t="s">
        <v>8356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9">
        <f t="shared" si="153"/>
        <v>42407.304224537038</v>
      </c>
      <c r="Q2461" s="10">
        <f t="shared" si="154"/>
        <v>42452.262557870366</v>
      </c>
      <c r="R2461" s="15">
        <f t="shared" si="155"/>
        <v>108.77659574468085</v>
      </c>
      <c r="S2461" t="s">
        <v>8340</v>
      </c>
      <c r="T2461" t="s">
        <v>8356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9">
        <f t="shared" si="153"/>
        <v>42703.853784722225</v>
      </c>
      <c r="Q2462" s="10">
        <f t="shared" si="154"/>
        <v>42737.845138888886</v>
      </c>
      <c r="R2462" s="15">
        <f t="shared" si="155"/>
        <v>125.98529411764706</v>
      </c>
      <c r="S2462" t="s">
        <v>8340</v>
      </c>
      <c r="T2462" t="s">
        <v>8356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9">
        <f t="shared" si="153"/>
        <v>40783.679363425923</v>
      </c>
      <c r="Q2463" s="10">
        <f t="shared" si="154"/>
        <v>40816.791666666664</v>
      </c>
      <c r="R2463" s="15">
        <f t="shared" si="155"/>
        <v>90.523255813953483</v>
      </c>
      <c r="S2463" t="s">
        <v>8329</v>
      </c>
      <c r="T2463" t="s">
        <v>8333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9">
        <f t="shared" si="153"/>
        <v>41088.852962962963</v>
      </c>
      <c r="Q2464" s="10">
        <f t="shared" si="154"/>
        <v>41108.852962962963</v>
      </c>
      <c r="R2464" s="15">
        <f t="shared" si="155"/>
        <v>28.880434782608695</v>
      </c>
      <c r="S2464" t="s">
        <v>8329</v>
      </c>
      <c r="T2464" t="s">
        <v>8333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9">
        <f t="shared" si="153"/>
        <v>41340.778067129628</v>
      </c>
      <c r="Q2465" s="10">
        <f t="shared" si="154"/>
        <v>41380.458333333328</v>
      </c>
      <c r="R2465" s="15">
        <f t="shared" si="155"/>
        <v>31</v>
      </c>
      <c r="S2465" t="s">
        <v>8329</v>
      </c>
      <c r="T2465" t="s">
        <v>8333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9">
        <f t="shared" si="153"/>
        <v>42248.567094907405</v>
      </c>
      <c r="Q2466" s="10">
        <f t="shared" si="154"/>
        <v>42277.478472222218</v>
      </c>
      <c r="R2466" s="15">
        <f t="shared" si="155"/>
        <v>51.674418604651166</v>
      </c>
      <c r="S2466" t="s">
        <v>8329</v>
      </c>
      <c r="T2466" t="s">
        <v>8333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9">
        <f t="shared" si="153"/>
        <v>41145.385972222219</v>
      </c>
      <c r="Q2467" s="10">
        <f t="shared" si="154"/>
        <v>41175.385972222219</v>
      </c>
      <c r="R2467" s="15">
        <f t="shared" si="155"/>
        <v>26.270833333333332</v>
      </c>
      <c r="S2467" t="s">
        <v>8329</v>
      </c>
      <c r="T2467" t="s">
        <v>8333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9">
        <f t="shared" si="153"/>
        <v>41372.769131944442</v>
      </c>
      <c r="Q2468" s="10">
        <f t="shared" si="154"/>
        <v>41402.769131944442</v>
      </c>
      <c r="R2468" s="15">
        <f t="shared" si="155"/>
        <v>48.07692307692308</v>
      </c>
      <c r="S2468" t="s">
        <v>8329</v>
      </c>
      <c r="T2468" t="s">
        <v>8333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9">
        <f t="shared" si="153"/>
        <v>41025.540868055556</v>
      </c>
      <c r="Q2469" s="10">
        <f t="shared" si="154"/>
        <v>41039.375</v>
      </c>
      <c r="R2469" s="15">
        <f t="shared" si="155"/>
        <v>27.558139534883722</v>
      </c>
      <c r="S2469" t="s">
        <v>8329</v>
      </c>
      <c r="T2469" t="s">
        <v>8333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9">
        <f t="shared" si="153"/>
        <v>41173.820844907401</v>
      </c>
      <c r="Q2470" s="10">
        <f t="shared" si="154"/>
        <v>41209.875</v>
      </c>
      <c r="R2470" s="15">
        <f t="shared" si="155"/>
        <v>36.97137931034483</v>
      </c>
      <c r="S2470" t="s">
        <v>8329</v>
      </c>
      <c r="T2470" t="s">
        <v>8333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9">
        <f t="shared" si="153"/>
        <v>40557.096400462957</v>
      </c>
      <c r="Q2471" s="10">
        <f t="shared" si="154"/>
        <v>40582.096400462957</v>
      </c>
      <c r="R2471" s="15">
        <f t="shared" si="155"/>
        <v>29.021276595744681</v>
      </c>
      <c r="S2471" t="s">
        <v>8329</v>
      </c>
      <c r="T2471" t="s">
        <v>8333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9">
        <f t="shared" si="153"/>
        <v>41022.741377314815</v>
      </c>
      <c r="Q2472" s="10">
        <f t="shared" si="154"/>
        <v>41052.741377314815</v>
      </c>
      <c r="R2472" s="15">
        <f t="shared" si="155"/>
        <v>28.65666666666667</v>
      </c>
      <c r="S2472" t="s">
        <v>8329</v>
      </c>
      <c r="T2472" t="s">
        <v>8333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9">
        <f t="shared" si="153"/>
        <v>40893.659629629627</v>
      </c>
      <c r="Q2473" s="10">
        <f t="shared" si="154"/>
        <v>40933.659629629627</v>
      </c>
      <c r="R2473" s="15">
        <f t="shared" si="155"/>
        <v>37.647058823529413</v>
      </c>
      <c r="S2473" t="s">
        <v>8329</v>
      </c>
      <c r="T2473" t="s">
        <v>8333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9">
        <f t="shared" si="153"/>
        <v>40353.782175925924</v>
      </c>
      <c r="Q2474" s="10">
        <f t="shared" si="154"/>
        <v>40424.710416666661</v>
      </c>
      <c r="R2474" s="15">
        <f t="shared" si="155"/>
        <v>97.904038461538462</v>
      </c>
      <c r="S2474" t="s">
        <v>8329</v>
      </c>
      <c r="T2474" t="s">
        <v>8333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9">
        <f t="shared" si="153"/>
        <v>41193.415150462963</v>
      </c>
      <c r="Q2475" s="10">
        <f t="shared" si="154"/>
        <v>41223.456817129627</v>
      </c>
      <c r="R2475" s="15">
        <f t="shared" si="155"/>
        <v>42.553191489361701</v>
      </c>
      <c r="S2475" t="s">
        <v>8329</v>
      </c>
      <c r="T2475" t="s">
        <v>8333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9">
        <f t="shared" si="153"/>
        <v>40416.67796296296</v>
      </c>
      <c r="Q2476" s="10">
        <f t="shared" si="154"/>
        <v>40461.67796296296</v>
      </c>
      <c r="R2476" s="15">
        <f t="shared" si="155"/>
        <v>131.58368421052631</v>
      </c>
      <c r="S2476" t="s">
        <v>8329</v>
      </c>
      <c r="T2476" t="s">
        <v>8333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9">
        <f t="shared" si="153"/>
        <v>40309.954340277778</v>
      </c>
      <c r="Q2477" s="10">
        <f t="shared" si="154"/>
        <v>40369.583333333328</v>
      </c>
      <c r="R2477" s="15">
        <f t="shared" si="155"/>
        <v>32.320987654320987</v>
      </c>
      <c r="S2477" t="s">
        <v>8329</v>
      </c>
      <c r="T2477" t="s">
        <v>8333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9">
        <f t="shared" si="153"/>
        <v>41912.995023148142</v>
      </c>
      <c r="Q2478" s="10">
        <f t="shared" si="154"/>
        <v>41946.036689814813</v>
      </c>
      <c r="R2478" s="15">
        <f t="shared" si="155"/>
        <v>61.103999999999999</v>
      </c>
      <c r="S2478" t="s">
        <v>8329</v>
      </c>
      <c r="T2478" t="s">
        <v>8333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9">
        <f t="shared" si="153"/>
        <v>41088.358159722222</v>
      </c>
      <c r="Q2479" s="10">
        <f t="shared" si="154"/>
        <v>41133.358159722222</v>
      </c>
      <c r="R2479" s="15">
        <f t="shared" si="155"/>
        <v>31.341463414634145</v>
      </c>
      <c r="S2479" t="s">
        <v>8329</v>
      </c>
      <c r="T2479" t="s">
        <v>8333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9">
        <f t="shared" si="153"/>
        <v>41257.617048611108</v>
      </c>
      <c r="Q2480" s="10">
        <f t="shared" si="154"/>
        <v>41287.617048611108</v>
      </c>
      <c r="R2480" s="15">
        <f t="shared" si="155"/>
        <v>129.1139240506329</v>
      </c>
      <c r="S2480" t="s">
        <v>8329</v>
      </c>
      <c r="T2480" t="s">
        <v>8333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9">
        <f t="shared" si="153"/>
        <v>41107.393449074072</v>
      </c>
      <c r="Q2481" s="10">
        <f t="shared" si="154"/>
        <v>41117.75</v>
      </c>
      <c r="R2481" s="15">
        <f t="shared" si="155"/>
        <v>25.020624999999999</v>
      </c>
      <c r="S2481" t="s">
        <v>8329</v>
      </c>
      <c r="T2481" t="s">
        <v>8333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9">
        <f t="shared" si="153"/>
        <v>42227.602824074071</v>
      </c>
      <c r="Q2482" s="10">
        <f t="shared" si="154"/>
        <v>42287.602824074071</v>
      </c>
      <c r="R2482" s="15">
        <f t="shared" si="155"/>
        <v>250</v>
      </c>
      <c r="S2482" t="s">
        <v>8329</v>
      </c>
      <c r="T2482" t="s">
        <v>8333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9">
        <f t="shared" si="153"/>
        <v>40999.312592592592</v>
      </c>
      <c r="Q2483" s="10">
        <f t="shared" si="154"/>
        <v>41029.312592592592</v>
      </c>
      <c r="R2483" s="15">
        <f t="shared" si="155"/>
        <v>47.541473684210523</v>
      </c>
      <c r="S2483" t="s">
        <v>8329</v>
      </c>
      <c r="T2483" t="s">
        <v>8333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9">
        <f t="shared" si="153"/>
        <v>40711.448877314811</v>
      </c>
      <c r="Q2484" s="10">
        <f t="shared" si="154"/>
        <v>40756.448877314811</v>
      </c>
      <c r="R2484" s="15">
        <f t="shared" si="155"/>
        <v>40.04</v>
      </c>
      <c r="S2484" t="s">
        <v>8329</v>
      </c>
      <c r="T2484" t="s">
        <v>8333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9">
        <f t="shared" si="153"/>
        <v>40970.416701388887</v>
      </c>
      <c r="Q2485" s="10">
        <f t="shared" si="154"/>
        <v>41030.375034722223</v>
      </c>
      <c r="R2485" s="15">
        <f t="shared" si="155"/>
        <v>65.84210526315789</v>
      </c>
      <c r="S2485" t="s">
        <v>8329</v>
      </c>
      <c r="T2485" t="s">
        <v>8333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9">
        <f t="shared" si="153"/>
        <v>40771.583368055552</v>
      </c>
      <c r="Q2486" s="10">
        <f t="shared" si="154"/>
        <v>40801.583368055552</v>
      </c>
      <c r="R2486" s="15">
        <f t="shared" si="155"/>
        <v>46.401222222222216</v>
      </c>
      <c r="S2486" t="s">
        <v>8329</v>
      </c>
      <c r="T2486" t="s">
        <v>8333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9">
        <f t="shared" si="153"/>
        <v>40793.665266203701</v>
      </c>
      <c r="Q2487" s="10">
        <f t="shared" si="154"/>
        <v>40828.665266203701</v>
      </c>
      <c r="R2487" s="15">
        <f t="shared" si="155"/>
        <v>50.365853658536587</v>
      </c>
      <c r="S2487" t="s">
        <v>8329</v>
      </c>
      <c r="T2487" t="s">
        <v>8333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9">
        <f t="shared" si="153"/>
        <v>40991.374722222223</v>
      </c>
      <c r="Q2488" s="10">
        <f t="shared" si="154"/>
        <v>41021.374722222223</v>
      </c>
      <c r="R2488" s="15">
        <f t="shared" si="155"/>
        <v>26.566666666666666</v>
      </c>
      <c r="S2488" t="s">
        <v>8329</v>
      </c>
      <c r="T2488" t="s">
        <v>8333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9">
        <f t="shared" si="153"/>
        <v>41025.749965277777</v>
      </c>
      <c r="Q2489" s="10">
        <f t="shared" si="154"/>
        <v>41055.749965277777</v>
      </c>
      <c r="R2489" s="15">
        <f t="shared" si="155"/>
        <v>39.493684210526318</v>
      </c>
      <c r="S2489" t="s">
        <v>8329</v>
      </c>
      <c r="T2489" t="s">
        <v>8333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9">
        <f t="shared" si="153"/>
        <v>40833.299861111111</v>
      </c>
      <c r="Q2490" s="10">
        <f t="shared" si="154"/>
        <v>40863.341527777775</v>
      </c>
      <c r="R2490" s="15">
        <f t="shared" si="155"/>
        <v>49.246153846153845</v>
      </c>
      <c r="S2490" t="s">
        <v>8329</v>
      </c>
      <c r="T2490" t="s">
        <v>8333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9">
        <f t="shared" si="153"/>
        <v>41373.356932870367</v>
      </c>
      <c r="Q2491" s="10">
        <f t="shared" si="154"/>
        <v>41403.356932870367</v>
      </c>
      <c r="R2491" s="15">
        <f t="shared" si="155"/>
        <v>62.38</v>
      </c>
      <c r="S2491" t="s">
        <v>8329</v>
      </c>
      <c r="T2491" t="s">
        <v>8333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9">
        <f t="shared" si="153"/>
        <v>41022.894398148142</v>
      </c>
      <c r="Q2492" s="10">
        <f t="shared" si="154"/>
        <v>41082.894398148142</v>
      </c>
      <c r="R2492" s="15">
        <f t="shared" si="155"/>
        <v>37.9375</v>
      </c>
      <c r="S2492" t="s">
        <v>8329</v>
      </c>
      <c r="T2492" t="s">
        <v>8333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9">
        <f t="shared" si="153"/>
        <v>40542.505949074075</v>
      </c>
      <c r="Q2493" s="10">
        <f t="shared" si="154"/>
        <v>40558.743749999994</v>
      </c>
      <c r="R2493" s="15">
        <f t="shared" si="155"/>
        <v>51.6</v>
      </c>
      <c r="S2493" t="s">
        <v>8329</v>
      </c>
      <c r="T2493" t="s">
        <v>8333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9">
        <f t="shared" si="153"/>
        <v>41024.652638888889</v>
      </c>
      <c r="Q2494" s="10">
        <f t="shared" si="154"/>
        <v>41076.082638888889</v>
      </c>
      <c r="R2494" s="15">
        <f t="shared" si="155"/>
        <v>27.777777777777779</v>
      </c>
      <c r="S2494" t="s">
        <v>8329</v>
      </c>
      <c r="T2494" t="s">
        <v>8333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9">
        <f t="shared" si="153"/>
        <v>41347.834953703699</v>
      </c>
      <c r="Q2495" s="10">
        <f t="shared" si="154"/>
        <v>41392.834953703699</v>
      </c>
      <c r="R2495" s="15">
        <f t="shared" si="155"/>
        <v>99.382239382239376</v>
      </c>
      <c r="S2495" t="s">
        <v>8329</v>
      </c>
      <c r="T2495" t="s">
        <v>8333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9">
        <f t="shared" si="153"/>
        <v>41022.311851851846</v>
      </c>
      <c r="Q2496" s="10">
        <f t="shared" si="154"/>
        <v>41052.311851851846</v>
      </c>
      <c r="R2496" s="15">
        <f t="shared" si="155"/>
        <v>38.848205128205123</v>
      </c>
      <c r="S2496" t="s">
        <v>8329</v>
      </c>
      <c r="T2496" t="s">
        <v>8333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9">
        <f t="shared" si="153"/>
        <v>41036.613136574073</v>
      </c>
      <c r="Q2497" s="10">
        <f t="shared" si="154"/>
        <v>41066.613136574073</v>
      </c>
      <c r="R2497" s="15">
        <f t="shared" si="155"/>
        <v>45.548809523809524</v>
      </c>
      <c r="S2497" t="s">
        <v>8329</v>
      </c>
      <c r="T2497" t="s">
        <v>8333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9">
        <f t="shared" si="153"/>
        <v>41327.663101851853</v>
      </c>
      <c r="Q2498" s="10">
        <f t="shared" si="154"/>
        <v>41362.621435185181</v>
      </c>
      <c r="R2498" s="15">
        <f t="shared" si="155"/>
        <v>600</v>
      </c>
      <c r="S2498" t="s">
        <v>8329</v>
      </c>
      <c r="T2498" t="s">
        <v>8333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100*(E2499/D2499)</f>
        <v>112.7715</v>
      </c>
      <c r="P2499" s="9">
        <f t="shared" ref="P2499:P2562" si="157">(((J2499/60)/60)/24)+DATE(1970,1,1)+(-8/24)</f>
        <v>40730.545578703699</v>
      </c>
      <c r="Q2499" s="10">
        <f t="shared" ref="Q2499:Q2562" si="158">(((I2499/60)/60)/24)+DATE(1970,1,1)+(-8/24)</f>
        <v>40760.545578703699</v>
      </c>
      <c r="R2499" s="15">
        <f t="shared" ref="R2499:R2562" si="159">IFERROR(E2499/L2499,)</f>
        <v>80.551071428571419</v>
      </c>
      <c r="S2499" t="s">
        <v>8329</v>
      </c>
      <c r="T2499" t="s">
        <v>8333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9">
        <f t="shared" si="157"/>
        <v>42017.634108796294</v>
      </c>
      <c r="Q2500" s="10">
        <f t="shared" si="158"/>
        <v>42031.634108796294</v>
      </c>
      <c r="R2500" s="15">
        <f t="shared" si="159"/>
        <v>52.8</v>
      </c>
      <c r="S2500" t="s">
        <v>8329</v>
      </c>
      <c r="T2500" t="s">
        <v>8333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9">
        <f t="shared" si="157"/>
        <v>41226.315243055549</v>
      </c>
      <c r="Q2501" s="10">
        <f t="shared" si="158"/>
        <v>41274.416666666664</v>
      </c>
      <c r="R2501" s="15">
        <f t="shared" si="159"/>
        <v>47.676470588235297</v>
      </c>
      <c r="S2501" t="s">
        <v>8329</v>
      </c>
      <c r="T2501" t="s">
        <v>8333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9">
        <f t="shared" si="157"/>
        <v>41053.439525462964</v>
      </c>
      <c r="Q2502" s="10">
        <f t="shared" si="158"/>
        <v>41083.439525462964</v>
      </c>
      <c r="R2502" s="15">
        <f t="shared" si="159"/>
        <v>23.448275862068964</v>
      </c>
      <c r="S2502" t="s">
        <v>8329</v>
      </c>
      <c r="T2502" t="s">
        <v>8333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9">
        <f t="shared" si="157"/>
        <v>42244.443333333329</v>
      </c>
      <c r="Q2503" s="10">
        <f t="shared" si="158"/>
        <v>42274.443333333329</v>
      </c>
      <c r="R2503" s="15">
        <f t="shared" si="159"/>
        <v>40.142857142857146</v>
      </c>
      <c r="S2503" t="s">
        <v>8340</v>
      </c>
      <c r="T2503" t="s">
        <v>8357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9">
        <f t="shared" si="157"/>
        <v>41858.492106481477</v>
      </c>
      <c r="Q2504" s="10">
        <f t="shared" si="158"/>
        <v>41903.492106481477</v>
      </c>
      <c r="R2504" s="15">
        <f t="shared" si="159"/>
        <v>17.2</v>
      </c>
      <c r="S2504" t="s">
        <v>8340</v>
      </c>
      <c r="T2504" t="s">
        <v>8357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9">
        <f t="shared" si="157"/>
        <v>42498.566064814811</v>
      </c>
      <c r="Q2505" s="10">
        <f t="shared" si="158"/>
        <v>42528.54583333333</v>
      </c>
      <c r="R2505" s="15">
        <f t="shared" si="159"/>
        <v>0</v>
      </c>
      <c r="S2505" t="s">
        <v>8340</v>
      </c>
      <c r="T2505" t="s">
        <v>8357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9">
        <f t="shared" si="157"/>
        <v>41927.682106481479</v>
      </c>
      <c r="Q2506" s="10">
        <f t="shared" si="158"/>
        <v>41957.723773148151</v>
      </c>
      <c r="R2506" s="15">
        <f t="shared" si="159"/>
        <v>0</v>
      </c>
      <c r="S2506" t="s">
        <v>8340</v>
      </c>
      <c r="T2506" t="s">
        <v>8357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9">
        <f t="shared" si="157"/>
        <v>42046.722407407404</v>
      </c>
      <c r="Q2507" s="10">
        <f t="shared" si="158"/>
        <v>42076.68074074074</v>
      </c>
      <c r="R2507" s="15">
        <f t="shared" si="159"/>
        <v>0</v>
      </c>
      <c r="S2507" t="s">
        <v>8340</v>
      </c>
      <c r="T2507" t="s">
        <v>8357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9">
        <f t="shared" si="157"/>
        <v>42257.963761574072</v>
      </c>
      <c r="Q2508" s="10">
        <f t="shared" si="158"/>
        <v>42280.541666666664</v>
      </c>
      <c r="R2508" s="15">
        <f t="shared" si="159"/>
        <v>15</v>
      </c>
      <c r="S2508" t="s">
        <v>8340</v>
      </c>
      <c r="T2508" t="s">
        <v>8357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9">
        <f t="shared" si="157"/>
        <v>42104.739629629628</v>
      </c>
      <c r="Q2509" s="10">
        <f t="shared" si="158"/>
        <v>42134.739629629628</v>
      </c>
      <c r="R2509" s="15">
        <f t="shared" si="159"/>
        <v>0</v>
      </c>
      <c r="S2509" t="s">
        <v>8340</v>
      </c>
      <c r="T2509" t="s">
        <v>8357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9">
        <f t="shared" si="157"/>
        <v>41835.618449074071</v>
      </c>
      <c r="Q2510" s="10">
        <f t="shared" si="158"/>
        <v>41865.618449074071</v>
      </c>
      <c r="R2510" s="15">
        <f t="shared" si="159"/>
        <v>0</v>
      </c>
      <c r="S2510" t="s">
        <v>8340</v>
      </c>
      <c r="T2510" t="s">
        <v>8357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9">
        <f t="shared" si="157"/>
        <v>42058.476261574069</v>
      </c>
      <c r="Q2511" s="10">
        <f t="shared" si="158"/>
        <v>42114.434594907405</v>
      </c>
      <c r="R2511" s="15">
        <f t="shared" si="159"/>
        <v>35.714285714285715</v>
      </c>
      <c r="S2511" t="s">
        <v>8340</v>
      </c>
      <c r="T2511" t="s">
        <v>8357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9">
        <f t="shared" si="157"/>
        <v>42078.66402777777</v>
      </c>
      <c r="Q2512" s="10">
        <f t="shared" si="158"/>
        <v>42138.66402777777</v>
      </c>
      <c r="R2512" s="15">
        <f t="shared" si="159"/>
        <v>37.5</v>
      </c>
      <c r="S2512" t="s">
        <v>8340</v>
      </c>
      <c r="T2512" t="s">
        <v>8357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9">
        <f t="shared" si="157"/>
        <v>42371.113576388881</v>
      </c>
      <c r="Q2513" s="10">
        <f t="shared" si="158"/>
        <v>42401.113576388881</v>
      </c>
      <c r="R2513" s="15">
        <f t="shared" si="159"/>
        <v>0</v>
      </c>
      <c r="S2513" t="s">
        <v>8340</v>
      </c>
      <c r="T2513" t="s">
        <v>8357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9">
        <f t="shared" si="157"/>
        <v>41971.543530092589</v>
      </c>
      <c r="Q2514" s="10">
        <f t="shared" si="158"/>
        <v>41986.543530092589</v>
      </c>
      <c r="R2514" s="15">
        <f t="shared" si="159"/>
        <v>0</v>
      </c>
      <c r="S2514" t="s">
        <v>8340</v>
      </c>
      <c r="T2514" t="s">
        <v>8357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9">
        <f t="shared" si="157"/>
        <v>42731.673483796294</v>
      </c>
      <c r="Q2515" s="10">
        <f t="shared" si="158"/>
        <v>42791.673483796294</v>
      </c>
      <c r="R2515" s="15">
        <f t="shared" si="159"/>
        <v>0</v>
      </c>
      <c r="S2515" t="s">
        <v>8340</v>
      </c>
      <c r="T2515" t="s">
        <v>8357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9">
        <f t="shared" si="157"/>
        <v>41854.056446759256</v>
      </c>
      <c r="Q2516" s="10">
        <f t="shared" si="158"/>
        <v>41871.056446759256</v>
      </c>
      <c r="R2516" s="15">
        <f t="shared" si="159"/>
        <v>52.5</v>
      </c>
      <c r="S2516" t="s">
        <v>8340</v>
      </c>
      <c r="T2516" t="s">
        <v>8357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9">
        <f t="shared" si="157"/>
        <v>42027.50640046296</v>
      </c>
      <c r="Q2517" s="10">
        <f t="shared" si="158"/>
        <v>42057.50640046296</v>
      </c>
      <c r="R2517" s="15">
        <f t="shared" si="159"/>
        <v>77.5</v>
      </c>
      <c r="S2517" t="s">
        <v>8340</v>
      </c>
      <c r="T2517" t="s">
        <v>8357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9">
        <f t="shared" si="157"/>
        <v>41942.320046296292</v>
      </c>
      <c r="Q2518" s="10">
        <f t="shared" si="158"/>
        <v>41972.361712962964</v>
      </c>
      <c r="R2518" s="15">
        <f t="shared" si="159"/>
        <v>0</v>
      </c>
      <c r="S2518" t="s">
        <v>8340</v>
      </c>
      <c r="T2518" t="s">
        <v>8357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9">
        <f t="shared" si="157"/>
        <v>42052.469097222223</v>
      </c>
      <c r="Q2519" s="10">
        <f t="shared" si="158"/>
        <v>42082.427430555552</v>
      </c>
      <c r="R2519" s="15">
        <f t="shared" si="159"/>
        <v>53.545454545454547</v>
      </c>
      <c r="S2519" t="s">
        <v>8340</v>
      </c>
      <c r="T2519" t="s">
        <v>8357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9">
        <f t="shared" si="157"/>
        <v>41926.347546296296</v>
      </c>
      <c r="Q2520" s="10">
        <f t="shared" si="158"/>
        <v>41956.38921296296</v>
      </c>
      <c r="R2520" s="15">
        <f t="shared" si="159"/>
        <v>0</v>
      </c>
      <c r="S2520" t="s">
        <v>8340</v>
      </c>
      <c r="T2520" t="s">
        <v>8357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9">
        <f t="shared" si="157"/>
        <v>41808.821805555555</v>
      </c>
      <c r="Q2521" s="10">
        <f t="shared" si="158"/>
        <v>41838.821805555555</v>
      </c>
      <c r="R2521" s="15">
        <f t="shared" si="159"/>
        <v>16.25</v>
      </c>
      <c r="S2521" t="s">
        <v>8340</v>
      </c>
      <c r="T2521" t="s">
        <v>8357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9">
        <f t="shared" si="157"/>
        <v>42612.267187500001</v>
      </c>
      <c r="Q2522" s="10">
        <f t="shared" si="158"/>
        <v>42658.472916666658</v>
      </c>
      <c r="R2522" s="15">
        <f t="shared" si="159"/>
        <v>0</v>
      </c>
      <c r="S2522" t="s">
        <v>8340</v>
      </c>
      <c r="T2522" t="s">
        <v>8357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9">
        <f t="shared" si="157"/>
        <v>42269.63450231481</v>
      </c>
      <c r="Q2523" s="10">
        <f t="shared" si="158"/>
        <v>42290.63450231481</v>
      </c>
      <c r="R2523" s="15">
        <f t="shared" si="159"/>
        <v>103.68174242424243</v>
      </c>
      <c r="S2523" t="s">
        <v>8329</v>
      </c>
      <c r="T2523" t="s">
        <v>8358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9">
        <f t="shared" si="157"/>
        <v>42460.240277777775</v>
      </c>
      <c r="Q2524" s="10">
        <f t="shared" si="158"/>
        <v>42482.286111111105</v>
      </c>
      <c r="R2524" s="15">
        <f t="shared" si="159"/>
        <v>185.18518518518519</v>
      </c>
      <c r="S2524" t="s">
        <v>8329</v>
      </c>
      <c r="T2524" t="s">
        <v>8358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9">
        <f t="shared" si="157"/>
        <v>41930.642268518517</v>
      </c>
      <c r="Q2525" s="10">
        <f t="shared" si="158"/>
        <v>41960.683935185189</v>
      </c>
      <c r="R2525" s="15">
        <f t="shared" si="159"/>
        <v>54.153846153846153</v>
      </c>
      <c r="S2525" t="s">
        <v>8329</v>
      </c>
      <c r="T2525" t="s">
        <v>8358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9">
        <f t="shared" si="157"/>
        <v>41961.474039351851</v>
      </c>
      <c r="Q2526" s="10">
        <f t="shared" si="158"/>
        <v>41993.854166666664</v>
      </c>
      <c r="R2526" s="15">
        <f t="shared" si="159"/>
        <v>177.2093023255814</v>
      </c>
      <c r="S2526" t="s">
        <v>8329</v>
      </c>
      <c r="T2526" t="s">
        <v>8358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9">
        <f t="shared" si="157"/>
        <v>41058.511238425926</v>
      </c>
      <c r="Q2527" s="10">
        <f t="shared" si="158"/>
        <v>41088.511238425926</v>
      </c>
      <c r="R2527" s="15">
        <f t="shared" si="159"/>
        <v>100.325</v>
      </c>
      <c r="S2527" t="s">
        <v>8329</v>
      </c>
      <c r="T2527" t="s">
        <v>8358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9">
        <f t="shared" si="157"/>
        <v>41952.757800925923</v>
      </c>
      <c r="Q2528" s="10">
        <f t="shared" si="158"/>
        <v>41980.874305555553</v>
      </c>
      <c r="R2528" s="15">
        <f t="shared" si="159"/>
        <v>136.90909090909091</v>
      </c>
      <c r="S2528" t="s">
        <v>8329</v>
      </c>
      <c r="T2528" t="s">
        <v>8358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9">
        <f t="shared" si="157"/>
        <v>41546.417719907404</v>
      </c>
      <c r="Q2529" s="10">
        <f t="shared" si="158"/>
        <v>41564.832638888889</v>
      </c>
      <c r="R2529" s="15">
        <f t="shared" si="159"/>
        <v>57.535211267605632</v>
      </c>
      <c r="S2529" t="s">
        <v>8329</v>
      </c>
      <c r="T2529" t="s">
        <v>8358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9">
        <f t="shared" si="157"/>
        <v>42217.501192129632</v>
      </c>
      <c r="Q2530" s="10">
        <f t="shared" si="158"/>
        <v>42236.124999999993</v>
      </c>
      <c r="R2530" s="15">
        <f t="shared" si="159"/>
        <v>52.962839506172834</v>
      </c>
      <c r="S2530" t="s">
        <v>8329</v>
      </c>
      <c r="T2530" t="s">
        <v>8358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9">
        <f t="shared" si="157"/>
        <v>40947.747395833328</v>
      </c>
      <c r="Q2531" s="10">
        <f t="shared" si="158"/>
        <v>40992.705729166664</v>
      </c>
      <c r="R2531" s="15">
        <f t="shared" si="159"/>
        <v>82.328947368421055</v>
      </c>
      <c r="S2531" t="s">
        <v>8329</v>
      </c>
      <c r="T2531" t="s">
        <v>8358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9">
        <f t="shared" si="157"/>
        <v>42081.531307870369</v>
      </c>
      <c r="Q2532" s="10">
        <f t="shared" si="158"/>
        <v>42113.868055555555</v>
      </c>
      <c r="R2532" s="15">
        <f t="shared" si="159"/>
        <v>135.41666666666666</v>
      </c>
      <c r="S2532" t="s">
        <v>8329</v>
      </c>
      <c r="T2532" t="s">
        <v>8358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9">
        <f t="shared" si="157"/>
        <v>42208.346689814811</v>
      </c>
      <c r="Q2533" s="10">
        <f t="shared" si="158"/>
        <v>42230.832638888889</v>
      </c>
      <c r="R2533" s="15">
        <f t="shared" si="159"/>
        <v>74.06557377049181</v>
      </c>
      <c r="S2533" t="s">
        <v>8329</v>
      </c>
      <c r="T2533" t="s">
        <v>8358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9">
        <f t="shared" si="157"/>
        <v>41107.515810185185</v>
      </c>
      <c r="Q2534" s="10">
        <f t="shared" si="158"/>
        <v>41137.515810185185</v>
      </c>
      <c r="R2534" s="15">
        <f t="shared" si="159"/>
        <v>84.083333333333329</v>
      </c>
      <c r="S2534" t="s">
        <v>8329</v>
      </c>
      <c r="T2534" t="s">
        <v>8358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9">
        <f t="shared" si="157"/>
        <v>41304.417951388888</v>
      </c>
      <c r="Q2535" s="10">
        <f t="shared" si="158"/>
        <v>41334.417453703703</v>
      </c>
      <c r="R2535" s="15">
        <f t="shared" si="159"/>
        <v>61.029411764705884</v>
      </c>
      <c r="S2535" t="s">
        <v>8329</v>
      </c>
      <c r="T2535" t="s">
        <v>8358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9">
        <f t="shared" si="157"/>
        <v>40127.367037037038</v>
      </c>
      <c r="Q2536" s="10">
        <f t="shared" si="158"/>
        <v>40178.916666666664</v>
      </c>
      <c r="R2536" s="15">
        <f t="shared" si="159"/>
        <v>150</v>
      </c>
      <c r="S2536" t="s">
        <v>8329</v>
      </c>
      <c r="T2536" t="s">
        <v>8358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9">
        <f t="shared" si="157"/>
        <v>41943.457696759258</v>
      </c>
      <c r="Q2537" s="10">
        <f t="shared" si="158"/>
        <v>41974.499363425923</v>
      </c>
      <c r="R2537" s="15">
        <f t="shared" si="159"/>
        <v>266.08974358974359</v>
      </c>
      <c r="S2537" t="s">
        <v>8329</v>
      </c>
      <c r="T2537" t="s">
        <v>8358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9">
        <f t="shared" si="157"/>
        <v>41463.77275462963</v>
      </c>
      <c r="Q2538" s="10">
        <f t="shared" si="158"/>
        <v>41484.77275462963</v>
      </c>
      <c r="R2538" s="15">
        <f t="shared" si="159"/>
        <v>7.25</v>
      </c>
      <c r="S2538" t="s">
        <v>8329</v>
      </c>
      <c r="T2538" t="s">
        <v>8358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9">
        <f t="shared" si="157"/>
        <v>40696.315451388888</v>
      </c>
      <c r="Q2539" s="10">
        <f t="shared" si="158"/>
        <v>40756.315451388888</v>
      </c>
      <c r="R2539" s="15">
        <f t="shared" si="159"/>
        <v>100</v>
      </c>
      <c r="S2539" t="s">
        <v>8329</v>
      </c>
      <c r="T2539" t="s">
        <v>8358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9">
        <f t="shared" si="157"/>
        <v>41298.176631944443</v>
      </c>
      <c r="Q2540" s="10">
        <f t="shared" si="158"/>
        <v>41328.874305555553</v>
      </c>
      <c r="R2540" s="15">
        <f t="shared" si="159"/>
        <v>109.96308108108107</v>
      </c>
      <c r="S2540" t="s">
        <v>8329</v>
      </c>
      <c r="T2540" t="s">
        <v>8358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9">
        <f t="shared" si="157"/>
        <v>41977.568888888891</v>
      </c>
      <c r="Q2541" s="10">
        <f t="shared" si="158"/>
        <v>42037.568888888891</v>
      </c>
      <c r="R2541" s="15">
        <f t="shared" si="159"/>
        <v>169.91525423728814</v>
      </c>
      <c r="S2541" t="s">
        <v>8329</v>
      </c>
      <c r="T2541" t="s">
        <v>8358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9">
        <f t="shared" si="157"/>
        <v>40785.341678240737</v>
      </c>
      <c r="Q2542" s="10">
        <f t="shared" si="158"/>
        <v>40845.341678240737</v>
      </c>
      <c r="R2542" s="15">
        <f t="shared" si="159"/>
        <v>95.740740740740748</v>
      </c>
      <c r="S2542" t="s">
        <v>8329</v>
      </c>
      <c r="T2542" t="s">
        <v>8358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9">
        <f t="shared" si="157"/>
        <v>41483.115949074068</v>
      </c>
      <c r="Q2543" s="10">
        <f t="shared" si="158"/>
        <v>41543.115949074068</v>
      </c>
      <c r="R2543" s="15">
        <f t="shared" si="159"/>
        <v>59.460317460317462</v>
      </c>
      <c r="S2543" t="s">
        <v>8329</v>
      </c>
      <c r="T2543" t="s">
        <v>8358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9">
        <f t="shared" si="157"/>
        <v>41509.093252314815</v>
      </c>
      <c r="Q2544" s="10">
        <f t="shared" si="158"/>
        <v>41547.832638888889</v>
      </c>
      <c r="R2544" s="15">
        <f t="shared" si="159"/>
        <v>55.769230769230766</v>
      </c>
      <c r="S2544" t="s">
        <v>8329</v>
      </c>
      <c r="T2544" t="s">
        <v>8358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9">
        <f t="shared" si="157"/>
        <v>40513.774282407401</v>
      </c>
      <c r="Q2545" s="10">
        <f t="shared" si="158"/>
        <v>40544.791666666664</v>
      </c>
      <c r="R2545" s="15">
        <f t="shared" si="159"/>
        <v>30.076923076923077</v>
      </c>
      <c r="S2545" t="s">
        <v>8329</v>
      </c>
      <c r="T2545" t="s">
        <v>8358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9">
        <f t="shared" si="157"/>
        <v>41068.1871412037</v>
      </c>
      <c r="Q2546" s="10">
        <f t="shared" si="158"/>
        <v>41098.1871412037</v>
      </c>
      <c r="R2546" s="15">
        <f t="shared" si="159"/>
        <v>88.438596491228068</v>
      </c>
      <c r="S2546" t="s">
        <v>8329</v>
      </c>
      <c r="T2546" t="s">
        <v>8358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9">
        <f t="shared" si="157"/>
        <v>42026.804837962954</v>
      </c>
      <c r="Q2547" s="10">
        <f t="shared" si="158"/>
        <v>42061.687499999993</v>
      </c>
      <c r="R2547" s="15">
        <f t="shared" si="159"/>
        <v>64.032786885245898</v>
      </c>
      <c r="S2547" t="s">
        <v>8329</v>
      </c>
      <c r="T2547" t="s">
        <v>8358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9">
        <f t="shared" si="157"/>
        <v>41524.525219907402</v>
      </c>
      <c r="Q2548" s="10">
        <f t="shared" si="158"/>
        <v>41551.875</v>
      </c>
      <c r="R2548" s="15">
        <f t="shared" si="159"/>
        <v>60.153846153846153</v>
      </c>
      <c r="S2548" t="s">
        <v>8329</v>
      </c>
      <c r="T2548" t="s">
        <v>8358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9">
        <f t="shared" si="157"/>
        <v>40973.439849537033</v>
      </c>
      <c r="Q2549" s="10">
        <f t="shared" si="158"/>
        <v>41003.398182870369</v>
      </c>
      <c r="R2549" s="15">
        <f t="shared" si="159"/>
        <v>49.194029850746269</v>
      </c>
      <c r="S2549" t="s">
        <v>8329</v>
      </c>
      <c r="T2549" t="s">
        <v>8358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9">
        <f t="shared" si="157"/>
        <v>42618.292094907411</v>
      </c>
      <c r="Q2550" s="10">
        <f t="shared" si="158"/>
        <v>42642.852083333331</v>
      </c>
      <c r="R2550" s="15">
        <f t="shared" si="159"/>
        <v>165.16216216216216</v>
      </c>
      <c r="S2550" t="s">
        <v>8329</v>
      </c>
      <c r="T2550" t="s">
        <v>8358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9">
        <f t="shared" si="157"/>
        <v>41390.424421296295</v>
      </c>
      <c r="Q2551" s="10">
        <f t="shared" si="158"/>
        <v>41425.375</v>
      </c>
      <c r="R2551" s="15">
        <f t="shared" si="159"/>
        <v>43.621621621621621</v>
      </c>
      <c r="S2551" t="s">
        <v>8329</v>
      </c>
      <c r="T2551" t="s">
        <v>8358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9">
        <f t="shared" si="157"/>
        <v>42228.300995370366</v>
      </c>
      <c r="Q2552" s="10">
        <f t="shared" si="158"/>
        <v>42284.832638888889</v>
      </c>
      <c r="R2552" s="15">
        <f t="shared" si="159"/>
        <v>43.7</v>
      </c>
      <c r="S2552" t="s">
        <v>8329</v>
      </c>
      <c r="T2552" t="s">
        <v>8358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9">
        <f t="shared" si="157"/>
        <v>40960.918807870366</v>
      </c>
      <c r="Q2553" s="10">
        <f t="shared" si="158"/>
        <v>40989.533333333333</v>
      </c>
      <c r="R2553" s="15">
        <f t="shared" si="159"/>
        <v>67.419642857142861</v>
      </c>
      <c r="S2553" t="s">
        <v>8329</v>
      </c>
      <c r="T2553" t="s">
        <v>8358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9">
        <f t="shared" si="157"/>
        <v>42769.476631944439</v>
      </c>
      <c r="Q2554" s="10">
        <f t="shared" si="158"/>
        <v>42799.476631944439</v>
      </c>
      <c r="R2554" s="15">
        <f t="shared" si="159"/>
        <v>177.5</v>
      </c>
      <c r="S2554" t="s">
        <v>8329</v>
      </c>
      <c r="T2554" t="s">
        <v>8358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9">
        <f t="shared" si="157"/>
        <v>41112.86582175926</v>
      </c>
      <c r="Q2555" s="10">
        <f t="shared" si="158"/>
        <v>41172.86582175926</v>
      </c>
      <c r="R2555" s="15">
        <f t="shared" si="159"/>
        <v>38.883333333333333</v>
      </c>
      <c r="S2555" t="s">
        <v>8329</v>
      </c>
      <c r="T2555" t="s">
        <v>8358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9">
        <f t="shared" si="157"/>
        <v>42124.744942129626</v>
      </c>
      <c r="Q2556" s="10">
        <f t="shared" si="158"/>
        <v>42155.832638888889</v>
      </c>
      <c r="R2556" s="15">
        <f t="shared" si="159"/>
        <v>54.985074626865675</v>
      </c>
      <c r="S2556" t="s">
        <v>8329</v>
      </c>
      <c r="T2556" t="s">
        <v>8358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9">
        <f t="shared" si="157"/>
        <v>41026.32167824074</v>
      </c>
      <c r="Q2557" s="10">
        <f t="shared" si="158"/>
        <v>41057.32167824074</v>
      </c>
      <c r="R2557" s="15">
        <f t="shared" si="159"/>
        <v>61.342857142857142</v>
      </c>
      <c r="S2557" t="s">
        <v>8329</v>
      </c>
      <c r="T2557" t="s">
        <v>8358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9">
        <f t="shared" si="157"/>
        <v>41222.658067129625</v>
      </c>
      <c r="Q2558" s="10">
        <f t="shared" si="158"/>
        <v>41267.658067129625</v>
      </c>
      <c r="R2558" s="15">
        <f t="shared" si="159"/>
        <v>23.117647058823529</v>
      </c>
      <c r="S2558" t="s">
        <v>8329</v>
      </c>
      <c r="T2558" t="s">
        <v>8358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9">
        <f t="shared" si="157"/>
        <v>41744.411874999998</v>
      </c>
      <c r="Q2559" s="10">
        <f t="shared" si="158"/>
        <v>41774.411874999998</v>
      </c>
      <c r="R2559" s="15">
        <f t="shared" si="159"/>
        <v>29.611111111111111</v>
      </c>
      <c r="S2559" t="s">
        <v>8329</v>
      </c>
      <c r="T2559" t="s">
        <v>8358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9">
        <f t="shared" si="157"/>
        <v>42093.526689814818</v>
      </c>
      <c r="Q2560" s="10">
        <f t="shared" si="158"/>
        <v>42125.249305555553</v>
      </c>
      <c r="R2560" s="15">
        <f t="shared" si="159"/>
        <v>75.611111111111114</v>
      </c>
      <c r="S2560" t="s">
        <v>8329</v>
      </c>
      <c r="T2560" t="s">
        <v>8358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9">
        <f t="shared" si="157"/>
        <v>40829.540324074071</v>
      </c>
      <c r="Q2561" s="10">
        <f t="shared" si="158"/>
        <v>40862.484027777777</v>
      </c>
      <c r="R2561" s="15">
        <f t="shared" si="159"/>
        <v>35.6</v>
      </c>
      <c r="S2561" t="s">
        <v>8329</v>
      </c>
      <c r="T2561" t="s">
        <v>8358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9">
        <f t="shared" si="157"/>
        <v>42039.617754629631</v>
      </c>
      <c r="Q2562" s="10">
        <f t="shared" si="158"/>
        <v>42069.617754629631</v>
      </c>
      <c r="R2562" s="15">
        <f t="shared" si="159"/>
        <v>143</v>
      </c>
      <c r="S2562" t="s">
        <v>8329</v>
      </c>
      <c r="T2562" t="s">
        <v>8358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100*(E2563/D2563)</f>
        <v>0</v>
      </c>
      <c r="P2563" s="9">
        <f t="shared" ref="P2563:P2626" si="161">(((J2563/60)/60)/24)+DATE(1970,1,1)+(-8/24)</f>
        <v>42260.195474537039</v>
      </c>
      <c r="Q2563" s="10">
        <f t="shared" ref="Q2563:Q2626" si="162">(((I2563/60)/60)/24)+DATE(1970,1,1)+(-8/24)</f>
        <v>42290.195474537039</v>
      </c>
      <c r="R2563" s="15">
        <f t="shared" ref="R2563:R2626" si="163">IFERROR(E2563/L2563,)</f>
        <v>0</v>
      </c>
      <c r="S2563" t="s">
        <v>8340</v>
      </c>
      <c r="T2563" t="s">
        <v>8341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9">
        <f t="shared" si="161"/>
        <v>42594.191423611112</v>
      </c>
      <c r="Q2564" s="10">
        <f t="shared" si="162"/>
        <v>42654.191423611112</v>
      </c>
      <c r="R2564" s="15">
        <f t="shared" si="163"/>
        <v>25</v>
      </c>
      <c r="S2564" t="s">
        <v>8340</v>
      </c>
      <c r="T2564" t="s">
        <v>8341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9">
        <f t="shared" si="161"/>
        <v>42154.806145833332</v>
      </c>
      <c r="Q2565" s="10">
        <f t="shared" si="162"/>
        <v>42214.806145833332</v>
      </c>
      <c r="R2565" s="15">
        <f t="shared" si="163"/>
        <v>0</v>
      </c>
      <c r="S2565" t="s">
        <v>8340</v>
      </c>
      <c r="T2565" t="s">
        <v>8341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9">
        <f t="shared" si="161"/>
        <v>41821.70716435185</v>
      </c>
      <c r="Q2566" s="10">
        <f t="shared" si="162"/>
        <v>41851.70716435185</v>
      </c>
      <c r="R2566" s="15">
        <f t="shared" si="163"/>
        <v>0</v>
      </c>
      <c r="S2566" t="s">
        <v>8340</v>
      </c>
      <c r="T2566" t="s">
        <v>8341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9">
        <f t="shared" si="161"/>
        <v>42440.317002314812</v>
      </c>
      <c r="Q2567" s="10">
        <f t="shared" si="162"/>
        <v>42499.534722222219</v>
      </c>
      <c r="R2567" s="15">
        <f t="shared" si="163"/>
        <v>100</v>
      </c>
      <c r="S2567" t="s">
        <v>8340</v>
      </c>
      <c r="T2567" t="s">
        <v>8341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9">
        <f t="shared" si="161"/>
        <v>41842.647546296292</v>
      </c>
      <c r="Q2568" s="10">
        <f t="shared" si="162"/>
        <v>41872.647546296292</v>
      </c>
      <c r="R2568" s="15">
        <f t="shared" si="163"/>
        <v>0</v>
      </c>
      <c r="S2568" t="s">
        <v>8340</v>
      </c>
      <c r="T2568" t="s">
        <v>8341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9">
        <f t="shared" si="161"/>
        <v>42087.545578703699</v>
      </c>
      <c r="Q2569" s="10">
        <f t="shared" si="162"/>
        <v>42117.545578703699</v>
      </c>
      <c r="R2569" s="15">
        <f t="shared" si="163"/>
        <v>60</v>
      </c>
      <c r="S2569" t="s">
        <v>8340</v>
      </c>
      <c r="T2569" t="s">
        <v>8341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9">
        <f t="shared" si="161"/>
        <v>42584.33326388889</v>
      </c>
      <c r="Q2570" s="10">
        <f t="shared" si="162"/>
        <v>42614.33326388889</v>
      </c>
      <c r="R2570" s="15">
        <f t="shared" si="163"/>
        <v>50</v>
      </c>
      <c r="S2570" t="s">
        <v>8340</v>
      </c>
      <c r="T2570" t="s">
        <v>8341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9">
        <f t="shared" si="161"/>
        <v>42233.772129629629</v>
      </c>
      <c r="Q2571" s="10">
        <f t="shared" si="162"/>
        <v>42263.772129629629</v>
      </c>
      <c r="R2571" s="15">
        <f t="shared" si="163"/>
        <v>72.5</v>
      </c>
      <c r="S2571" t="s">
        <v>8340</v>
      </c>
      <c r="T2571" t="s">
        <v>8341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9">
        <f t="shared" si="161"/>
        <v>42744.569849537038</v>
      </c>
      <c r="Q2572" s="10">
        <f t="shared" si="162"/>
        <v>42774.569849537038</v>
      </c>
      <c r="R2572" s="15">
        <f t="shared" si="163"/>
        <v>29.5</v>
      </c>
      <c r="S2572" t="s">
        <v>8340</v>
      </c>
      <c r="T2572" t="s">
        <v>8341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9">
        <f t="shared" si="161"/>
        <v>42449.008344907408</v>
      </c>
      <c r="Q2573" s="10">
        <f t="shared" si="162"/>
        <v>42509.008344907408</v>
      </c>
      <c r="R2573" s="15">
        <f t="shared" si="163"/>
        <v>62.5</v>
      </c>
      <c r="S2573" t="s">
        <v>8340</v>
      </c>
      <c r="T2573" t="s">
        <v>8341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9">
        <f t="shared" si="161"/>
        <v>42076.786076388882</v>
      </c>
      <c r="Q2574" s="10">
        <f t="shared" si="162"/>
        <v>42106.786076388882</v>
      </c>
      <c r="R2574" s="15">
        <f t="shared" si="163"/>
        <v>0</v>
      </c>
      <c r="S2574" t="s">
        <v>8340</v>
      </c>
      <c r="T2574" t="s">
        <v>8341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9">
        <f t="shared" si="161"/>
        <v>41829.258668981478</v>
      </c>
      <c r="Q2575" s="10">
        <f t="shared" si="162"/>
        <v>41874.258668981478</v>
      </c>
      <c r="R2575" s="15">
        <f t="shared" si="163"/>
        <v>0</v>
      </c>
      <c r="S2575" t="s">
        <v>8340</v>
      </c>
      <c r="T2575" t="s">
        <v>8341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9">
        <f t="shared" si="161"/>
        <v>42487.492418981477</v>
      </c>
      <c r="Q2576" s="10">
        <f t="shared" si="162"/>
        <v>42508.492418981477</v>
      </c>
      <c r="R2576" s="15">
        <f t="shared" si="163"/>
        <v>0</v>
      </c>
      <c r="S2576" t="s">
        <v>8340</v>
      </c>
      <c r="T2576" t="s">
        <v>8341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9">
        <f t="shared" si="161"/>
        <v>41985.77539351851</v>
      </c>
      <c r="Q2577" s="10">
        <f t="shared" si="162"/>
        <v>42015.77539351851</v>
      </c>
      <c r="R2577" s="15">
        <f t="shared" si="163"/>
        <v>0</v>
      </c>
      <c r="S2577" t="s">
        <v>8340</v>
      </c>
      <c r="T2577" t="s">
        <v>8341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9">
        <f t="shared" si="161"/>
        <v>42059.676469907405</v>
      </c>
      <c r="Q2578" s="10">
        <f t="shared" si="162"/>
        <v>42104.634803240733</v>
      </c>
      <c r="R2578" s="15">
        <f t="shared" si="163"/>
        <v>0</v>
      </c>
      <c r="S2578" t="s">
        <v>8340</v>
      </c>
      <c r="T2578" t="s">
        <v>8341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9">
        <f t="shared" si="161"/>
        <v>41830.487233796295</v>
      </c>
      <c r="Q2579" s="10">
        <f t="shared" si="162"/>
        <v>41855.487233796295</v>
      </c>
      <c r="R2579" s="15">
        <f t="shared" si="163"/>
        <v>0</v>
      </c>
      <c r="S2579" t="s">
        <v>8340</v>
      </c>
      <c r="T2579" t="s">
        <v>8341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9">
        <f t="shared" si="161"/>
        <v>42237.689571759263</v>
      </c>
      <c r="Q2580" s="10">
        <f t="shared" si="162"/>
        <v>42286.374999999993</v>
      </c>
      <c r="R2580" s="15">
        <f t="shared" si="163"/>
        <v>0</v>
      </c>
      <c r="S2580" t="s">
        <v>8340</v>
      </c>
      <c r="T2580" t="s">
        <v>8341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9">
        <f t="shared" si="161"/>
        <v>41837.496562499997</v>
      </c>
      <c r="Q2581" s="10">
        <f t="shared" si="162"/>
        <v>41897.496562499997</v>
      </c>
      <c r="R2581" s="15">
        <f t="shared" si="163"/>
        <v>23.083333333333332</v>
      </c>
      <c r="S2581" t="s">
        <v>8340</v>
      </c>
      <c r="T2581" t="s">
        <v>8341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9">
        <f t="shared" si="161"/>
        <v>42109.993090277778</v>
      </c>
      <c r="Q2582" s="10">
        <f t="shared" si="162"/>
        <v>42139.791666666664</v>
      </c>
      <c r="R2582" s="15">
        <f t="shared" si="163"/>
        <v>25.5</v>
      </c>
      <c r="S2582" t="s">
        <v>8340</v>
      </c>
      <c r="T2582" t="s">
        <v>8341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9">
        <f t="shared" si="161"/>
        <v>42294.295115740737</v>
      </c>
      <c r="Q2583" s="10">
        <f t="shared" si="162"/>
        <v>42324.336782407401</v>
      </c>
      <c r="R2583" s="15">
        <f t="shared" si="163"/>
        <v>48.18181818181818</v>
      </c>
      <c r="S2583" t="s">
        <v>8340</v>
      </c>
      <c r="T2583" t="s">
        <v>8341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9">
        <f t="shared" si="161"/>
        <v>42642.655486111107</v>
      </c>
      <c r="Q2584" s="10">
        <f t="shared" si="162"/>
        <v>42672.655486111107</v>
      </c>
      <c r="R2584" s="15">
        <f t="shared" si="163"/>
        <v>1</v>
      </c>
      <c r="S2584" t="s">
        <v>8340</v>
      </c>
      <c r="T2584" t="s">
        <v>8341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9">
        <f t="shared" si="161"/>
        <v>42019.436111111114</v>
      </c>
      <c r="Q2585" s="10">
        <f t="shared" si="162"/>
        <v>42079.394444444442</v>
      </c>
      <c r="R2585" s="15">
        <f t="shared" si="163"/>
        <v>1</v>
      </c>
      <c r="S2585" t="s">
        <v>8340</v>
      </c>
      <c r="T2585" t="s">
        <v>8341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9">
        <f t="shared" si="161"/>
        <v>42139.839918981481</v>
      </c>
      <c r="Q2586" s="10">
        <f t="shared" si="162"/>
        <v>42169.839918981481</v>
      </c>
      <c r="R2586" s="15">
        <f t="shared" si="163"/>
        <v>0</v>
      </c>
      <c r="S2586" t="s">
        <v>8340</v>
      </c>
      <c r="T2586" t="s">
        <v>8341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9">
        <f t="shared" si="161"/>
        <v>41795.629999999997</v>
      </c>
      <c r="Q2587" s="10">
        <f t="shared" si="162"/>
        <v>41825.629999999997</v>
      </c>
      <c r="R2587" s="15">
        <f t="shared" si="163"/>
        <v>50</v>
      </c>
      <c r="S2587" t="s">
        <v>8340</v>
      </c>
      <c r="T2587" t="s">
        <v>8341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9">
        <f t="shared" si="161"/>
        <v>42332.996944444443</v>
      </c>
      <c r="Q2588" s="10">
        <f t="shared" si="162"/>
        <v>42362.996944444443</v>
      </c>
      <c r="R2588" s="15">
        <f t="shared" si="163"/>
        <v>5</v>
      </c>
      <c r="S2588" t="s">
        <v>8340</v>
      </c>
      <c r="T2588" t="s">
        <v>8341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9">
        <f t="shared" si="161"/>
        <v>42338.342048611106</v>
      </c>
      <c r="Q2589" s="10">
        <f t="shared" si="162"/>
        <v>42368.342048611106</v>
      </c>
      <c r="R2589" s="15">
        <f t="shared" si="163"/>
        <v>202.83333333333334</v>
      </c>
      <c r="S2589" t="s">
        <v>8340</v>
      </c>
      <c r="T2589" t="s">
        <v>8341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9">
        <f t="shared" si="161"/>
        <v>42042.342893518515</v>
      </c>
      <c r="Q2590" s="10">
        <f t="shared" si="162"/>
        <v>42094.218055555553</v>
      </c>
      <c r="R2590" s="15">
        <f t="shared" si="163"/>
        <v>29.125</v>
      </c>
      <c r="S2590" t="s">
        <v>8340</v>
      </c>
      <c r="T2590" t="s">
        <v>8341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9">
        <f t="shared" si="161"/>
        <v>42422.202858796292</v>
      </c>
      <c r="Q2591" s="10">
        <f t="shared" si="162"/>
        <v>42452.161192129628</v>
      </c>
      <c r="R2591" s="15">
        <f t="shared" si="163"/>
        <v>5</v>
      </c>
      <c r="S2591" t="s">
        <v>8340</v>
      </c>
      <c r="T2591" t="s">
        <v>8341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9">
        <f t="shared" si="161"/>
        <v>42388.255752314813</v>
      </c>
      <c r="Q2592" s="10">
        <f t="shared" si="162"/>
        <v>42395.255752314813</v>
      </c>
      <c r="R2592" s="15">
        <f t="shared" si="163"/>
        <v>0</v>
      </c>
      <c r="S2592" t="s">
        <v>8340</v>
      </c>
      <c r="T2592" t="s">
        <v>8341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9">
        <f t="shared" si="161"/>
        <v>42382.573194444441</v>
      </c>
      <c r="Q2593" s="10">
        <f t="shared" si="162"/>
        <v>42442.531527777777</v>
      </c>
      <c r="R2593" s="15">
        <f t="shared" si="163"/>
        <v>13</v>
      </c>
      <c r="S2593" t="s">
        <v>8340</v>
      </c>
      <c r="T2593" t="s">
        <v>8341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9">
        <f t="shared" si="161"/>
        <v>41887.467835648145</v>
      </c>
      <c r="Q2594" s="10">
        <f t="shared" si="162"/>
        <v>41917.467835648145</v>
      </c>
      <c r="R2594" s="15">
        <f t="shared" si="163"/>
        <v>50</v>
      </c>
      <c r="S2594" t="s">
        <v>8340</v>
      </c>
      <c r="T2594" t="s">
        <v>8341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9">
        <f t="shared" si="161"/>
        <v>42089.511875000004</v>
      </c>
      <c r="Q2595" s="10">
        <f t="shared" si="162"/>
        <v>42119.511875000004</v>
      </c>
      <c r="R2595" s="15">
        <f t="shared" si="163"/>
        <v>0</v>
      </c>
      <c r="S2595" t="s">
        <v>8340</v>
      </c>
      <c r="T2595" t="s">
        <v>8341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9">
        <f t="shared" si="161"/>
        <v>41828.634583333333</v>
      </c>
      <c r="Q2596" s="10">
        <f t="shared" si="162"/>
        <v>41858.634583333333</v>
      </c>
      <c r="R2596" s="15">
        <f t="shared" si="163"/>
        <v>1</v>
      </c>
      <c r="S2596" t="s">
        <v>8340</v>
      </c>
      <c r="T2596" t="s">
        <v>8341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9">
        <f t="shared" si="161"/>
        <v>42759.910879629628</v>
      </c>
      <c r="Q2597" s="10">
        <f t="shared" si="162"/>
        <v>42789.910879629628</v>
      </c>
      <c r="R2597" s="15">
        <f t="shared" si="163"/>
        <v>96.05263157894737</v>
      </c>
      <c r="S2597" t="s">
        <v>8340</v>
      </c>
      <c r="T2597" t="s">
        <v>8341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9">
        <f t="shared" si="161"/>
        <v>41828.33112268518</v>
      </c>
      <c r="Q2598" s="10">
        <f t="shared" si="162"/>
        <v>41858.33112268518</v>
      </c>
      <c r="R2598" s="15">
        <f t="shared" si="163"/>
        <v>305.77777777777777</v>
      </c>
      <c r="S2598" t="s">
        <v>8340</v>
      </c>
      <c r="T2598" t="s">
        <v>8341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9">
        <f t="shared" si="161"/>
        <v>42510.008298611108</v>
      </c>
      <c r="Q2599" s="10">
        <f t="shared" si="162"/>
        <v>42540.008298611108</v>
      </c>
      <c r="R2599" s="15">
        <f t="shared" si="163"/>
        <v>12.142857142857142</v>
      </c>
      <c r="S2599" t="s">
        <v>8340</v>
      </c>
      <c r="T2599" t="s">
        <v>8341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9">
        <f t="shared" si="161"/>
        <v>42240.506956018515</v>
      </c>
      <c r="Q2600" s="10">
        <f t="shared" si="162"/>
        <v>42270.506956018515</v>
      </c>
      <c r="R2600" s="15">
        <f t="shared" si="163"/>
        <v>83.571428571428569</v>
      </c>
      <c r="S2600" t="s">
        <v>8340</v>
      </c>
      <c r="T2600" t="s">
        <v>8341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9">
        <f t="shared" si="161"/>
        <v>41809.420682870368</v>
      </c>
      <c r="Q2601" s="10">
        <f t="shared" si="162"/>
        <v>41854.420682870368</v>
      </c>
      <c r="R2601" s="15">
        <f t="shared" si="163"/>
        <v>18</v>
      </c>
      <c r="S2601" t="s">
        <v>8340</v>
      </c>
      <c r="T2601" t="s">
        <v>8341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9">
        <f t="shared" si="161"/>
        <v>42394.567129629628</v>
      </c>
      <c r="Q2602" s="10">
        <f t="shared" si="162"/>
        <v>42454.525462962956</v>
      </c>
      <c r="R2602" s="15">
        <f t="shared" si="163"/>
        <v>115.53333333333333</v>
      </c>
      <c r="S2602" t="s">
        <v>8340</v>
      </c>
      <c r="T2602" t="s">
        <v>8341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9">
        <f t="shared" si="161"/>
        <v>41150.56885416666</v>
      </c>
      <c r="Q2603" s="10">
        <f t="shared" si="162"/>
        <v>41164.832638888889</v>
      </c>
      <c r="R2603" s="15">
        <f t="shared" si="163"/>
        <v>21.900662251655628</v>
      </c>
      <c r="S2603" t="s">
        <v>8323</v>
      </c>
      <c r="T2603" t="s">
        <v>8359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9">
        <f t="shared" si="161"/>
        <v>41915.413981481477</v>
      </c>
      <c r="Q2604" s="10">
        <f t="shared" si="162"/>
        <v>41955.555555555555</v>
      </c>
      <c r="R2604" s="15">
        <f t="shared" si="163"/>
        <v>80.022494887525568</v>
      </c>
      <c r="S2604" t="s">
        <v>8323</v>
      </c>
      <c r="T2604" t="s">
        <v>8359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9">
        <f t="shared" si="161"/>
        <v>41617.579328703701</v>
      </c>
      <c r="Q2605" s="10">
        <f t="shared" si="162"/>
        <v>41631.579328703701</v>
      </c>
      <c r="R2605" s="15">
        <f t="shared" si="163"/>
        <v>35.520000000000003</v>
      </c>
      <c r="S2605" t="s">
        <v>8323</v>
      </c>
      <c r="T2605" t="s">
        <v>8359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9">
        <f t="shared" si="161"/>
        <v>40997.717858796292</v>
      </c>
      <c r="Q2606" s="10">
        <f t="shared" si="162"/>
        <v>41027.717858796292</v>
      </c>
      <c r="R2606" s="15">
        <f t="shared" si="163"/>
        <v>64.933333333333323</v>
      </c>
      <c r="S2606" t="s">
        <v>8323</v>
      </c>
      <c r="T2606" t="s">
        <v>8359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9">
        <f t="shared" si="161"/>
        <v>42508.20821759259</v>
      </c>
      <c r="Q2607" s="10">
        <f t="shared" si="162"/>
        <v>42538.20821759259</v>
      </c>
      <c r="R2607" s="15">
        <f t="shared" si="163"/>
        <v>60.965703745743475</v>
      </c>
      <c r="S2607" t="s">
        <v>8323</v>
      </c>
      <c r="T2607" t="s">
        <v>8359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9">
        <f t="shared" si="161"/>
        <v>41726.379421296297</v>
      </c>
      <c r="Q2608" s="10">
        <f t="shared" si="162"/>
        <v>41758.379421296297</v>
      </c>
      <c r="R2608" s="15">
        <f t="shared" si="163"/>
        <v>31.444155844155844</v>
      </c>
      <c r="S2608" t="s">
        <v>8323</v>
      </c>
      <c r="T2608" t="s">
        <v>8359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9">
        <f t="shared" si="161"/>
        <v>42184.541342592587</v>
      </c>
      <c r="Q2609" s="10">
        <f t="shared" si="162"/>
        <v>42227.749999999993</v>
      </c>
      <c r="R2609" s="15">
        <f t="shared" si="163"/>
        <v>81.949748743718587</v>
      </c>
      <c r="S2609" t="s">
        <v>8323</v>
      </c>
      <c r="T2609" t="s">
        <v>8359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9">
        <f t="shared" si="161"/>
        <v>42767.468379629623</v>
      </c>
      <c r="Q2610" s="10">
        <f t="shared" si="162"/>
        <v>42808.666666666664</v>
      </c>
      <c r="R2610" s="15">
        <f t="shared" si="163"/>
        <v>58.92763157894737</v>
      </c>
      <c r="S2610" t="s">
        <v>8323</v>
      </c>
      <c r="T2610" t="s">
        <v>8359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9">
        <f t="shared" si="161"/>
        <v>41074.90452546296</v>
      </c>
      <c r="Q2611" s="10">
        <f t="shared" si="162"/>
        <v>41104.90452546296</v>
      </c>
      <c r="R2611" s="15">
        <f t="shared" si="163"/>
        <v>157.29347633136095</v>
      </c>
      <c r="S2611" t="s">
        <v>8323</v>
      </c>
      <c r="T2611" t="s">
        <v>8359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9">
        <f t="shared" si="161"/>
        <v>42564.547743055555</v>
      </c>
      <c r="Q2612" s="10">
        <f t="shared" si="162"/>
        <v>42603.957638888889</v>
      </c>
      <c r="R2612" s="15">
        <f t="shared" si="163"/>
        <v>55.758509532062391</v>
      </c>
      <c r="S2612" t="s">
        <v>8323</v>
      </c>
      <c r="T2612" t="s">
        <v>8359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9">
        <f t="shared" si="161"/>
        <v>42704.002476851849</v>
      </c>
      <c r="Q2613" s="10">
        <f t="shared" si="162"/>
        <v>42737.624305555553</v>
      </c>
      <c r="R2613" s="15">
        <f t="shared" si="163"/>
        <v>83.802893802893806</v>
      </c>
      <c r="S2613" t="s">
        <v>8323</v>
      </c>
      <c r="T2613" t="s">
        <v>8359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9">
        <f t="shared" si="161"/>
        <v>41981.809837962959</v>
      </c>
      <c r="Q2614" s="10">
        <f t="shared" si="162"/>
        <v>42012.809837962959</v>
      </c>
      <c r="R2614" s="15">
        <f t="shared" si="163"/>
        <v>58.422210884353746</v>
      </c>
      <c r="S2614" t="s">
        <v>8323</v>
      </c>
      <c r="T2614" t="s">
        <v>8359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9">
        <f t="shared" si="161"/>
        <v>41143.484884259255</v>
      </c>
      <c r="Q2615" s="10">
        <f t="shared" si="162"/>
        <v>41173.484884259255</v>
      </c>
      <c r="R2615" s="15">
        <f t="shared" si="163"/>
        <v>270.57142857142856</v>
      </c>
      <c r="S2615" t="s">
        <v>8323</v>
      </c>
      <c r="T2615" t="s">
        <v>8359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9">
        <f t="shared" si="161"/>
        <v>41730.375138888885</v>
      </c>
      <c r="Q2616" s="10">
        <f t="shared" si="162"/>
        <v>41758.875</v>
      </c>
      <c r="R2616" s="15">
        <f t="shared" si="163"/>
        <v>107.1</v>
      </c>
      <c r="S2616" t="s">
        <v>8323</v>
      </c>
      <c r="T2616" t="s">
        <v>8359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9">
        <f t="shared" si="161"/>
        <v>42453.163935185185</v>
      </c>
      <c r="Q2617" s="10">
        <f t="shared" si="162"/>
        <v>42490.166666666664</v>
      </c>
      <c r="R2617" s="15">
        <f t="shared" si="163"/>
        <v>47.180555555555557</v>
      </c>
      <c r="S2617" t="s">
        <v>8323</v>
      </c>
      <c r="T2617" t="s">
        <v>8359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9">
        <f t="shared" si="161"/>
        <v>42211.661215277774</v>
      </c>
      <c r="Q2618" s="10">
        <f t="shared" si="162"/>
        <v>42241.661215277774</v>
      </c>
      <c r="R2618" s="15">
        <f t="shared" si="163"/>
        <v>120.30882352941177</v>
      </c>
      <c r="S2618" t="s">
        <v>8323</v>
      </c>
      <c r="T2618" t="s">
        <v>8359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9">
        <f t="shared" si="161"/>
        <v>41902.541099537033</v>
      </c>
      <c r="Q2619" s="10">
        <f t="shared" si="162"/>
        <v>41932.541099537033</v>
      </c>
      <c r="R2619" s="15">
        <f t="shared" si="163"/>
        <v>27.59748427672956</v>
      </c>
      <c r="S2619" t="s">
        <v>8323</v>
      </c>
      <c r="T2619" t="s">
        <v>8359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9">
        <f t="shared" si="161"/>
        <v>42279.459039351852</v>
      </c>
      <c r="Q2620" s="10">
        <f t="shared" si="162"/>
        <v>42339.500706018516</v>
      </c>
      <c r="R2620" s="15">
        <f t="shared" si="163"/>
        <v>205.2987012987013</v>
      </c>
      <c r="S2620" t="s">
        <v>8323</v>
      </c>
      <c r="T2620" t="s">
        <v>8359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9">
        <f t="shared" si="161"/>
        <v>42273.55097222222</v>
      </c>
      <c r="Q2621" s="10">
        <f t="shared" si="162"/>
        <v>42300.124999999993</v>
      </c>
      <c r="R2621" s="15">
        <f t="shared" si="163"/>
        <v>35.547169811320757</v>
      </c>
      <c r="S2621" t="s">
        <v>8323</v>
      </c>
      <c r="T2621" t="s">
        <v>8359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9">
        <f t="shared" si="161"/>
        <v>42250.833819444444</v>
      </c>
      <c r="Q2622" s="10">
        <f t="shared" si="162"/>
        <v>42287.708333333336</v>
      </c>
      <c r="R2622" s="15">
        <f t="shared" si="163"/>
        <v>74.639488409272587</v>
      </c>
      <c r="S2622" t="s">
        <v>8323</v>
      </c>
      <c r="T2622" t="s">
        <v>8359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9">
        <f t="shared" si="161"/>
        <v>42115.414212962954</v>
      </c>
      <c r="Q2623" s="10">
        <f t="shared" si="162"/>
        <v>42145.414212962954</v>
      </c>
      <c r="R2623" s="15">
        <f t="shared" si="163"/>
        <v>47.058064516129029</v>
      </c>
      <c r="S2623" t="s">
        <v>8323</v>
      </c>
      <c r="T2623" t="s">
        <v>8359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9">
        <f t="shared" si="161"/>
        <v>42689.409907407404</v>
      </c>
      <c r="Q2624" s="10">
        <f t="shared" si="162"/>
        <v>42734.409907407404</v>
      </c>
      <c r="R2624" s="15">
        <f t="shared" si="163"/>
        <v>26.591351351351353</v>
      </c>
      <c r="S2624" t="s">
        <v>8323</v>
      </c>
      <c r="T2624" t="s">
        <v>8359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9">
        <f t="shared" si="161"/>
        <v>42691.923217592594</v>
      </c>
      <c r="Q2625" s="10">
        <f t="shared" si="162"/>
        <v>42705.923217592594</v>
      </c>
      <c r="R2625" s="15">
        <f t="shared" si="163"/>
        <v>36.774193548387096</v>
      </c>
      <c r="S2625" t="s">
        <v>8323</v>
      </c>
      <c r="T2625" t="s">
        <v>8359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9">
        <f t="shared" si="161"/>
        <v>41144.088217592594</v>
      </c>
      <c r="Q2626" s="10">
        <f t="shared" si="162"/>
        <v>41165.088217592594</v>
      </c>
      <c r="R2626" s="15">
        <f t="shared" si="163"/>
        <v>31.820544982698959</v>
      </c>
      <c r="S2626" t="s">
        <v>8323</v>
      </c>
      <c r="T2626" t="s">
        <v>8359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100*(E2627/D2627)</f>
        <v>956</v>
      </c>
      <c r="P2627" s="9">
        <f t="shared" ref="P2627:P2690" si="165">(((J2627/60)/60)/24)+DATE(1970,1,1)+(-8/24)</f>
        <v>42658.476944444446</v>
      </c>
      <c r="Q2627" s="10">
        <f t="shared" ref="Q2627:Q2690" si="166">(((I2627/60)/60)/24)+DATE(1970,1,1)+(-8/24)</f>
        <v>42683.518611111103</v>
      </c>
      <c r="R2627" s="15">
        <f t="shared" ref="R2627:R2690" si="167">IFERROR(E2627/L2627,)</f>
        <v>27.576923076923077</v>
      </c>
      <c r="S2627" t="s">
        <v>8323</v>
      </c>
      <c r="T2627" t="s">
        <v>8359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9">
        <f t="shared" si="165"/>
        <v>42128.29478009259</v>
      </c>
      <c r="Q2628" s="10">
        <f t="shared" si="166"/>
        <v>42158.29478009259</v>
      </c>
      <c r="R2628" s="15">
        <f t="shared" si="167"/>
        <v>56</v>
      </c>
      <c r="S2628" t="s">
        <v>8323</v>
      </c>
      <c r="T2628" t="s">
        <v>8359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9">
        <f t="shared" si="165"/>
        <v>42304.496076388888</v>
      </c>
      <c r="Q2629" s="10">
        <f t="shared" si="166"/>
        <v>42334.53774305556</v>
      </c>
      <c r="R2629" s="15">
        <f t="shared" si="167"/>
        <v>21.555555555555557</v>
      </c>
      <c r="S2629" t="s">
        <v>8323</v>
      </c>
      <c r="T2629" t="s">
        <v>8359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9">
        <f t="shared" si="165"/>
        <v>41953.632719907408</v>
      </c>
      <c r="Q2630" s="10">
        <f t="shared" si="166"/>
        <v>41973.632719907408</v>
      </c>
      <c r="R2630" s="15">
        <f t="shared" si="167"/>
        <v>44.095238095238095</v>
      </c>
      <c r="S2630" t="s">
        <v>8323</v>
      </c>
      <c r="T2630" t="s">
        <v>8359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9">
        <f t="shared" si="165"/>
        <v>42108.205115740733</v>
      </c>
      <c r="Q2631" s="10">
        <f t="shared" si="166"/>
        <v>42138.205115740733</v>
      </c>
      <c r="R2631" s="15">
        <f t="shared" si="167"/>
        <v>63.87</v>
      </c>
      <c r="S2631" t="s">
        <v>8323</v>
      </c>
      <c r="T2631" t="s">
        <v>8359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9">
        <f t="shared" si="165"/>
        <v>42523.772129629629</v>
      </c>
      <c r="Q2632" s="10">
        <f t="shared" si="166"/>
        <v>42551.083333333336</v>
      </c>
      <c r="R2632" s="15">
        <f t="shared" si="167"/>
        <v>38.987654320987652</v>
      </c>
      <c r="S2632" t="s">
        <v>8323</v>
      </c>
      <c r="T2632" t="s">
        <v>8359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9">
        <f t="shared" si="165"/>
        <v>42217.835960648146</v>
      </c>
      <c r="Q2633" s="10">
        <f t="shared" si="166"/>
        <v>42245.835960648146</v>
      </c>
      <c r="R2633" s="15">
        <f t="shared" si="167"/>
        <v>80.185489510489504</v>
      </c>
      <c r="S2633" t="s">
        <v>8323</v>
      </c>
      <c r="T2633" t="s">
        <v>8359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9">
        <f t="shared" si="165"/>
        <v>42493.728460648148</v>
      </c>
      <c r="Q2634" s="10">
        <f t="shared" si="166"/>
        <v>42518.728460648148</v>
      </c>
      <c r="R2634" s="15">
        <f t="shared" si="167"/>
        <v>34.904761904761905</v>
      </c>
      <c r="S2634" t="s">
        <v>8323</v>
      </c>
      <c r="T2634" t="s">
        <v>8359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9">
        <f t="shared" si="165"/>
        <v>41667.489953703705</v>
      </c>
      <c r="Q2635" s="10">
        <f t="shared" si="166"/>
        <v>41697.625</v>
      </c>
      <c r="R2635" s="15">
        <f t="shared" si="167"/>
        <v>89.100502512562812</v>
      </c>
      <c r="S2635" t="s">
        <v>8323</v>
      </c>
      <c r="T2635" t="s">
        <v>8359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9">
        <f t="shared" si="165"/>
        <v>42612.323159722226</v>
      </c>
      <c r="Q2636" s="10">
        <f t="shared" si="166"/>
        <v>42642.323159722226</v>
      </c>
      <c r="R2636" s="15">
        <f t="shared" si="167"/>
        <v>39.44</v>
      </c>
      <c r="S2636" t="s">
        <v>8323</v>
      </c>
      <c r="T2636" t="s">
        <v>8359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9">
        <f t="shared" si="165"/>
        <v>42037.617604166669</v>
      </c>
      <c r="Q2637" s="10">
        <f t="shared" si="166"/>
        <v>42072.575937499998</v>
      </c>
      <c r="R2637" s="15">
        <f t="shared" si="167"/>
        <v>136.9047619047619</v>
      </c>
      <c r="S2637" t="s">
        <v>8323</v>
      </c>
      <c r="T2637" t="s">
        <v>8359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9">
        <f t="shared" si="165"/>
        <v>42636.281412037039</v>
      </c>
      <c r="Q2638" s="10">
        <f t="shared" si="166"/>
        <v>42658.708333333336</v>
      </c>
      <c r="R2638" s="15">
        <f t="shared" si="167"/>
        <v>37.46</v>
      </c>
      <c r="S2638" t="s">
        <v>8323</v>
      </c>
      <c r="T2638" t="s">
        <v>8359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9">
        <f t="shared" si="165"/>
        <v>42639.216145833336</v>
      </c>
      <c r="Q2639" s="10">
        <f t="shared" si="166"/>
        <v>42655.216145833336</v>
      </c>
      <c r="R2639" s="15">
        <f t="shared" si="167"/>
        <v>31.96153846153846</v>
      </c>
      <c r="S2639" t="s">
        <v>8323</v>
      </c>
      <c r="T2639" t="s">
        <v>8359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9">
        <f t="shared" si="165"/>
        <v>41989.57980324074</v>
      </c>
      <c r="Q2640" s="10">
        <f t="shared" si="166"/>
        <v>42019.57980324074</v>
      </c>
      <c r="R2640" s="15">
        <f t="shared" si="167"/>
        <v>25.214285714285715</v>
      </c>
      <c r="S2640" t="s">
        <v>8323</v>
      </c>
      <c r="T2640" t="s">
        <v>8359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9">
        <f t="shared" si="165"/>
        <v>42024.531805555554</v>
      </c>
      <c r="Q2641" s="10">
        <f t="shared" si="166"/>
        <v>42054.531805555554</v>
      </c>
      <c r="R2641" s="15">
        <f t="shared" si="167"/>
        <v>10.040816326530612</v>
      </c>
      <c r="S2641" t="s">
        <v>8323</v>
      </c>
      <c r="T2641" t="s">
        <v>8359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9">
        <f t="shared" si="165"/>
        <v>42102.827245370368</v>
      </c>
      <c r="Q2642" s="10">
        <f t="shared" si="166"/>
        <v>42162.827245370368</v>
      </c>
      <c r="R2642" s="15">
        <f t="shared" si="167"/>
        <v>45.94202898550725</v>
      </c>
      <c r="S2642" t="s">
        <v>8323</v>
      </c>
      <c r="T2642" t="s">
        <v>8359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9">
        <f t="shared" si="165"/>
        <v>41880.493784722217</v>
      </c>
      <c r="Q2643" s="10">
        <f t="shared" si="166"/>
        <v>41897.506249999999</v>
      </c>
      <c r="R2643" s="15">
        <f t="shared" si="167"/>
        <v>15</v>
      </c>
      <c r="S2643" t="s">
        <v>8323</v>
      </c>
      <c r="T2643" t="s">
        <v>8359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9">
        <f t="shared" si="165"/>
        <v>42535.91328703703</v>
      </c>
      <c r="Q2644" s="10">
        <f t="shared" si="166"/>
        <v>42565.956249999996</v>
      </c>
      <c r="R2644" s="15">
        <f t="shared" si="167"/>
        <v>0</v>
      </c>
      <c r="S2644" t="s">
        <v>8323</v>
      </c>
      <c r="T2644" t="s">
        <v>8359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9">
        <f t="shared" si="165"/>
        <v>42689.249016203699</v>
      </c>
      <c r="Q2645" s="10">
        <f t="shared" si="166"/>
        <v>42724.999305555553</v>
      </c>
      <c r="R2645" s="15">
        <f t="shared" si="167"/>
        <v>223.58248500999335</v>
      </c>
      <c r="S2645" t="s">
        <v>8323</v>
      </c>
      <c r="T2645" t="s">
        <v>8359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9">
        <f t="shared" si="165"/>
        <v>42774.458738425928</v>
      </c>
      <c r="Q2646" s="10">
        <f t="shared" si="166"/>
        <v>42804.458738425928</v>
      </c>
      <c r="R2646" s="15">
        <f t="shared" si="167"/>
        <v>39.480769230769234</v>
      </c>
      <c r="S2646" t="s">
        <v>8323</v>
      </c>
      <c r="T2646" t="s">
        <v>8359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9">
        <f t="shared" si="165"/>
        <v>41921.509293981479</v>
      </c>
      <c r="Q2647" s="10">
        <f t="shared" si="166"/>
        <v>41951.550960648143</v>
      </c>
      <c r="R2647" s="15">
        <f t="shared" si="167"/>
        <v>91.304347826086953</v>
      </c>
      <c r="S2647" t="s">
        <v>8323</v>
      </c>
      <c r="T2647" t="s">
        <v>8359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9">
        <f t="shared" si="165"/>
        <v>42225.97996527778</v>
      </c>
      <c r="Q2648" s="10">
        <f t="shared" si="166"/>
        <v>42255.97996527778</v>
      </c>
      <c r="R2648" s="15">
        <f t="shared" si="167"/>
        <v>78.666205607476627</v>
      </c>
      <c r="S2648" t="s">
        <v>8323</v>
      </c>
      <c r="T2648" t="s">
        <v>8359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9">
        <f t="shared" si="165"/>
        <v>42199.928460648145</v>
      </c>
      <c r="Q2649" s="10">
        <f t="shared" si="166"/>
        <v>42229.928460648145</v>
      </c>
      <c r="R2649" s="15">
        <f t="shared" si="167"/>
        <v>12</v>
      </c>
      <c r="S2649" t="s">
        <v>8323</v>
      </c>
      <c r="T2649" t="s">
        <v>8359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9">
        <f t="shared" si="165"/>
        <v>42408.381481481476</v>
      </c>
      <c r="Q2650" s="10">
        <f t="shared" si="166"/>
        <v>42438.381481481476</v>
      </c>
      <c r="R2650" s="15">
        <f t="shared" si="167"/>
        <v>17.666666666666668</v>
      </c>
      <c r="S2650" t="s">
        <v>8323</v>
      </c>
      <c r="T2650" t="s">
        <v>8359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9">
        <f t="shared" si="165"/>
        <v>42341.663668981484</v>
      </c>
      <c r="Q2651" s="10">
        <f t="shared" si="166"/>
        <v>42401.663668981484</v>
      </c>
      <c r="R2651" s="15">
        <f t="shared" si="167"/>
        <v>41.333333333333336</v>
      </c>
      <c r="S2651" t="s">
        <v>8323</v>
      </c>
      <c r="T2651" t="s">
        <v>8359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9">
        <f t="shared" si="165"/>
        <v>42695.291006944441</v>
      </c>
      <c r="Q2652" s="10">
        <f t="shared" si="166"/>
        <v>42725.291006944441</v>
      </c>
      <c r="R2652" s="15">
        <f t="shared" si="167"/>
        <v>71.599999999999994</v>
      </c>
      <c r="S2652" t="s">
        <v>8323</v>
      </c>
      <c r="T2652" t="s">
        <v>8359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9">
        <f t="shared" si="165"/>
        <v>42327.472326388881</v>
      </c>
      <c r="Q2653" s="10">
        <f t="shared" si="166"/>
        <v>42355.472326388881</v>
      </c>
      <c r="R2653" s="15">
        <f t="shared" si="167"/>
        <v>307.8235294117647</v>
      </c>
      <c r="S2653" t="s">
        <v>8323</v>
      </c>
      <c r="T2653" t="s">
        <v>8359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9">
        <f t="shared" si="165"/>
        <v>41952.825520833336</v>
      </c>
      <c r="Q2654" s="10">
        <f t="shared" si="166"/>
        <v>41982.825520833336</v>
      </c>
      <c r="R2654" s="15">
        <f t="shared" si="167"/>
        <v>80.454545454545453</v>
      </c>
      <c r="S2654" t="s">
        <v>8323</v>
      </c>
      <c r="T2654" t="s">
        <v>8359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9">
        <f t="shared" si="165"/>
        <v>41771.318599537037</v>
      </c>
      <c r="Q2655" s="10">
        <f t="shared" si="166"/>
        <v>41802.833333333328</v>
      </c>
      <c r="R2655" s="15">
        <f t="shared" si="167"/>
        <v>83.942857142857136</v>
      </c>
      <c r="S2655" t="s">
        <v>8323</v>
      </c>
      <c r="T2655" t="s">
        <v>8359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9">
        <f t="shared" si="165"/>
        <v>42055.26766203704</v>
      </c>
      <c r="Q2656" s="10">
        <f t="shared" si="166"/>
        <v>42115.225995370369</v>
      </c>
      <c r="R2656" s="15">
        <f t="shared" si="167"/>
        <v>8.5</v>
      </c>
      <c r="S2656" t="s">
        <v>8323</v>
      </c>
      <c r="T2656" t="s">
        <v>8359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9">
        <f t="shared" si="165"/>
        <v>42381.532951388886</v>
      </c>
      <c r="Q2657" s="10">
        <f t="shared" si="166"/>
        <v>42409.499999999993</v>
      </c>
      <c r="R2657" s="15">
        <f t="shared" si="167"/>
        <v>73.372093023255815</v>
      </c>
      <c r="S2657" t="s">
        <v>8323</v>
      </c>
      <c r="T2657" t="s">
        <v>8359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9">
        <f t="shared" si="165"/>
        <v>42767.355185185181</v>
      </c>
      <c r="Q2658" s="10">
        <f t="shared" si="166"/>
        <v>42806.458333333336</v>
      </c>
      <c r="R2658" s="15">
        <f t="shared" si="167"/>
        <v>112.86184210526316</v>
      </c>
      <c r="S2658" t="s">
        <v>8323</v>
      </c>
      <c r="T2658" t="s">
        <v>8359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9">
        <f t="shared" si="165"/>
        <v>42551.595520833333</v>
      </c>
      <c r="Q2659" s="10">
        <f t="shared" si="166"/>
        <v>42584.729166666664</v>
      </c>
      <c r="R2659" s="15">
        <f t="shared" si="167"/>
        <v>95.277627118644077</v>
      </c>
      <c r="S2659" t="s">
        <v>8323</v>
      </c>
      <c r="T2659" t="s">
        <v>8359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9">
        <f t="shared" si="165"/>
        <v>42551.550856481481</v>
      </c>
      <c r="Q2660" s="10">
        <f t="shared" si="166"/>
        <v>42581.550856481481</v>
      </c>
      <c r="R2660" s="15">
        <f t="shared" si="167"/>
        <v>22.75</v>
      </c>
      <c r="S2660" t="s">
        <v>8323</v>
      </c>
      <c r="T2660" t="s">
        <v>8359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9">
        <f t="shared" si="165"/>
        <v>42081.736226851855</v>
      </c>
      <c r="Q2661" s="10">
        <f t="shared" si="166"/>
        <v>42111.736226851855</v>
      </c>
      <c r="R2661" s="15">
        <f t="shared" si="167"/>
        <v>133.30000000000001</v>
      </c>
      <c r="S2661" t="s">
        <v>8323</v>
      </c>
      <c r="T2661" t="s">
        <v>8359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9">
        <f t="shared" si="165"/>
        <v>42272.379837962959</v>
      </c>
      <c r="Q2662" s="10">
        <f t="shared" si="166"/>
        <v>42332.421504629623</v>
      </c>
      <c r="R2662" s="15">
        <f t="shared" si="167"/>
        <v>3.8</v>
      </c>
      <c r="S2662" t="s">
        <v>8323</v>
      </c>
      <c r="T2662" t="s">
        <v>8359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9">
        <f t="shared" si="165"/>
        <v>41542.625115740739</v>
      </c>
      <c r="Q2663" s="10">
        <f t="shared" si="166"/>
        <v>41572.625115740739</v>
      </c>
      <c r="R2663" s="15">
        <f t="shared" si="167"/>
        <v>85.75</v>
      </c>
      <c r="S2663" t="s">
        <v>8323</v>
      </c>
      <c r="T2663" t="s">
        <v>8360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9">
        <f t="shared" si="165"/>
        <v>42207.413344907407</v>
      </c>
      <c r="Q2664" s="10">
        <f t="shared" si="166"/>
        <v>42237.413344907407</v>
      </c>
      <c r="R2664" s="15">
        <f t="shared" si="167"/>
        <v>267</v>
      </c>
      <c r="S2664" t="s">
        <v>8323</v>
      </c>
      <c r="T2664" t="s">
        <v>8360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9">
        <f t="shared" si="165"/>
        <v>42222.28943287037</v>
      </c>
      <c r="Q2665" s="10">
        <f t="shared" si="166"/>
        <v>42251.291666666664</v>
      </c>
      <c r="R2665" s="15">
        <f t="shared" si="167"/>
        <v>373.55803571428572</v>
      </c>
      <c r="S2665" t="s">
        <v>8323</v>
      </c>
      <c r="T2665" t="s">
        <v>8360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9">
        <f t="shared" si="165"/>
        <v>42312.692094907405</v>
      </c>
      <c r="Q2666" s="10">
        <f t="shared" si="166"/>
        <v>42346.957638888889</v>
      </c>
      <c r="R2666" s="15">
        <f t="shared" si="167"/>
        <v>174.03846153846155</v>
      </c>
      <c r="S2666" t="s">
        <v>8323</v>
      </c>
      <c r="T2666" t="s">
        <v>8360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9">
        <f t="shared" si="165"/>
        <v>42083.562199074069</v>
      </c>
      <c r="Q2667" s="10">
        <f t="shared" si="166"/>
        <v>42128.562199074069</v>
      </c>
      <c r="R2667" s="15">
        <f t="shared" si="167"/>
        <v>93.695652173913047</v>
      </c>
      <c r="S2667" t="s">
        <v>8323</v>
      </c>
      <c r="T2667" t="s">
        <v>8360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9">
        <f t="shared" si="165"/>
        <v>42235.43100694444</v>
      </c>
      <c r="Q2668" s="10">
        <f t="shared" si="166"/>
        <v>42272.541666666664</v>
      </c>
      <c r="R2668" s="15">
        <f t="shared" si="167"/>
        <v>77.327718446601949</v>
      </c>
      <c r="S2668" t="s">
        <v>8323</v>
      </c>
      <c r="T2668" t="s">
        <v>8360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9">
        <f t="shared" si="165"/>
        <v>42380.592777777776</v>
      </c>
      <c r="Q2669" s="10">
        <f t="shared" si="166"/>
        <v>42410.592777777776</v>
      </c>
      <c r="R2669" s="15">
        <f t="shared" si="167"/>
        <v>92.222222222222229</v>
      </c>
      <c r="S2669" t="s">
        <v>8323</v>
      </c>
      <c r="T2669" t="s">
        <v>8360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9">
        <f t="shared" si="165"/>
        <v>42275.255381944437</v>
      </c>
      <c r="Q2670" s="10">
        <f t="shared" si="166"/>
        <v>42317.272222222215</v>
      </c>
      <c r="R2670" s="15">
        <f t="shared" si="167"/>
        <v>60.964285714285715</v>
      </c>
      <c r="S2670" t="s">
        <v>8323</v>
      </c>
      <c r="T2670" t="s">
        <v>8360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9">
        <f t="shared" si="165"/>
        <v>42318.702499999999</v>
      </c>
      <c r="Q2671" s="10">
        <f t="shared" si="166"/>
        <v>42378.702499999999</v>
      </c>
      <c r="R2671" s="15">
        <f t="shared" si="167"/>
        <v>91</v>
      </c>
      <c r="S2671" t="s">
        <v>8323</v>
      </c>
      <c r="T2671" t="s">
        <v>8360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9">
        <f t="shared" si="165"/>
        <v>41820.687268518515</v>
      </c>
      <c r="Q2672" s="10">
        <f t="shared" si="166"/>
        <v>41848.687268518515</v>
      </c>
      <c r="R2672" s="15">
        <f t="shared" si="167"/>
        <v>41.583333333333336</v>
      </c>
      <c r="S2672" t="s">
        <v>8323</v>
      </c>
      <c r="T2672" t="s">
        <v>8360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9">
        <f t="shared" si="165"/>
        <v>41962.415694444448</v>
      </c>
      <c r="Q2673" s="10">
        <f t="shared" si="166"/>
        <v>41992.484722222223</v>
      </c>
      <c r="R2673" s="15">
        <f t="shared" si="167"/>
        <v>33.761904761904759</v>
      </c>
      <c r="S2673" t="s">
        <v>8323</v>
      </c>
      <c r="T2673" t="s">
        <v>8360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9">
        <f t="shared" si="165"/>
        <v>42344.550810185181</v>
      </c>
      <c r="Q2674" s="10">
        <f t="shared" si="166"/>
        <v>42365.916666666664</v>
      </c>
      <c r="R2674" s="15">
        <f t="shared" si="167"/>
        <v>70.61702127659575</v>
      </c>
      <c r="S2674" t="s">
        <v>8323</v>
      </c>
      <c r="T2674" t="s">
        <v>8360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9">
        <f t="shared" si="165"/>
        <v>41912.208321759259</v>
      </c>
      <c r="Q2675" s="10">
        <f t="shared" si="166"/>
        <v>41941.614583333328</v>
      </c>
      <c r="R2675" s="15">
        <f t="shared" si="167"/>
        <v>167.15151515151516</v>
      </c>
      <c r="S2675" t="s">
        <v>8323</v>
      </c>
      <c r="T2675" t="s">
        <v>8360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9">
        <f t="shared" si="165"/>
        <v>42529.299421296295</v>
      </c>
      <c r="Q2676" s="10">
        <f t="shared" si="166"/>
        <v>42555.874305555553</v>
      </c>
      <c r="R2676" s="15">
        <f t="shared" si="167"/>
        <v>128.61988304093566</v>
      </c>
      <c r="S2676" t="s">
        <v>8323</v>
      </c>
      <c r="T2676" t="s">
        <v>8360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9">
        <f t="shared" si="165"/>
        <v>41923.524178240739</v>
      </c>
      <c r="Q2677" s="10">
        <f t="shared" si="166"/>
        <v>41953.565844907404</v>
      </c>
      <c r="R2677" s="15">
        <f t="shared" si="167"/>
        <v>65.41379310344827</v>
      </c>
      <c r="S2677" t="s">
        <v>8323</v>
      </c>
      <c r="T2677" t="s">
        <v>8360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9">
        <f t="shared" si="165"/>
        <v>42482.291365740741</v>
      </c>
      <c r="Q2678" s="10">
        <f t="shared" si="166"/>
        <v>42512.291365740741</v>
      </c>
      <c r="R2678" s="15">
        <f t="shared" si="167"/>
        <v>117.55555555555556</v>
      </c>
      <c r="S2678" t="s">
        <v>8323</v>
      </c>
      <c r="T2678" t="s">
        <v>8360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9">
        <f t="shared" si="165"/>
        <v>41792.696099537032</v>
      </c>
      <c r="Q2679" s="10">
        <f t="shared" si="166"/>
        <v>41822.696099537032</v>
      </c>
      <c r="R2679" s="15">
        <f t="shared" si="167"/>
        <v>126.48148148148148</v>
      </c>
      <c r="S2679" t="s">
        <v>8323</v>
      </c>
      <c r="T2679" t="s">
        <v>8360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9">
        <f t="shared" si="165"/>
        <v>42241.464872685181</v>
      </c>
      <c r="Q2680" s="10">
        <f t="shared" si="166"/>
        <v>42271.464872685181</v>
      </c>
      <c r="R2680" s="15">
        <f t="shared" si="167"/>
        <v>550</v>
      </c>
      <c r="S2680" t="s">
        <v>8323</v>
      </c>
      <c r="T2680" t="s">
        <v>8360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9">
        <f t="shared" si="165"/>
        <v>42032.667754629627</v>
      </c>
      <c r="Q2681" s="10">
        <f t="shared" si="166"/>
        <v>42062.667754629627</v>
      </c>
      <c r="R2681" s="15">
        <f t="shared" si="167"/>
        <v>44</v>
      </c>
      <c r="S2681" t="s">
        <v>8323</v>
      </c>
      <c r="T2681" t="s">
        <v>8360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9">
        <f t="shared" si="165"/>
        <v>42435.878368055557</v>
      </c>
      <c r="Q2682" s="10">
        <f t="shared" si="166"/>
        <v>42465.836701388886</v>
      </c>
      <c r="R2682" s="15">
        <f t="shared" si="167"/>
        <v>69</v>
      </c>
      <c r="S2682" t="s">
        <v>8323</v>
      </c>
      <c r="T2682" t="s">
        <v>8360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9">
        <f t="shared" si="165"/>
        <v>41805.561921296292</v>
      </c>
      <c r="Q2683" s="10">
        <f t="shared" si="166"/>
        <v>41830.561921296292</v>
      </c>
      <c r="R2683" s="15">
        <f t="shared" si="167"/>
        <v>27.5</v>
      </c>
      <c r="S2683" t="s">
        <v>8340</v>
      </c>
      <c r="T2683" t="s">
        <v>8341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9">
        <f t="shared" si="165"/>
        <v>41932.538657407407</v>
      </c>
      <c r="Q2684" s="10">
        <f t="shared" si="166"/>
        <v>41964.915972222218</v>
      </c>
      <c r="R2684" s="15">
        <f t="shared" si="167"/>
        <v>84.9</v>
      </c>
      <c r="S2684" t="s">
        <v>8340</v>
      </c>
      <c r="T2684" t="s">
        <v>8341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9">
        <f t="shared" si="165"/>
        <v>42034.421759259254</v>
      </c>
      <c r="Q2685" s="10">
        <f t="shared" si="166"/>
        <v>42064.421759259254</v>
      </c>
      <c r="R2685" s="15">
        <f t="shared" si="167"/>
        <v>12</v>
      </c>
      <c r="S2685" t="s">
        <v>8340</v>
      </c>
      <c r="T2685" t="s">
        <v>8341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9">
        <f t="shared" si="165"/>
        <v>41820.581307870365</v>
      </c>
      <c r="Q2686" s="10">
        <f t="shared" si="166"/>
        <v>41860.581307870365</v>
      </c>
      <c r="R2686" s="15">
        <f t="shared" si="167"/>
        <v>200</v>
      </c>
      <c r="S2686" t="s">
        <v>8340</v>
      </c>
      <c r="T2686" t="s">
        <v>8341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9">
        <f t="shared" si="165"/>
        <v>42061.362615740734</v>
      </c>
      <c r="Q2687" s="10">
        <f t="shared" si="166"/>
        <v>42121.320949074077</v>
      </c>
      <c r="R2687" s="15">
        <f t="shared" si="167"/>
        <v>10</v>
      </c>
      <c r="S2687" t="s">
        <v>8340</v>
      </c>
      <c r="T2687" t="s">
        <v>8341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9">
        <f t="shared" si="165"/>
        <v>41892.641469907401</v>
      </c>
      <c r="Q2688" s="10">
        <f t="shared" si="166"/>
        <v>41912.641469907401</v>
      </c>
      <c r="R2688" s="15">
        <f t="shared" si="167"/>
        <v>0</v>
      </c>
      <c r="S2688" t="s">
        <v>8340</v>
      </c>
      <c r="T2688" t="s">
        <v>8341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9">
        <f t="shared" si="165"/>
        <v>42154.306921296295</v>
      </c>
      <c r="Q2689" s="10">
        <f t="shared" si="166"/>
        <v>42184.306921296295</v>
      </c>
      <c r="R2689" s="15">
        <f t="shared" si="167"/>
        <v>0</v>
      </c>
      <c r="S2689" t="s">
        <v>8340</v>
      </c>
      <c r="T2689" t="s">
        <v>8341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9">
        <f t="shared" si="165"/>
        <v>42027.785532407412</v>
      </c>
      <c r="Q2690" s="10">
        <f t="shared" si="166"/>
        <v>42058.791666666664</v>
      </c>
      <c r="R2690" s="15">
        <f t="shared" si="167"/>
        <v>5.2857142857142856</v>
      </c>
      <c r="S2690" t="s">
        <v>8340</v>
      </c>
      <c r="T2690" t="s">
        <v>8341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100*(E2691/D2691)</f>
        <v>2.8571428571428571E-3</v>
      </c>
      <c r="P2691" s="9">
        <f t="shared" ref="P2691:P2754" si="169">(((J2691/60)/60)/24)+DATE(1970,1,1)+(-8/24)</f>
        <v>42551.628356481473</v>
      </c>
      <c r="Q2691" s="10">
        <f t="shared" ref="Q2691:Q2754" si="170">(((I2691/60)/60)/24)+DATE(1970,1,1)+(-8/24)</f>
        <v>42581.628356481473</v>
      </c>
      <c r="R2691" s="15">
        <f t="shared" ref="R2691:R2754" si="171">IFERROR(E2691/L2691,)</f>
        <v>1</v>
      </c>
      <c r="S2691" t="s">
        <v>8340</v>
      </c>
      <c r="T2691" t="s">
        <v>8341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9">
        <f t="shared" si="169"/>
        <v>42112.77171296296</v>
      </c>
      <c r="Q2692" s="10">
        <f t="shared" si="170"/>
        <v>42157.77171296296</v>
      </c>
      <c r="R2692" s="15">
        <f t="shared" si="171"/>
        <v>72.762711864406782</v>
      </c>
      <c r="S2692" t="s">
        <v>8340</v>
      </c>
      <c r="T2692" t="s">
        <v>8341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9">
        <f t="shared" si="169"/>
        <v>42089.390706018516</v>
      </c>
      <c r="Q2693" s="10">
        <f t="shared" si="170"/>
        <v>42134.390706018516</v>
      </c>
      <c r="R2693" s="15">
        <f t="shared" si="171"/>
        <v>17.5</v>
      </c>
      <c r="S2693" t="s">
        <v>8340</v>
      </c>
      <c r="T2693" t="s">
        <v>8341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9">
        <f t="shared" si="169"/>
        <v>42058.000694444439</v>
      </c>
      <c r="Q2694" s="10">
        <f t="shared" si="170"/>
        <v>42087.959027777775</v>
      </c>
      <c r="R2694" s="15">
        <f t="shared" si="171"/>
        <v>25</v>
      </c>
      <c r="S2694" t="s">
        <v>8340</v>
      </c>
      <c r="T2694" t="s">
        <v>8341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9">
        <f t="shared" si="169"/>
        <v>41833.805162037032</v>
      </c>
      <c r="Q2695" s="10">
        <f t="shared" si="170"/>
        <v>41863.805162037032</v>
      </c>
      <c r="R2695" s="15">
        <f t="shared" si="171"/>
        <v>13.333333333333334</v>
      </c>
      <c r="S2695" t="s">
        <v>8340</v>
      </c>
      <c r="T2695" t="s">
        <v>8341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9">
        <f t="shared" si="169"/>
        <v>41877.807164351849</v>
      </c>
      <c r="Q2696" s="10">
        <f t="shared" si="170"/>
        <v>41907.807164351849</v>
      </c>
      <c r="R2696" s="15">
        <f t="shared" si="171"/>
        <v>1</v>
      </c>
      <c r="S2696" t="s">
        <v>8340</v>
      </c>
      <c r="T2696" t="s">
        <v>8341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9">
        <f t="shared" si="169"/>
        <v>42047.848587962959</v>
      </c>
      <c r="Q2697" s="10">
        <f t="shared" si="170"/>
        <v>42107.806921296295</v>
      </c>
      <c r="R2697" s="15">
        <f t="shared" si="171"/>
        <v>23.666666666666668</v>
      </c>
      <c r="S2697" t="s">
        <v>8340</v>
      </c>
      <c r="T2697" t="s">
        <v>8341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9">
        <f t="shared" si="169"/>
        <v>41964.511111111111</v>
      </c>
      <c r="Q2698" s="10">
        <f t="shared" si="170"/>
        <v>41998.511111111111</v>
      </c>
      <c r="R2698" s="15">
        <f t="shared" si="171"/>
        <v>89.21052631578948</v>
      </c>
      <c r="S2698" t="s">
        <v>8340</v>
      </c>
      <c r="T2698" t="s">
        <v>8341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9">
        <f t="shared" si="169"/>
        <v>42187.606747685182</v>
      </c>
      <c r="Q2699" s="10">
        <f t="shared" si="170"/>
        <v>42218.583333333336</v>
      </c>
      <c r="R2699" s="15">
        <f t="shared" si="171"/>
        <v>116.55769230769231</v>
      </c>
      <c r="S2699" t="s">
        <v>8340</v>
      </c>
      <c r="T2699" t="s">
        <v>8341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9">
        <f t="shared" si="169"/>
        <v>41787.564907407403</v>
      </c>
      <c r="Q2700" s="10">
        <f t="shared" si="170"/>
        <v>41817.564907407403</v>
      </c>
      <c r="R2700" s="15">
        <f t="shared" si="171"/>
        <v>13.005000000000001</v>
      </c>
      <c r="S2700" t="s">
        <v>8340</v>
      </c>
      <c r="T2700" t="s">
        <v>8341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9">
        <f t="shared" si="169"/>
        <v>41829.563229166662</v>
      </c>
      <c r="Q2701" s="10">
        <f t="shared" si="170"/>
        <v>41859.563229166662</v>
      </c>
      <c r="R2701" s="15">
        <f t="shared" si="171"/>
        <v>0</v>
      </c>
      <c r="S2701" t="s">
        <v>8340</v>
      </c>
      <c r="T2701" t="s">
        <v>8341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9">
        <f t="shared" si="169"/>
        <v>41870.541342592594</v>
      </c>
      <c r="Q2702" s="10">
        <f t="shared" si="170"/>
        <v>41900.541342592594</v>
      </c>
      <c r="R2702" s="15">
        <f t="shared" si="171"/>
        <v>17.5</v>
      </c>
      <c r="S2702" t="s">
        <v>8340</v>
      </c>
      <c r="T2702" t="s">
        <v>8341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9">
        <f t="shared" si="169"/>
        <v>42801.441365740735</v>
      </c>
      <c r="Q2703" s="10">
        <f t="shared" si="170"/>
        <v>42832.399699074071</v>
      </c>
      <c r="R2703" s="15">
        <f t="shared" si="171"/>
        <v>34.130434782608695</v>
      </c>
      <c r="S2703" t="s">
        <v>8321</v>
      </c>
      <c r="T2703" t="s">
        <v>8361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9">
        <f t="shared" si="169"/>
        <v>42800.468483796292</v>
      </c>
      <c r="Q2704" s="10">
        <f t="shared" si="170"/>
        <v>42830.426817129628</v>
      </c>
      <c r="R2704" s="15">
        <f t="shared" si="171"/>
        <v>132.34615384615384</v>
      </c>
      <c r="S2704" t="s">
        <v>8321</v>
      </c>
      <c r="T2704" t="s">
        <v>8361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9">
        <f t="shared" si="169"/>
        <v>42756.356828703698</v>
      </c>
      <c r="Q2705" s="10">
        <f t="shared" si="170"/>
        <v>42816.315162037034</v>
      </c>
      <c r="R2705" s="15">
        <f t="shared" si="171"/>
        <v>922.22222222222217</v>
      </c>
      <c r="S2705" t="s">
        <v>8321</v>
      </c>
      <c r="T2705" t="s">
        <v>8361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9">
        <f t="shared" si="169"/>
        <v>42787.529097222221</v>
      </c>
      <c r="Q2706" s="10">
        <f t="shared" si="170"/>
        <v>42830.48743055555</v>
      </c>
      <c r="R2706" s="15">
        <f t="shared" si="171"/>
        <v>163.57142857142858</v>
      </c>
      <c r="S2706" t="s">
        <v>8321</v>
      </c>
      <c r="T2706" t="s">
        <v>8361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9">
        <f t="shared" si="169"/>
        <v>42773.58284722222</v>
      </c>
      <c r="Q2707" s="10">
        <f t="shared" si="170"/>
        <v>42818.541180555556</v>
      </c>
      <c r="R2707" s="15">
        <f t="shared" si="171"/>
        <v>217.375</v>
      </c>
      <c r="S2707" t="s">
        <v>8321</v>
      </c>
      <c r="T2707" t="s">
        <v>8361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9">
        <f t="shared" si="169"/>
        <v>41898.961608796293</v>
      </c>
      <c r="Q2708" s="10">
        <f t="shared" si="170"/>
        <v>41927.957638888889</v>
      </c>
      <c r="R2708" s="15">
        <f t="shared" si="171"/>
        <v>149.44486692015209</v>
      </c>
      <c r="S2708" t="s">
        <v>8321</v>
      </c>
      <c r="T2708" t="s">
        <v>8361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9">
        <f t="shared" si="169"/>
        <v>41391.449571759258</v>
      </c>
      <c r="Q2709" s="10">
        <f t="shared" si="170"/>
        <v>41420.957638888889</v>
      </c>
      <c r="R2709" s="15">
        <f t="shared" si="171"/>
        <v>71.237487309644663</v>
      </c>
      <c r="S2709" t="s">
        <v>8321</v>
      </c>
      <c r="T2709" t="s">
        <v>8361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9">
        <f t="shared" si="169"/>
        <v>42512.364884259259</v>
      </c>
      <c r="Q2710" s="10">
        <f t="shared" si="170"/>
        <v>42572.364884259259</v>
      </c>
      <c r="R2710" s="15">
        <f t="shared" si="171"/>
        <v>44.464318398474738</v>
      </c>
      <c r="S2710" t="s">
        <v>8321</v>
      </c>
      <c r="T2710" t="s">
        <v>8361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9">
        <f t="shared" si="169"/>
        <v>42611.816446759258</v>
      </c>
      <c r="Q2711" s="10">
        <f t="shared" si="170"/>
        <v>42646.832638888889</v>
      </c>
      <c r="R2711" s="15">
        <f t="shared" si="171"/>
        <v>164.94480519480518</v>
      </c>
      <c r="S2711" t="s">
        <v>8321</v>
      </c>
      <c r="T2711" t="s">
        <v>8361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9">
        <f t="shared" si="169"/>
        <v>41827.896157407406</v>
      </c>
      <c r="Q2712" s="10">
        <f t="shared" si="170"/>
        <v>41859.75</v>
      </c>
      <c r="R2712" s="15">
        <f t="shared" si="171"/>
        <v>84.871516544117654</v>
      </c>
      <c r="S2712" t="s">
        <v>8321</v>
      </c>
      <c r="T2712" t="s">
        <v>8361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9">
        <f t="shared" si="169"/>
        <v>41780.411921296298</v>
      </c>
      <c r="Q2713" s="10">
        <f t="shared" si="170"/>
        <v>41810.584027777775</v>
      </c>
      <c r="R2713" s="15">
        <f t="shared" si="171"/>
        <v>53.945205479452056</v>
      </c>
      <c r="S2713" t="s">
        <v>8321</v>
      </c>
      <c r="T2713" t="s">
        <v>8361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9">
        <f t="shared" si="169"/>
        <v>41431.728703703702</v>
      </c>
      <c r="Q2714" s="10">
        <f t="shared" si="170"/>
        <v>41468.416666666664</v>
      </c>
      <c r="R2714" s="15">
        <f t="shared" si="171"/>
        <v>50.531468531468533</v>
      </c>
      <c r="S2714" t="s">
        <v>8321</v>
      </c>
      <c r="T2714" t="s">
        <v>8361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9">
        <f t="shared" si="169"/>
        <v>42322.320416666662</v>
      </c>
      <c r="Q2715" s="10">
        <f t="shared" si="170"/>
        <v>42362.320416666662</v>
      </c>
      <c r="R2715" s="15">
        <f t="shared" si="171"/>
        <v>108.00140845070422</v>
      </c>
      <c r="S2715" t="s">
        <v>8321</v>
      </c>
      <c r="T2715" t="s">
        <v>8361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9">
        <f t="shared" si="169"/>
        <v>42629.321712962956</v>
      </c>
      <c r="Q2716" s="10">
        <f t="shared" si="170"/>
        <v>42657.624999999993</v>
      </c>
      <c r="R2716" s="15">
        <f t="shared" si="171"/>
        <v>95.373770491803285</v>
      </c>
      <c r="S2716" t="s">
        <v>8321</v>
      </c>
      <c r="T2716" t="s">
        <v>8361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9">
        <f t="shared" si="169"/>
        <v>42387.065138888887</v>
      </c>
      <c r="Q2717" s="10">
        <f t="shared" si="170"/>
        <v>42421.065138888887</v>
      </c>
      <c r="R2717" s="15">
        <f t="shared" si="171"/>
        <v>57.631016333938291</v>
      </c>
      <c r="S2717" t="s">
        <v>8321</v>
      </c>
      <c r="T2717" t="s">
        <v>8361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9">
        <f t="shared" si="169"/>
        <v>42254.999918981477</v>
      </c>
      <c r="Q2718" s="10">
        <f t="shared" si="170"/>
        <v>42284.999918981477</v>
      </c>
      <c r="R2718" s="15">
        <f t="shared" si="171"/>
        <v>64.160481283422456</v>
      </c>
      <c r="S2718" t="s">
        <v>8321</v>
      </c>
      <c r="T2718" t="s">
        <v>8361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9">
        <f t="shared" si="169"/>
        <v>41934.581585648149</v>
      </c>
      <c r="Q2719" s="10">
        <f t="shared" si="170"/>
        <v>41979.623252314814</v>
      </c>
      <c r="R2719" s="15">
        <f t="shared" si="171"/>
        <v>92.387692307692305</v>
      </c>
      <c r="S2719" t="s">
        <v>8321</v>
      </c>
      <c r="T2719" t="s">
        <v>8361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9">
        <f t="shared" si="169"/>
        <v>42465.263252314813</v>
      </c>
      <c r="Q2720" s="10">
        <f t="shared" si="170"/>
        <v>42493.624999999993</v>
      </c>
      <c r="R2720" s="15">
        <f t="shared" si="171"/>
        <v>125.97972972972973</v>
      </c>
      <c r="S2720" t="s">
        <v>8321</v>
      </c>
      <c r="T2720" t="s">
        <v>8361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9">
        <f t="shared" si="169"/>
        <v>42417.697847222218</v>
      </c>
      <c r="Q2721" s="10">
        <f t="shared" si="170"/>
        <v>42477.656180555547</v>
      </c>
      <c r="R2721" s="15">
        <f t="shared" si="171"/>
        <v>94.637681159420296</v>
      </c>
      <c r="S2721" t="s">
        <v>8321</v>
      </c>
      <c r="T2721" t="s">
        <v>8361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9">
        <f t="shared" si="169"/>
        <v>42655.132557870362</v>
      </c>
      <c r="Q2722" s="10">
        <f t="shared" si="170"/>
        <v>42685.174224537033</v>
      </c>
      <c r="R2722" s="15">
        <f t="shared" si="171"/>
        <v>170.69942196531792</v>
      </c>
      <c r="S2722" t="s">
        <v>8321</v>
      </c>
      <c r="T2722" t="s">
        <v>8361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9">
        <f t="shared" si="169"/>
        <v>41493.210625</v>
      </c>
      <c r="Q2723" s="10">
        <f t="shared" si="170"/>
        <v>41523.458333333328</v>
      </c>
      <c r="R2723" s="15">
        <f t="shared" si="171"/>
        <v>40.762081784386616</v>
      </c>
      <c r="S2723" t="s">
        <v>8323</v>
      </c>
      <c r="T2723" t="s">
        <v>8353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9">
        <f t="shared" si="169"/>
        <v>42704.52376157407</v>
      </c>
      <c r="Q2724" s="10">
        <f t="shared" si="170"/>
        <v>42764.52376157407</v>
      </c>
      <c r="R2724" s="15">
        <f t="shared" si="171"/>
        <v>68.254054054054052</v>
      </c>
      <c r="S2724" t="s">
        <v>8323</v>
      </c>
      <c r="T2724" t="s">
        <v>8353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9">
        <f t="shared" si="169"/>
        <v>41944.505648148144</v>
      </c>
      <c r="Q2725" s="10">
        <f t="shared" si="170"/>
        <v>42004.547314814808</v>
      </c>
      <c r="R2725" s="15">
        <f t="shared" si="171"/>
        <v>95.48863636363636</v>
      </c>
      <c r="S2725" t="s">
        <v>8323</v>
      </c>
      <c r="T2725" t="s">
        <v>8353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9">
        <f t="shared" si="169"/>
        <v>42198.993738425925</v>
      </c>
      <c r="Q2726" s="10">
        <f t="shared" si="170"/>
        <v>42230.993738425925</v>
      </c>
      <c r="R2726" s="15">
        <f t="shared" si="171"/>
        <v>7.1902649656526005</v>
      </c>
      <c r="S2726" t="s">
        <v>8323</v>
      </c>
      <c r="T2726" t="s">
        <v>8353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9">
        <f t="shared" si="169"/>
        <v>42745.41128472222</v>
      </c>
      <c r="Q2727" s="10">
        <f t="shared" si="170"/>
        <v>42795.41128472222</v>
      </c>
      <c r="R2727" s="15">
        <f t="shared" si="171"/>
        <v>511.65486725663715</v>
      </c>
      <c r="S2727" t="s">
        <v>8323</v>
      </c>
      <c r="T2727" t="s">
        <v>8353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9">
        <f t="shared" si="169"/>
        <v>42452.246655092589</v>
      </c>
      <c r="Q2728" s="10">
        <f t="shared" si="170"/>
        <v>42482.246655092589</v>
      </c>
      <c r="R2728" s="15">
        <f t="shared" si="171"/>
        <v>261.74504950495049</v>
      </c>
      <c r="S2728" t="s">
        <v>8323</v>
      </c>
      <c r="T2728" t="s">
        <v>8353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9">
        <f t="shared" si="169"/>
        <v>42198.343321759261</v>
      </c>
      <c r="Q2729" s="10">
        <f t="shared" si="170"/>
        <v>42223.343321759261</v>
      </c>
      <c r="R2729" s="15">
        <f t="shared" si="171"/>
        <v>69.760961810466767</v>
      </c>
      <c r="S2729" t="s">
        <v>8323</v>
      </c>
      <c r="T2729" t="s">
        <v>8353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9">
        <f t="shared" si="169"/>
        <v>42333.266597222224</v>
      </c>
      <c r="Q2730" s="10">
        <f t="shared" si="170"/>
        <v>42368.266597222224</v>
      </c>
      <c r="R2730" s="15">
        <f t="shared" si="171"/>
        <v>77.229591836734699</v>
      </c>
      <c r="S2730" t="s">
        <v>8323</v>
      </c>
      <c r="T2730" t="s">
        <v>8353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9">
        <f t="shared" si="169"/>
        <v>42094.907372685186</v>
      </c>
      <c r="Q2731" s="10">
        <f t="shared" si="170"/>
        <v>42124.907372685186</v>
      </c>
      <c r="R2731" s="15">
        <f t="shared" si="171"/>
        <v>340.56521739130437</v>
      </c>
      <c r="S2731" t="s">
        <v>8323</v>
      </c>
      <c r="T2731" t="s">
        <v>8353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9">
        <f t="shared" si="169"/>
        <v>41351.208043981482</v>
      </c>
      <c r="Q2732" s="10">
        <f t="shared" si="170"/>
        <v>41386.208043981482</v>
      </c>
      <c r="R2732" s="15">
        <f t="shared" si="171"/>
        <v>67.417903225806455</v>
      </c>
      <c r="S2732" t="s">
        <v>8323</v>
      </c>
      <c r="T2732" t="s">
        <v>8353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9">
        <f t="shared" si="169"/>
        <v>41872.192384259259</v>
      </c>
      <c r="Q2733" s="10">
        <f t="shared" si="170"/>
        <v>41929.833333333328</v>
      </c>
      <c r="R2733" s="15">
        <f t="shared" si="171"/>
        <v>845.70270270270271</v>
      </c>
      <c r="S2733" t="s">
        <v>8323</v>
      </c>
      <c r="T2733" t="s">
        <v>8353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9">
        <f t="shared" si="169"/>
        <v>41389.474861111106</v>
      </c>
      <c r="Q2734" s="10">
        <f t="shared" si="170"/>
        <v>41421.666666666664</v>
      </c>
      <c r="R2734" s="15">
        <f t="shared" si="171"/>
        <v>97.191780821917803</v>
      </c>
      <c r="S2734" t="s">
        <v>8323</v>
      </c>
      <c r="T2734" t="s">
        <v>8353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9">
        <f t="shared" si="169"/>
        <v>42043.939513888887</v>
      </c>
      <c r="Q2735" s="10">
        <f t="shared" si="170"/>
        <v>42103.897847222215</v>
      </c>
      <c r="R2735" s="15">
        <f t="shared" si="171"/>
        <v>451.84033613445376</v>
      </c>
      <c r="S2735" t="s">
        <v>8323</v>
      </c>
      <c r="T2735" t="s">
        <v>8353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9">
        <f t="shared" si="169"/>
        <v>42626.335555555554</v>
      </c>
      <c r="Q2736" s="10">
        <f t="shared" si="170"/>
        <v>42656.582638888889</v>
      </c>
      <c r="R2736" s="15">
        <f t="shared" si="171"/>
        <v>138.66871165644173</v>
      </c>
      <c r="S2736" t="s">
        <v>8323</v>
      </c>
      <c r="T2736" t="s">
        <v>8353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9">
        <f t="shared" si="169"/>
        <v>41315.787615740737</v>
      </c>
      <c r="Q2737" s="10">
        <f t="shared" si="170"/>
        <v>41346.5</v>
      </c>
      <c r="R2737" s="15">
        <f t="shared" si="171"/>
        <v>21.640147492625371</v>
      </c>
      <c r="S2737" t="s">
        <v>8323</v>
      </c>
      <c r="T2737" t="s">
        <v>8353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9">
        <f t="shared" si="169"/>
        <v>41722.333020833328</v>
      </c>
      <c r="Q2738" s="10">
        <f t="shared" si="170"/>
        <v>41752.333020833328</v>
      </c>
      <c r="R2738" s="15">
        <f t="shared" si="171"/>
        <v>169.51724137931035</v>
      </c>
      <c r="S2738" t="s">
        <v>8323</v>
      </c>
      <c r="T2738" t="s">
        <v>8353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9">
        <f t="shared" si="169"/>
        <v>41611.584340277775</v>
      </c>
      <c r="Q2739" s="10">
        <f t="shared" si="170"/>
        <v>41654.458333333328</v>
      </c>
      <c r="R2739" s="15">
        <f t="shared" si="171"/>
        <v>161.88210526315791</v>
      </c>
      <c r="S2739" t="s">
        <v>8323</v>
      </c>
      <c r="T2739" t="s">
        <v>8353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9">
        <f t="shared" si="169"/>
        <v>42619.810231481482</v>
      </c>
      <c r="Q2740" s="10">
        <f t="shared" si="170"/>
        <v>42679.810231481482</v>
      </c>
      <c r="R2740" s="15">
        <f t="shared" si="171"/>
        <v>493.13333333333333</v>
      </c>
      <c r="S2740" t="s">
        <v>8323</v>
      </c>
      <c r="T2740" t="s">
        <v>8353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9">
        <f t="shared" si="169"/>
        <v>41719.554594907408</v>
      </c>
      <c r="Q2741" s="10">
        <f t="shared" si="170"/>
        <v>41764.554594907408</v>
      </c>
      <c r="R2741" s="15">
        <f t="shared" si="171"/>
        <v>22.120418848167539</v>
      </c>
      <c r="S2741" t="s">
        <v>8323</v>
      </c>
      <c r="T2741" t="s">
        <v>8353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9">
        <f t="shared" si="169"/>
        <v>42044.698518518511</v>
      </c>
      <c r="Q2742" s="10">
        <f t="shared" si="170"/>
        <v>42074.656851851854</v>
      </c>
      <c r="R2742" s="15">
        <f t="shared" si="171"/>
        <v>18.235294117647058</v>
      </c>
      <c r="S2742" t="s">
        <v>8323</v>
      </c>
      <c r="T2742" t="s">
        <v>8353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9">
        <f t="shared" si="169"/>
        <v>41911.324097222219</v>
      </c>
      <c r="Q2743" s="10">
        <f t="shared" si="170"/>
        <v>41931.754861111105</v>
      </c>
      <c r="R2743" s="15">
        <f t="shared" si="171"/>
        <v>8.75</v>
      </c>
      <c r="S2743" t="s">
        <v>8326</v>
      </c>
      <c r="T2743" t="s">
        <v>8362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9">
        <f t="shared" si="169"/>
        <v>41030.386423611111</v>
      </c>
      <c r="Q2744" s="10">
        <f t="shared" si="170"/>
        <v>41044.386423611111</v>
      </c>
      <c r="R2744" s="15">
        <f t="shared" si="171"/>
        <v>40.611111111111114</v>
      </c>
      <c r="S2744" t="s">
        <v>8326</v>
      </c>
      <c r="T2744" t="s">
        <v>8362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9">
        <f t="shared" si="169"/>
        <v>42631.995451388888</v>
      </c>
      <c r="Q2745" s="10">
        <f t="shared" si="170"/>
        <v>42661.995451388888</v>
      </c>
      <c r="R2745" s="15">
        <f t="shared" si="171"/>
        <v>0</v>
      </c>
      <c r="S2745" t="s">
        <v>8326</v>
      </c>
      <c r="T2745" t="s">
        <v>8362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9">
        <f t="shared" si="169"/>
        <v>40937.729143518518</v>
      </c>
      <c r="Q2746" s="10">
        <f t="shared" si="170"/>
        <v>40967.729143518518</v>
      </c>
      <c r="R2746" s="15">
        <f t="shared" si="171"/>
        <v>37.954545454545453</v>
      </c>
      <c r="S2746" t="s">
        <v>8326</v>
      </c>
      <c r="T2746" t="s">
        <v>8362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9">
        <f t="shared" si="169"/>
        <v>41044.654722222222</v>
      </c>
      <c r="Q2747" s="10">
        <f t="shared" si="170"/>
        <v>41104.654722222222</v>
      </c>
      <c r="R2747" s="15">
        <f t="shared" si="171"/>
        <v>35.734693877551024</v>
      </c>
      <c r="S2747" t="s">
        <v>8326</v>
      </c>
      <c r="T2747" t="s">
        <v>8362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9">
        <f t="shared" si="169"/>
        <v>41850.44804398148</v>
      </c>
      <c r="Q2748" s="10">
        <f t="shared" si="170"/>
        <v>41880.44804398148</v>
      </c>
      <c r="R2748" s="15">
        <f t="shared" si="171"/>
        <v>42.157894736842103</v>
      </c>
      <c r="S2748" t="s">
        <v>8326</v>
      </c>
      <c r="T2748" t="s">
        <v>8362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9">
        <f t="shared" si="169"/>
        <v>41044.314780092594</v>
      </c>
      <c r="Q2749" s="10">
        <f t="shared" si="170"/>
        <v>41075.798611111109</v>
      </c>
      <c r="R2749" s="15">
        <f t="shared" si="171"/>
        <v>35</v>
      </c>
      <c r="S2749" t="s">
        <v>8326</v>
      </c>
      <c r="T2749" t="s">
        <v>8362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9">
        <f t="shared" si="169"/>
        <v>42585.377337962964</v>
      </c>
      <c r="Q2750" s="10">
        <f t="shared" si="170"/>
        <v>42615.377337962964</v>
      </c>
      <c r="R2750" s="15">
        <f t="shared" si="171"/>
        <v>13.25</v>
      </c>
      <c r="S2750" t="s">
        <v>8326</v>
      </c>
      <c r="T2750" t="s">
        <v>8362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9">
        <f t="shared" si="169"/>
        <v>42068.46570601852</v>
      </c>
      <c r="Q2751" s="10">
        <f t="shared" si="170"/>
        <v>42098.424039351848</v>
      </c>
      <c r="R2751" s="15">
        <f t="shared" si="171"/>
        <v>55</v>
      </c>
      <c r="S2751" t="s">
        <v>8326</v>
      </c>
      <c r="T2751" t="s">
        <v>8362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9">
        <f t="shared" si="169"/>
        <v>41078.56649305555</v>
      </c>
      <c r="Q2752" s="10">
        <f t="shared" si="170"/>
        <v>41090.5</v>
      </c>
      <c r="R2752" s="15">
        <f t="shared" si="171"/>
        <v>0</v>
      </c>
      <c r="S2752" t="s">
        <v>8326</v>
      </c>
      <c r="T2752" t="s">
        <v>8362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9">
        <f t="shared" si="169"/>
        <v>41747.553726851853</v>
      </c>
      <c r="Q2753" s="10">
        <f t="shared" si="170"/>
        <v>41807.553726851853</v>
      </c>
      <c r="R2753" s="15">
        <f t="shared" si="171"/>
        <v>0</v>
      </c>
      <c r="S2753" t="s">
        <v>8326</v>
      </c>
      <c r="T2753" t="s">
        <v>8362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9">
        <f t="shared" si="169"/>
        <v>40855.431759259256</v>
      </c>
      <c r="Q2754" s="10">
        <f t="shared" si="170"/>
        <v>40895.431759259256</v>
      </c>
      <c r="R2754" s="15">
        <f t="shared" si="171"/>
        <v>39.285714285714285</v>
      </c>
      <c r="S2754" t="s">
        <v>8326</v>
      </c>
      <c r="T2754" t="s">
        <v>8362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100*(E2755/D2755)</f>
        <v>19</v>
      </c>
      <c r="P2755" s="9">
        <f t="shared" ref="P2755:P2818" si="173">(((J2755/60)/60)/24)+DATE(1970,1,1)+(-8/24)</f>
        <v>41117.567395833328</v>
      </c>
      <c r="Q2755" s="10">
        <f t="shared" ref="Q2755:Q2818" si="174">(((I2755/60)/60)/24)+DATE(1970,1,1)+(-8/24)</f>
        <v>41147.567395833328</v>
      </c>
      <c r="R2755" s="15">
        <f t="shared" ref="R2755:R2818" si="175">IFERROR(E2755/L2755,)</f>
        <v>47.5</v>
      </c>
      <c r="S2755" t="s">
        <v>8326</v>
      </c>
      <c r="T2755" t="s">
        <v>8362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9">
        <f t="shared" si="173"/>
        <v>41863.302673611113</v>
      </c>
      <c r="Q2756" s="10">
        <f t="shared" si="174"/>
        <v>41893.302673611113</v>
      </c>
      <c r="R2756" s="15">
        <f t="shared" si="175"/>
        <v>0</v>
      </c>
      <c r="S2756" t="s">
        <v>8326</v>
      </c>
      <c r="T2756" t="s">
        <v>8362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9">
        <f t="shared" si="173"/>
        <v>42072.457488425927</v>
      </c>
      <c r="Q2757" s="10">
        <f t="shared" si="174"/>
        <v>42102.457488425927</v>
      </c>
      <c r="R2757" s="15">
        <f t="shared" si="175"/>
        <v>17.333333333333332</v>
      </c>
      <c r="S2757" t="s">
        <v>8326</v>
      </c>
      <c r="T2757" t="s">
        <v>8362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9">
        <f t="shared" si="173"/>
        <v>41620.567141203705</v>
      </c>
      <c r="Q2758" s="10">
        <f t="shared" si="174"/>
        <v>41650.567141203705</v>
      </c>
      <c r="R2758" s="15">
        <f t="shared" si="175"/>
        <v>31.757575757575758</v>
      </c>
      <c r="S2758" t="s">
        <v>8326</v>
      </c>
      <c r="T2758" t="s">
        <v>8362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9">
        <f t="shared" si="173"/>
        <v>42573.323287037034</v>
      </c>
      <c r="Q2759" s="10">
        <f t="shared" si="174"/>
        <v>42588.323287037034</v>
      </c>
      <c r="R2759" s="15">
        <f t="shared" si="175"/>
        <v>5</v>
      </c>
      <c r="S2759" t="s">
        <v>8326</v>
      </c>
      <c r="T2759" t="s">
        <v>8362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9">
        <f t="shared" si="173"/>
        <v>42639.10859953703</v>
      </c>
      <c r="Q2760" s="10">
        <f t="shared" si="174"/>
        <v>42653.10859953703</v>
      </c>
      <c r="R2760" s="15">
        <f t="shared" si="175"/>
        <v>39</v>
      </c>
      <c r="S2760" t="s">
        <v>8326</v>
      </c>
      <c r="T2760" t="s">
        <v>8362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9">
        <f t="shared" si="173"/>
        <v>42524.033171296294</v>
      </c>
      <c r="Q2761" s="10">
        <f t="shared" si="174"/>
        <v>42567.033171296294</v>
      </c>
      <c r="R2761" s="15">
        <f t="shared" si="175"/>
        <v>52.5</v>
      </c>
      <c r="S2761" t="s">
        <v>8326</v>
      </c>
      <c r="T2761" t="s">
        <v>8362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9">
        <f t="shared" si="173"/>
        <v>41415.127986111111</v>
      </c>
      <c r="Q2762" s="10">
        <f t="shared" si="174"/>
        <v>41445.127986111111</v>
      </c>
      <c r="R2762" s="15">
        <f t="shared" si="175"/>
        <v>0</v>
      </c>
      <c r="S2762" t="s">
        <v>8326</v>
      </c>
      <c r="T2762" t="s">
        <v>8362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9">
        <f t="shared" si="173"/>
        <v>41246.73024305555</v>
      </c>
      <c r="Q2763" s="10">
        <f t="shared" si="174"/>
        <v>41276.73024305555</v>
      </c>
      <c r="R2763" s="15">
        <f t="shared" si="175"/>
        <v>9</v>
      </c>
      <c r="S2763" t="s">
        <v>8326</v>
      </c>
      <c r="T2763" t="s">
        <v>8362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9">
        <f t="shared" si="173"/>
        <v>40926.703645833331</v>
      </c>
      <c r="Q2764" s="10">
        <f t="shared" si="174"/>
        <v>40986.661979166667</v>
      </c>
      <c r="R2764" s="15">
        <f t="shared" si="175"/>
        <v>25</v>
      </c>
      <c r="S2764" t="s">
        <v>8326</v>
      </c>
      <c r="T2764" t="s">
        <v>8362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9">
        <f t="shared" si="173"/>
        <v>41373.246342592589</v>
      </c>
      <c r="Q2765" s="10">
        <f t="shared" si="174"/>
        <v>41418.246342592589</v>
      </c>
      <c r="R2765" s="15">
        <f t="shared" si="175"/>
        <v>30</v>
      </c>
      <c r="S2765" t="s">
        <v>8326</v>
      </c>
      <c r="T2765" t="s">
        <v>8362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9">
        <f t="shared" si="173"/>
        <v>41029.958692129629</v>
      </c>
      <c r="Q2766" s="10">
        <f t="shared" si="174"/>
        <v>41059.458333333328</v>
      </c>
      <c r="R2766" s="15">
        <f t="shared" si="175"/>
        <v>11.25</v>
      </c>
      <c r="S2766" t="s">
        <v>8326</v>
      </c>
      <c r="T2766" t="s">
        <v>8362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9">
        <f t="shared" si="173"/>
        <v>41194.245694444442</v>
      </c>
      <c r="Q2767" s="10">
        <f t="shared" si="174"/>
        <v>41210.245694444442</v>
      </c>
      <c r="R2767" s="15">
        <f t="shared" si="175"/>
        <v>0</v>
      </c>
      <c r="S2767" t="s">
        <v>8326</v>
      </c>
      <c r="T2767" t="s">
        <v>8362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9">
        <f t="shared" si="173"/>
        <v>40736.334699074068</v>
      </c>
      <c r="Q2768" s="10">
        <f t="shared" si="174"/>
        <v>40766.334699074068</v>
      </c>
      <c r="R2768" s="15">
        <f t="shared" si="175"/>
        <v>25</v>
      </c>
      <c r="S2768" t="s">
        <v>8326</v>
      </c>
      <c r="T2768" t="s">
        <v>8362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9">
        <f t="shared" si="173"/>
        <v>42172.625578703701</v>
      </c>
      <c r="Q2769" s="10">
        <f t="shared" si="174"/>
        <v>42232.625578703701</v>
      </c>
      <c r="R2769" s="15">
        <f t="shared" si="175"/>
        <v>11.333333333333334</v>
      </c>
      <c r="S2769" t="s">
        <v>8326</v>
      </c>
      <c r="T2769" t="s">
        <v>8362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9">
        <f t="shared" si="173"/>
        <v>40967.2815162037</v>
      </c>
      <c r="Q2770" s="10">
        <f t="shared" si="174"/>
        <v>40997.239849537036</v>
      </c>
      <c r="R2770" s="15">
        <f t="shared" si="175"/>
        <v>29.470588235294116</v>
      </c>
      <c r="S2770" t="s">
        <v>8326</v>
      </c>
      <c r="T2770" t="s">
        <v>8362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9">
        <f t="shared" si="173"/>
        <v>41745.492939814809</v>
      </c>
      <c r="Q2771" s="10">
        <f t="shared" si="174"/>
        <v>41795.492939814809</v>
      </c>
      <c r="R2771" s="15">
        <f t="shared" si="175"/>
        <v>1</v>
      </c>
      <c r="S2771" t="s">
        <v>8326</v>
      </c>
      <c r="T2771" t="s">
        <v>8362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9">
        <f t="shared" si="173"/>
        <v>41686.371874999997</v>
      </c>
      <c r="Q2772" s="10">
        <f t="shared" si="174"/>
        <v>41716.330208333333</v>
      </c>
      <c r="R2772" s="15">
        <f t="shared" si="175"/>
        <v>63.098484848484851</v>
      </c>
      <c r="S2772" t="s">
        <v>8326</v>
      </c>
      <c r="T2772" t="s">
        <v>8362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9">
        <f t="shared" si="173"/>
        <v>41257.198379629626</v>
      </c>
      <c r="Q2773" s="10">
        <f t="shared" si="174"/>
        <v>41306.375</v>
      </c>
      <c r="R2773" s="15">
        <f t="shared" si="175"/>
        <v>0</v>
      </c>
      <c r="S2773" t="s">
        <v>8326</v>
      </c>
      <c r="T2773" t="s">
        <v>8362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9">
        <f t="shared" si="173"/>
        <v>41537.535810185182</v>
      </c>
      <c r="Q2774" s="10">
        <f t="shared" si="174"/>
        <v>41552.535810185182</v>
      </c>
      <c r="R2774" s="15">
        <f t="shared" si="175"/>
        <v>0</v>
      </c>
      <c r="S2774" t="s">
        <v>8326</v>
      </c>
      <c r="T2774" t="s">
        <v>8362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9">
        <f t="shared" si="173"/>
        <v>42474.531493055554</v>
      </c>
      <c r="Q2775" s="10">
        <f t="shared" si="174"/>
        <v>42484.531493055554</v>
      </c>
      <c r="R2775" s="15">
        <f t="shared" si="175"/>
        <v>1</v>
      </c>
      <c r="S2775" t="s">
        <v>8326</v>
      </c>
      <c r="T2775" t="s">
        <v>8362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9">
        <f t="shared" si="173"/>
        <v>41310.793148148143</v>
      </c>
      <c r="Q2776" s="10">
        <f t="shared" si="174"/>
        <v>41340.793148148143</v>
      </c>
      <c r="R2776" s="15">
        <f t="shared" si="175"/>
        <v>43.846153846153847</v>
      </c>
      <c r="S2776" t="s">
        <v>8326</v>
      </c>
      <c r="T2776" t="s">
        <v>8362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9">
        <f t="shared" si="173"/>
        <v>40862.680023148147</v>
      </c>
      <c r="Q2777" s="10">
        <f t="shared" si="174"/>
        <v>40892.680023148147</v>
      </c>
      <c r="R2777" s="15">
        <f t="shared" si="175"/>
        <v>75</v>
      </c>
      <c r="S2777" t="s">
        <v>8326</v>
      </c>
      <c r="T2777" t="s">
        <v>8362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9">
        <f t="shared" si="173"/>
        <v>42135.963842592588</v>
      </c>
      <c r="Q2778" s="10">
        <f t="shared" si="174"/>
        <v>42166.963842592588</v>
      </c>
      <c r="R2778" s="15">
        <f t="shared" si="175"/>
        <v>45.972222222222221</v>
      </c>
      <c r="S2778" t="s">
        <v>8326</v>
      </c>
      <c r="T2778" t="s">
        <v>8362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9">
        <f t="shared" si="173"/>
        <v>42172.335694444446</v>
      </c>
      <c r="Q2779" s="10">
        <f t="shared" si="174"/>
        <v>42202.335694444446</v>
      </c>
      <c r="R2779" s="15">
        <f t="shared" si="175"/>
        <v>10</v>
      </c>
      <c r="S2779" t="s">
        <v>8326</v>
      </c>
      <c r="T2779" t="s">
        <v>8362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9">
        <f t="shared" si="173"/>
        <v>41846.644745370366</v>
      </c>
      <c r="Q2780" s="10">
        <f t="shared" si="174"/>
        <v>41876.644745370366</v>
      </c>
      <c r="R2780" s="15">
        <f t="shared" si="175"/>
        <v>93.666666666666671</v>
      </c>
      <c r="S2780" t="s">
        <v>8326</v>
      </c>
      <c r="T2780" t="s">
        <v>8362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9">
        <f t="shared" si="173"/>
        <v>42300.252557870372</v>
      </c>
      <c r="Q2781" s="10">
        <f t="shared" si="174"/>
        <v>42330.294224537036</v>
      </c>
      <c r="R2781" s="15">
        <f t="shared" si="175"/>
        <v>53</v>
      </c>
      <c r="S2781" t="s">
        <v>8326</v>
      </c>
      <c r="T2781" t="s">
        <v>8362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9">
        <f t="shared" si="173"/>
        <v>42774.114444444444</v>
      </c>
      <c r="Q2782" s="10">
        <f t="shared" si="174"/>
        <v>42804.114444444444</v>
      </c>
      <c r="R2782" s="15">
        <f t="shared" si="175"/>
        <v>0</v>
      </c>
      <c r="S2782" t="s">
        <v>8326</v>
      </c>
      <c r="T2782" t="s">
        <v>8362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9">
        <f t="shared" si="173"/>
        <v>42018.608263888884</v>
      </c>
      <c r="Q2783" s="10">
        <f t="shared" si="174"/>
        <v>42046.958333333336</v>
      </c>
      <c r="R2783" s="15">
        <f t="shared" si="175"/>
        <v>47</v>
      </c>
      <c r="S2783" t="s">
        <v>8321</v>
      </c>
      <c r="T2783" t="s">
        <v>8322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9">
        <f t="shared" si="173"/>
        <v>42026.591643518514</v>
      </c>
      <c r="Q2784" s="10">
        <f t="shared" si="174"/>
        <v>42051.874305555553</v>
      </c>
      <c r="R2784" s="15">
        <f t="shared" si="175"/>
        <v>66.666666666666671</v>
      </c>
      <c r="S2784" t="s">
        <v>8321</v>
      </c>
      <c r="T2784" t="s">
        <v>8322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9">
        <f t="shared" si="173"/>
        <v>42103.201921296299</v>
      </c>
      <c r="Q2785" s="10">
        <f t="shared" si="174"/>
        <v>42117.201921296299</v>
      </c>
      <c r="R2785" s="15">
        <f t="shared" si="175"/>
        <v>18.770491803278688</v>
      </c>
      <c r="S2785" t="s">
        <v>8321</v>
      </c>
      <c r="T2785" t="s">
        <v>8322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9">
        <f t="shared" si="173"/>
        <v>41920.454201388886</v>
      </c>
      <c r="Q2786" s="10">
        <f t="shared" si="174"/>
        <v>41941.454201388886</v>
      </c>
      <c r="R2786" s="15">
        <f t="shared" si="175"/>
        <v>66.111111111111114</v>
      </c>
      <c r="S2786" t="s">
        <v>8321</v>
      </c>
      <c r="T2786" t="s">
        <v>8322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9">
        <f t="shared" si="173"/>
        <v>42557.856099537035</v>
      </c>
      <c r="Q2787" s="10">
        <f t="shared" si="174"/>
        <v>42587.541666666664</v>
      </c>
      <c r="R2787" s="15">
        <f t="shared" si="175"/>
        <v>36.859154929577464</v>
      </c>
      <c r="S2787" t="s">
        <v>8321</v>
      </c>
      <c r="T2787" t="s">
        <v>8322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9">
        <f t="shared" si="173"/>
        <v>41815.235879629625</v>
      </c>
      <c r="Q2788" s="10">
        <f t="shared" si="174"/>
        <v>41829.235879629625</v>
      </c>
      <c r="R2788" s="15">
        <f t="shared" si="175"/>
        <v>39.810810810810814</v>
      </c>
      <c r="S2788" t="s">
        <v>8321</v>
      </c>
      <c r="T2788" t="s">
        <v>8322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9">
        <f t="shared" si="173"/>
        <v>41807.865185185183</v>
      </c>
      <c r="Q2789" s="10">
        <f t="shared" si="174"/>
        <v>41837.865185185183</v>
      </c>
      <c r="R2789" s="15">
        <f t="shared" si="175"/>
        <v>31.5</v>
      </c>
      <c r="S2789" t="s">
        <v>8321</v>
      </c>
      <c r="T2789" t="s">
        <v>8322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9">
        <f t="shared" si="173"/>
        <v>42550.368553240733</v>
      </c>
      <c r="Q2790" s="10">
        <f t="shared" si="174"/>
        <v>42580.368553240733</v>
      </c>
      <c r="R2790" s="15">
        <f t="shared" si="175"/>
        <v>102.5</v>
      </c>
      <c r="S2790" t="s">
        <v>8321</v>
      </c>
      <c r="T2790" t="s">
        <v>8322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9">
        <f t="shared" si="173"/>
        <v>42055.679791666662</v>
      </c>
      <c r="Q2791" s="10">
        <f t="shared" si="174"/>
        <v>42074.833333333336</v>
      </c>
      <c r="R2791" s="15">
        <f t="shared" si="175"/>
        <v>126.45833333333333</v>
      </c>
      <c r="S2791" t="s">
        <v>8321</v>
      </c>
      <c r="T2791" t="s">
        <v>8322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9">
        <f t="shared" si="173"/>
        <v>42016.605358796289</v>
      </c>
      <c r="Q2792" s="10">
        <f t="shared" si="174"/>
        <v>42046.605358796289</v>
      </c>
      <c r="R2792" s="15">
        <f t="shared" si="175"/>
        <v>47.878787878787875</v>
      </c>
      <c r="S2792" t="s">
        <v>8321</v>
      </c>
      <c r="T2792" t="s">
        <v>8322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9">
        <f t="shared" si="173"/>
        <v>42591.566655092589</v>
      </c>
      <c r="Q2793" s="10">
        <f t="shared" si="174"/>
        <v>42621.833333333336</v>
      </c>
      <c r="R2793" s="15">
        <f t="shared" si="175"/>
        <v>73.214285714285708</v>
      </c>
      <c r="S2793" t="s">
        <v>8321</v>
      </c>
      <c r="T2793" t="s">
        <v>8322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9">
        <f t="shared" si="173"/>
        <v>42182.897673611107</v>
      </c>
      <c r="Q2794" s="10">
        <f t="shared" si="174"/>
        <v>42227.897673611107</v>
      </c>
      <c r="R2794" s="15">
        <f t="shared" si="175"/>
        <v>89.666666666666671</v>
      </c>
      <c r="S2794" t="s">
        <v>8321</v>
      </c>
      <c r="T2794" t="s">
        <v>8322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9">
        <f t="shared" si="173"/>
        <v>42176.085706018515</v>
      </c>
      <c r="Q2795" s="10">
        <f t="shared" si="174"/>
        <v>42206.085706018515</v>
      </c>
      <c r="R2795" s="15">
        <f t="shared" si="175"/>
        <v>151.4623287671233</v>
      </c>
      <c r="S2795" t="s">
        <v>8321</v>
      </c>
      <c r="T2795" t="s">
        <v>8322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9">
        <f t="shared" si="173"/>
        <v>42416.35832175926</v>
      </c>
      <c r="Q2796" s="10">
        <f t="shared" si="174"/>
        <v>42432.458333333336</v>
      </c>
      <c r="R2796" s="15">
        <f t="shared" si="175"/>
        <v>25</v>
      </c>
      <c r="S2796" t="s">
        <v>8321</v>
      </c>
      <c r="T2796" t="s">
        <v>8322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9">
        <f t="shared" si="173"/>
        <v>41780.192604166667</v>
      </c>
      <c r="Q2797" s="10">
        <f t="shared" si="174"/>
        <v>41796.625</v>
      </c>
      <c r="R2797" s="15">
        <f t="shared" si="175"/>
        <v>36.5</v>
      </c>
      <c r="S2797" t="s">
        <v>8321</v>
      </c>
      <c r="T2797" t="s">
        <v>8322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9">
        <f t="shared" si="173"/>
        <v>41795.194768518515</v>
      </c>
      <c r="Q2798" s="10">
        <f t="shared" si="174"/>
        <v>41825.194768518515</v>
      </c>
      <c r="R2798" s="15">
        <f t="shared" si="175"/>
        <v>44</v>
      </c>
      <c r="S2798" t="s">
        <v>8321</v>
      </c>
      <c r="T2798" t="s">
        <v>8322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9">
        <f t="shared" si="173"/>
        <v>41798.606944444444</v>
      </c>
      <c r="Q2799" s="10">
        <f t="shared" si="174"/>
        <v>41828.606944444444</v>
      </c>
      <c r="R2799" s="15">
        <f t="shared" si="175"/>
        <v>87.357553191489373</v>
      </c>
      <c r="S2799" t="s">
        <v>8321</v>
      </c>
      <c r="T2799" t="s">
        <v>8322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9">
        <f t="shared" si="173"/>
        <v>42201.341678240737</v>
      </c>
      <c r="Q2800" s="10">
        <f t="shared" si="174"/>
        <v>42216.333333333336</v>
      </c>
      <c r="R2800" s="15">
        <f t="shared" si="175"/>
        <v>36.474820143884891</v>
      </c>
      <c r="S2800" t="s">
        <v>8321</v>
      </c>
      <c r="T2800" t="s">
        <v>8322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9">
        <f t="shared" si="173"/>
        <v>42506.93136574074</v>
      </c>
      <c r="Q2801" s="10">
        <f t="shared" si="174"/>
        <v>42538.333333333336</v>
      </c>
      <c r="R2801" s="15">
        <f t="shared" si="175"/>
        <v>44.859538461538463</v>
      </c>
      <c r="S2801" t="s">
        <v>8321</v>
      </c>
      <c r="T2801" t="s">
        <v>8322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9">
        <f t="shared" si="173"/>
        <v>41948.219513888886</v>
      </c>
      <c r="Q2802" s="10">
        <f t="shared" si="174"/>
        <v>42008.219513888886</v>
      </c>
      <c r="R2802" s="15">
        <f t="shared" si="175"/>
        <v>42.903225806451616</v>
      </c>
      <c r="S2802" t="s">
        <v>8321</v>
      </c>
      <c r="T2802" t="s">
        <v>8322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9">
        <f t="shared" si="173"/>
        <v>41899.909826388888</v>
      </c>
      <c r="Q2803" s="10">
        <f t="shared" si="174"/>
        <v>41922.125</v>
      </c>
      <c r="R2803" s="15">
        <f t="shared" si="175"/>
        <v>51.230769230769234</v>
      </c>
      <c r="S2803" t="s">
        <v>8321</v>
      </c>
      <c r="T2803" t="s">
        <v>8322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9">
        <f t="shared" si="173"/>
        <v>42192.313738425924</v>
      </c>
      <c r="Q2804" s="10">
        <f t="shared" si="174"/>
        <v>42222.313738425924</v>
      </c>
      <c r="R2804" s="15">
        <f t="shared" si="175"/>
        <v>33.944444444444443</v>
      </c>
      <c r="S2804" t="s">
        <v>8321</v>
      </c>
      <c r="T2804" t="s">
        <v>8322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9">
        <f t="shared" si="173"/>
        <v>42157.732361111113</v>
      </c>
      <c r="Q2805" s="10">
        <f t="shared" si="174"/>
        <v>42200.666666666664</v>
      </c>
      <c r="R2805" s="15">
        <f t="shared" si="175"/>
        <v>90.744680851063833</v>
      </c>
      <c r="S2805" t="s">
        <v>8321</v>
      </c>
      <c r="T2805" t="s">
        <v>8322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9">
        <f t="shared" si="173"/>
        <v>41881.120254629626</v>
      </c>
      <c r="Q2806" s="10">
        <f t="shared" si="174"/>
        <v>41911.120254629626</v>
      </c>
      <c r="R2806" s="15">
        <f t="shared" si="175"/>
        <v>50</v>
      </c>
      <c r="S2806" t="s">
        <v>8321</v>
      </c>
      <c r="T2806" t="s">
        <v>8322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9">
        <f t="shared" si="173"/>
        <v>42213.1721412037</v>
      </c>
      <c r="Q2807" s="10">
        <f t="shared" si="174"/>
        <v>42238.1721412037</v>
      </c>
      <c r="R2807" s="15">
        <f t="shared" si="175"/>
        <v>24.444444444444443</v>
      </c>
      <c r="S2807" t="s">
        <v>8321</v>
      </c>
      <c r="T2807" t="s">
        <v>8322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9">
        <f t="shared" si="173"/>
        <v>42184.933912037035</v>
      </c>
      <c r="Q2808" s="10">
        <f t="shared" si="174"/>
        <v>42221.124999999993</v>
      </c>
      <c r="R2808" s="15">
        <f t="shared" si="175"/>
        <v>44.25</v>
      </c>
      <c r="S2808" t="s">
        <v>8321</v>
      </c>
      <c r="T2808" t="s">
        <v>8322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9">
        <f t="shared" si="173"/>
        <v>42154.539791666662</v>
      </c>
      <c r="Q2809" s="10">
        <f t="shared" si="174"/>
        <v>42184.539791666662</v>
      </c>
      <c r="R2809" s="15">
        <f t="shared" si="175"/>
        <v>67.741935483870961</v>
      </c>
      <c r="S2809" t="s">
        <v>8321</v>
      </c>
      <c r="T2809" t="s">
        <v>8322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9">
        <f t="shared" si="173"/>
        <v>42208.513136574074</v>
      </c>
      <c r="Q2810" s="10">
        <f t="shared" si="174"/>
        <v>42238.513136574074</v>
      </c>
      <c r="R2810" s="15">
        <f t="shared" si="175"/>
        <v>65.376811594202906</v>
      </c>
      <c r="S2810" t="s">
        <v>8321</v>
      </c>
      <c r="T2810" t="s">
        <v>8322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9">
        <f t="shared" si="173"/>
        <v>42451.163483796299</v>
      </c>
      <c r="Q2811" s="10">
        <f t="shared" si="174"/>
        <v>42459.277083333327</v>
      </c>
      <c r="R2811" s="15">
        <f t="shared" si="175"/>
        <v>121.9047619047619</v>
      </c>
      <c r="S2811" t="s">
        <v>8321</v>
      </c>
      <c r="T2811" t="s">
        <v>8322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9">
        <f t="shared" si="173"/>
        <v>41758.806296296294</v>
      </c>
      <c r="Q2812" s="10">
        <f t="shared" si="174"/>
        <v>41790.832638888889</v>
      </c>
      <c r="R2812" s="15">
        <f t="shared" si="175"/>
        <v>47.456140350877192</v>
      </c>
      <c r="S2812" t="s">
        <v>8321</v>
      </c>
      <c r="T2812" t="s">
        <v>8322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9">
        <f t="shared" si="173"/>
        <v>42028.163229166668</v>
      </c>
      <c r="Q2813" s="10">
        <f t="shared" si="174"/>
        <v>42058.163229166668</v>
      </c>
      <c r="R2813" s="15">
        <f t="shared" si="175"/>
        <v>92.842592592592595</v>
      </c>
      <c r="S2813" t="s">
        <v>8321</v>
      </c>
      <c r="T2813" t="s">
        <v>8322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9">
        <f t="shared" si="173"/>
        <v>42054.410856481474</v>
      </c>
      <c r="Q2814" s="10">
        <f t="shared" si="174"/>
        <v>42099.833333333336</v>
      </c>
      <c r="R2814" s="15">
        <f t="shared" si="175"/>
        <v>68.253012048192772</v>
      </c>
      <c r="S2814" t="s">
        <v>8321</v>
      </c>
      <c r="T2814" t="s">
        <v>8322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9">
        <f t="shared" si="173"/>
        <v>42693.409270833326</v>
      </c>
      <c r="Q2815" s="10">
        <f t="shared" si="174"/>
        <v>42718.409270833326</v>
      </c>
      <c r="R2815" s="15">
        <f t="shared" si="175"/>
        <v>37.209583333333335</v>
      </c>
      <c r="S2815" t="s">
        <v>8321</v>
      </c>
      <c r="T2815" t="s">
        <v>8322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9">
        <f t="shared" si="173"/>
        <v>42103.066145833327</v>
      </c>
      <c r="Q2816" s="10">
        <f t="shared" si="174"/>
        <v>42133.066145833327</v>
      </c>
      <c r="R2816" s="15">
        <f t="shared" si="175"/>
        <v>25.25</v>
      </c>
      <c r="S2816" t="s">
        <v>8321</v>
      </c>
      <c r="T2816" t="s">
        <v>8322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9">
        <f t="shared" si="173"/>
        <v>42559.443391203698</v>
      </c>
      <c r="Q2817" s="10">
        <f t="shared" si="174"/>
        <v>42589.443391203698</v>
      </c>
      <c r="R2817" s="15">
        <f t="shared" si="175"/>
        <v>43.214285714285715</v>
      </c>
      <c r="S2817" t="s">
        <v>8321</v>
      </c>
      <c r="T2817" t="s">
        <v>8322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9">
        <f t="shared" si="173"/>
        <v>42188.134166666663</v>
      </c>
      <c r="Q2818" s="10">
        <f t="shared" si="174"/>
        <v>42218.333333333336</v>
      </c>
      <c r="R2818" s="15">
        <f t="shared" si="175"/>
        <v>25.130177514792898</v>
      </c>
      <c r="S2818" t="s">
        <v>8321</v>
      </c>
      <c r="T2818" t="s">
        <v>8322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100*(E2819/D2819)</f>
        <v>130</v>
      </c>
      <c r="P2819" s="9">
        <f t="shared" ref="P2819:P2882" si="177">(((J2819/60)/60)/24)+DATE(1970,1,1)+(-8/24)</f>
        <v>42023.30164351852</v>
      </c>
      <c r="Q2819" s="10">
        <f t="shared" ref="Q2819:Q2882" si="178">(((I2819/60)/60)/24)+DATE(1970,1,1)+(-8/24)</f>
        <v>42063.30164351852</v>
      </c>
      <c r="R2819" s="15">
        <f t="shared" ref="R2819:R2882" si="179">IFERROR(E2819/L2819,)</f>
        <v>23.636363636363637</v>
      </c>
      <c r="S2819" t="s">
        <v>8321</v>
      </c>
      <c r="T2819" t="s">
        <v>8322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9">
        <f t="shared" si="177"/>
        <v>42250.264884259253</v>
      </c>
      <c r="Q2820" s="10">
        <f t="shared" si="178"/>
        <v>42270.264884259253</v>
      </c>
      <c r="R2820" s="15">
        <f t="shared" si="179"/>
        <v>103.95098039215686</v>
      </c>
      <c r="S2820" t="s">
        <v>8321</v>
      </c>
      <c r="T2820" t="s">
        <v>8322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9">
        <f t="shared" si="177"/>
        <v>42139.192233796297</v>
      </c>
      <c r="Q2821" s="10">
        <f t="shared" si="178"/>
        <v>42169.192233796297</v>
      </c>
      <c r="R2821" s="15">
        <f t="shared" si="179"/>
        <v>50.384615384615387</v>
      </c>
      <c r="S2821" t="s">
        <v>8321</v>
      </c>
      <c r="T2821" t="s">
        <v>8322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9">
        <f t="shared" si="177"/>
        <v>42401.277650462966</v>
      </c>
      <c r="Q2822" s="10">
        <f t="shared" si="178"/>
        <v>42425.666666666664</v>
      </c>
      <c r="R2822" s="15">
        <f t="shared" si="179"/>
        <v>13.6</v>
      </c>
      <c r="S2822" t="s">
        <v>8321</v>
      </c>
      <c r="T2822" t="s">
        <v>8322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9">
        <f t="shared" si="177"/>
        <v>41875.589525462965</v>
      </c>
      <c r="Q2823" s="10">
        <f t="shared" si="178"/>
        <v>41905.589525462965</v>
      </c>
      <c r="R2823" s="15">
        <f t="shared" si="179"/>
        <v>28.571428571428573</v>
      </c>
      <c r="S2823" t="s">
        <v>8321</v>
      </c>
      <c r="T2823" t="s">
        <v>8322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9">
        <f t="shared" si="177"/>
        <v>42060.350601851846</v>
      </c>
      <c r="Q2824" s="10">
        <f t="shared" si="178"/>
        <v>42090.308935185189</v>
      </c>
      <c r="R2824" s="15">
        <f t="shared" si="179"/>
        <v>63.829787234042556</v>
      </c>
      <c r="S2824" t="s">
        <v>8321</v>
      </c>
      <c r="T2824" t="s">
        <v>8322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9">
        <f t="shared" si="177"/>
        <v>42066.678310185183</v>
      </c>
      <c r="Q2825" s="10">
        <f t="shared" si="178"/>
        <v>42094.624305555553</v>
      </c>
      <c r="R2825" s="15">
        <f t="shared" si="179"/>
        <v>8.8571428571428577</v>
      </c>
      <c r="S2825" t="s">
        <v>8321</v>
      </c>
      <c r="T2825" t="s">
        <v>8322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9">
        <f t="shared" si="177"/>
        <v>42135.9374537037</v>
      </c>
      <c r="Q2826" s="10">
        <f t="shared" si="178"/>
        <v>42167.738194444442</v>
      </c>
      <c r="R2826" s="15">
        <f t="shared" si="179"/>
        <v>50.666666666666664</v>
      </c>
      <c r="S2826" t="s">
        <v>8321</v>
      </c>
      <c r="T2826" t="s">
        <v>8322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9">
        <f t="shared" si="177"/>
        <v>42312.459328703706</v>
      </c>
      <c r="Q2827" s="10">
        <f t="shared" si="178"/>
        <v>42342.459328703706</v>
      </c>
      <c r="R2827" s="15">
        <f t="shared" si="179"/>
        <v>60.784313725490193</v>
      </c>
      <c r="S2827" t="s">
        <v>8321</v>
      </c>
      <c r="T2827" t="s">
        <v>8322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9">
        <f t="shared" si="177"/>
        <v>42170.701527777775</v>
      </c>
      <c r="Q2828" s="10">
        <f t="shared" si="178"/>
        <v>42194.958333333336</v>
      </c>
      <c r="R2828" s="15">
        <f t="shared" si="179"/>
        <v>113.42105263157895</v>
      </c>
      <c r="S2828" t="s">
        <v>8321</v>
      </c>
      <c r="T2828" t="s">
        <v>8322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9">
        <f t="shared" si="177"/>
        <v>42494.350300925922</v>
      </c>
      <c r="Q2829" s="10">
        <f t="shared" si="178"/>
        <v>42524.354166666664</v>
      </c>
      <c r="R2829" s="15">
        <f t="shared" si="179"/>
        <v>104.56521739130434</v>
      </c>
      <c r="S2829" t="s">
        <v>8321</v>
      </c>
      <c r="T2829" t="s">
        <v>8322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9">
        <f t="shared" si="177"/>
        <v>42253.931354166663</v>
      </c>
      <c r="Q2830" s="10">
        <f t="shared" si="178"/>
        <v>42279.624999999993</v>
      </c>
      <c r="R2830" s="15">
        <f t="shared" si="179"/>
        <v>98.30927835051547</v>
      </c>
      <c r="S2830" t="s">
        <v>8321</v>
      </c>
      <c r="T2830" t="s">
        <v>8322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9">
        <f t="shared" si="177"/>
        <v>42495.100902777776</v>
      </c>
      <c r="Q2831" s="10">
        <f t="shared" si="178"/>
        <v>42523.100902777776</v>
      </c>
      <c r="R2831" s="15">
        <f t="shared" si="179"/>
        <v>35.039473684210527</v>
      </c>
      <c r="S2831" t="s">
        <v>8321</v>
      </c>
      <c r="T2831" t="s">
        <v>8322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9">
        <f t="shared" si="177"/>
        <v>41758.506342592591</v>
      </c>
      <c r="Q2832" s="10">
        <f t="shared" si="178"/>
        <v>41770.832638888889</v>
      </c>
      <c r="R2832" s="15">
        <f t="shared" si="179"/>
        <v>272.72727272727275</v>
      </c>
      <c r="S2832" t="s">
        <v>8321</v>
      </c>
      <c r="T2832" t="s">
        <v>8322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9">
        <f t="shared" si="177"/>
        <v>42171.491550925923</v>
      </c>
      <c r="Q2833" s="10">
        <f t="shared" si="178"/>
        <v>42201.491550925923</v>
      </c>
      <c r="R2833" s="15">
        <f t="shared" si="179"/>
        <v>63.846153846153847</v>
      </c>
      <c r="S2833" t="s">
        <v>8321</v>
      </c>
      <c r="T2833" t="s">
        <v>8322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9">
        <f t="shared" si="177"/>
        <v>41938.376087962963</v>
      </c>
      <c r="Q2834" s="10">
        <f t="shared" si="178"/>
        <v>41966.583333333336</v>
      </c>
      <c r="R2834" s="15">
        <f t="shared" si="179"/>
        <v>30.189368421052631</v>
      </c>
      <c r="S2834" t="s">
        <v>8321</v>
      </c>
      <c r="T2834" t="s">
        <v>8322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9">
        <f t="shared" si="177"/>
        <v>42267.794363425921</v>
      </c>
      <c r="Q2835" s="10">
        <f t="shared" si="178"/>
        <v>42287.749999999993</v>
      </c>
      <c r="R2835" s="15">
        <f t="shared" si="179"/>
        <v>83.51428571428572</v>
      </c>
      <c r="S2835" t="s">
        <v>8321</v>
      </c>
      <c r="T2835" t="s">
        <v>8322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9">
        <f t="shared" si="177"/>
        <v>42019.626504629625</v>
      </c>
      <c r="Q2836" s="10">
        <f t="shared" si="178"/>
        <v>42034.626504629625</v>
      </c>
      <c r="R2836" s="15">
        <f t="shared" si="179"/>
        <v>64.761904761904759</v>
      </c>
      <c r="S2836" t="s">
        <v>8321</v>
      </c>
      <c r="T2836" t="s">
        <v>8322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9">
        <f t="shared" si="177"/>
        <v>42313.370567129627</v>
      </c>
      <c r="Q2837" s="10">
        <f t="shared" si="178"/>
        <v>42342.666666666664</v>
      </c>
      <c r="R2837" s="15">
        <f t="shared" si="179"/>
        <v>20.118172043010752</v>
      </c>
      <c r="S2837" t="s">
        <v>8321</v>
      </c>
      <c r="T2837" t="s">
        <v>8322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9">
        <f t="shared" si="177"/>
        <v>42745.928449074076</v>
      </c>
      <c r="Q2838" s="10">
        <f t="shared" si="178"/>
        <v>42783.874305555553</v>
      </c>
      <c r="R2838" s="15">
        <f t="shared" si="179"/>
        <v>44.090909090909093</v>
      </c>
      <c r="S2838" t="s">
        <v>8321</v>
      </c>
      <c r="T2838" t="s">
        <v>8322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9">
        <f t="shared" si="177"/>
        <v>42307.575046296297</v>
      </c>
      <c r="Q2839" s="10">
        <f t="shared" si="178"/>
        <v>42347.616712962961</v>
      </c>
      <c r="R2839" s="15">
        <f t="shared" si="179"/>
        <v>40.476190476190474</v>
      </c>
      <c r="S2839" t="s">
        <v>8321</v>
      </c>
      <c r="T2839" t="s">
        <v>8322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9">
        <f t="shared" si="177"/>
        <v>41842.274259259255</v>
      </c>
      <c r="Q2840" s="10">
        <f t="shared" si="178"/>
        <v>41864.583333333328</v>
      </c>
      <c r="R2840" s="15">
        <f t="shared" si="179"/>
        <v>44.537037037037038</v>
      </c>
      <c r="S2840" t="s">
        <v>8321</v>
      </c>
      <c r="T2840" t="s">
        <v>8322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9">
        <f t="shared" si="177"/>
        <v>41852.906874999993</v>
      </c>
      <c r="Q2841" s="10">
        <f t="shared" si="178"/>
        <v>41875.874305555553</v>
      </c>
      <c r="R2841" s="15">
        <f t="shared" si="179"/>
        <v>125.80645161290323</v>
      </c>
      <c r="S2841" t="s">
        <v>8321</v>
      </c>
      <c r="T2841" t="s">
        <v>8322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9">
        <f t="shared" si="177"/>
        <v>42059.702303240738</v>
      </c>
      <c r="Q2842" s="10">
        <f t="shared" si="178"/>
        <v>42081.374999999993</v>
      </c>
      <c r="R2842" s="15">
        <f t="shared" si="179"/>
        <v>19.696969696969695</v>
      </c>
      <c r="S2842" t="s">
        <v>8321</v>
      </c>
      <c r="T2842" t="s">
        <v>8322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9">
        <f t="shared" si="177"/>
        <v>42291.40621527777</v>
      </c>
      <c r="Q2843" s="10">
        <f t="shared" si="178"/>
        <v>42351.447881944441</v>
      </c>
      <c r="R2843" s="15">
        <f t="shared" si="179"/>
        <v>10</v>
      </c>
      <c r="S2843" t="s">
        <v>8321</v>
      </c>
      <c r="T2843" t="s">
        <v>8322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9">
        <f t="shared" si="177"/>
        <v>41784.619155092587</v>
      </c>
      <c r="Q2844" s="10">
        <f t="shared" si="178"/>
        <v>41811.125</v>
      </c>
      <c r="R2844" s="15">
        <f t="shared" si="179"/>
        <v>0</v>
      </c>
      <c r="S2844" t="s">
        <v>8321</v>
      </c>
      <c r="T2844" t="s">
        <v>8322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9">
        <f t="shared" si="177"/>
        <v>42492.404513888883</v>
      </c>
      <c r="Q2845" s="10">
        <f t="shared" si="178"/>
        <v>42533.833333333336</v>
      </c>
      <c r="R2845" s="15">
        <f t="shared" si="179"/>
        <v>0</v>
      </c>
      <c r="S2845" t="s">
        <v>8321</v>
      </c>
      <c r="T2845" t="s">
        <v>8322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9">
        <f t="shared" si="177"/>
        <v>42709.212731481479</v>
      </c>
      <c r="Q2846" s="10">
        <f t="shared" si="178"/>
        <v>42739.212731481479</v>
      </c>
      <c r="R2846" s="15">
        <f t="shared" si="179"/>
        <v>30</v>
      </c>
      <c r="S2846" t="s">
        <v>8321</v>
      </c>
      <c r="T2846" t="s">
        <v>8322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9">
        <f t="shared" si="177"/>
        <v>42102.683252314811</v>
      </c>
      <c r="Q2847" s="10">
        <f t="shared" si="178"/>
        <v>42162.683252314811</v>
      </c>
      <c r="R2847" s="15">
        <f t="shared" si="179"/>
        <v>60.666666666666664</v>
      </c>
      <c r="S2847" t="s">
        <v>8321</v>
      </c>
      <c r="T2847" t="s">
        <v>8322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9">
        <f t="shared" si="177"/>
        <v>42108.358726851853</v>
      </c>
      <c r="Q2848" s="10">
        <f t="shared" si="178"/>
        <v>42153.358726851853</v>
      </c>
      <c r="R2848" s="15">
        <f t="shared" si="179"/>
        <v>0</v>
      </c>
      <c r="S2848" t="s">
        <v>8321</v>
      </c>
      <c r="T2848" t="s">
        <v>8322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9">
        <f t="shared" si="177"/>
        <v>42453.472974537035</v>
      </c>
      <c r="Q2849" s="10">
        <f t="shared" si="178"/>
        <v>42513.472974537035</v>
      </c>
      <c r="R2849" s="15">
        <f t="shared" si="179"/>
        <v>0</v>
      </c>
      <c r="S2849" t="s">
        <v>8321</v>
      </c>
      <c r="T2849" t="s">
        <v>8322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9">
        <f t="shared" si="177"/>
        <v>42123.315497685187</v>
      </c>
      <c r="Q2850" s="10">
        <f t="shared" si="178"/>
        <v>42153.315497685187</v>
      </c>
      <c r="R2850" s="15">
        <f t="shared" si="179"/>
        <v>23.333333333333332</v>
      </c>
      <c r="S2850" t="s">
        <v>8321</v>
      </c>
      <c r="T2850" t="s">
        <v>8322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9">
        <f t="shared" si="177"/>
        <v>42453.094907407409</v>
      </c>
      <c r="Q2851" s="10">
        <f t="shared" si="178"/>
        <v>42483.094907407409</v>
      </c>
      <c r="R2851" s="15">
        <f t="shared" si="179"/>
        <v>5</v>
      </c>
      <c r="S2851" t="s">
        <v>8321</v>
      </c>
      <c r="T2851" t="s">
        <v>8322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9">
        <f t="shared" si="177"/>
        <v>41857.673738425925</v>
      </c>
      <c r="Q2852" s="10">
        <f t="shared" si="178"/>
        <v>41887.673738425925</v>
      </c>
      <c r="R2852" s="15">
        <f t="shared" si="179"/>
        <v>23.923076923076923</v>
      </c>
      <c r="S2852" t="s">
        <v>8321</v>
      </c>
      <c r="T2852" t="s">
        <v>8322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9">
        <f t="shared" si="177"/>
        <v>42389.669317129628</v>
      </c>
      <c r="Q2853" s="10">
        <f t="shared" si="178"/>
        <v>42398.636805555558</v>
      </c>
      <c r="R2853" s="15">
        <f t="shared" si="179"/>
        <v>0</v>
      </c>
      <c r="S2853" t="s">
        <v>8321</v>
      </c>
      <c r="T2853" t="s">
        <v>8322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9">
        <f t="shared" si="177"/>
        <v>41780.711840277778</v>
      </c>
      <c r="Q2854" s="10">
        <f t="shared" si="178"/>
        <v>41810.711840277778</v>
      </c>
      <c r="R2854" s="15">
        <f t="shared" si="179"/>
        <v>15.833333333333334</v>
      </c>
      <c r="S2854" t="s">
        <v>8321</v>
      </c>
      <c r="T2854" t="s">
        <v>8322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9">
        <f t="shared" si="177"/>
        <v>41835.85760416666</v>
      </c>
      <c r="Q2855" s="10">
        <f t="shared" si="178"/>
        <v>41895.85760416666</v>
      </c>
      <c r="R2855" s="15">
        <f t="shared" si="179"/>
        <v>0</v>
      </c>
      <c r="S2855" t="s">
        <v>8321</v>
      </c>
      <c r="T2855" t="s">
        <v>8322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9">
        <f t="shared" si="177"/>
        <v>42111.383321759255</v>
      </c>
      <c r="Q2856" s="10">
        <f t="shared" si="178"/>
        <v>42131.383321759255</v>
      </c>
      <c r="R2856" s="15">
        <f t="shared" si="179"/>
        <v>29.785714285714285</v>
      </c>
      <c r="S2856" t="s">
        <v>8321</v>
      </c>
      <c r="T2856" t="s">
        <v>8322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9">
        <f t="shared" si="177"/>
        <v>42369.674432870372</v>
      </c>
      <c r="Q2857" s="10">
        <f t="shared" si="178"/>
        <v>42398.648611111108</v>
      </c>
      <c r="R2857" s="15">
        <f t="shared" si="179"/>
        <v>60</v>
      </c>
      <c r="S2857" t="s">
        <v>8321</v>
      </c>
      <c r="T2857" t="s">
        <v>8322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9">
        <f t="shared" si="177"/>
        <v>42164.704247685186</v>
      </c>
      <c r="Q2858" s="10">
        <f t="shared" si="178"/>
        <v>42224.56527777778</v>
      </c>
      <c r="R2858" s="15">
        <f t="shared" si="179"/>
        <v>24.333333333333332</v>
      </c>
      <c r="S2858" t="s">
        <v>8321</v>
      </c>
      <c r="T2858" t="s">
        <v>8322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9">
        <f t="shared" si="177"/>
        <v>42726.586747685178</v>
      </c>
      <c r="Q2859" s="10">
        <f t="shared" si="178"/>
        <v>42786.416666666664</v>
      </c>
      <c r="R2859" s="15">
        <f t="shared" si="179"/>
        <v>500</v>
      </c>
      <c r="S2859" t="s">
        <v>8321</v>
      </c>
      <c r="T2859" t="s">
        <v>8322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9">
        <f t="shared" si="177"/>
        <v>41954.211747685178</v>
      </c>
      <c r="Q2860" s="10">
        <f t="shared" si="178"/>
        <v>41978.144444444442</v>
      </c>
      <c r="R2860" s="15">
        <f t="shared" si="179"/>
        <v>0</v>
      </c>
      <c r="S2860" t="s">
        <v>8321</v>
      </c>
      <c r="T2860" t="s">
        <v>8322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9">
        <f t="shared" si="177"/>
        <v>42233.028981481482</v>
      </c>
      <c r="Q2861" s="10">
        <f t="shared" si="178"/>
        <v>42293.028981481482</v>
      </c>
      <c r="R2861" s="15">
        <f t="shared" si="179"/>
        <v>35</v>
      </c>
      <c r="S2861" t="s">
        <v>8321</v>
      </c>
      <c r="T2861" t="s">
        <v>8322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9">
        <f t="shared" si="177"/>
        <v>42480.467314814807</v>
      </c>
      <c r="Q2862" s="10">
        <f t="shared" si="178"/>
        <v>42540.467314814807</v>
      </c>
      <c r="R2862" s="15">
        <f t="shared" si="179"/>
        <v>29.555555555555557</v>
      </c>
      <c r="S2862" t="s">
        <v>8321</v>
      </c>
      <c r="T2862" t="s">
        <v>8322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9">
        <f t="shared" si="177"/>
        <v>42257.2575</v>
      </c>
      <c r="Q2863" s="10">
        <f t="shared" si="178"/>
        <v>42271.2575</v>
      </c>
      <c r="R2863" s="15">
        <f t="shared" si="179"/>
        <v>26.666666666666668</v>
      </c>
      <c r="S2863" t="s">
        <v>8321</v>
      </c>
      <c r="T2863" t="s">
        <v>8322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9">
        <f t="shared" si="177"/>
        <v>41784.456354166665</v>
      </c>
      <c r="Q2864" s="10">
        <f t="shared" si="178"/>
        <v>41814.456354166665</v>
      </c>
      <c r="R2864" s="15">
        <f t="shared" si="179"/>
        <v>18.333333333333332</v>
      </c>
      <c r="S2864" t="s">
        <v>8321</v>
      </c>
      <c r="T2864" t="s">
        <v>8322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9">
        <f t="shared" si="177"/>
        <v>41831.34170138889</v>
      </c>
      <c r="Q2865" s="10">
        <f t="shared" si="178"/>
        <v>41891.34170138889</v>
      </c>
      <c r="R2865" s="15">
        <f t="shared" si="179"/>
        <v>20</v>
      </c>
      <c r="S2865" t="s">
        <v>8321</v>
      </c>
      <c r="T2865" t="s">
        <v>8322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9">
        <f t="shared" si="177"/>
        <v>42172.280173611107</v>
      </c>
      <c r="Q2866" s="10">
        <f t="shared" si="178"/>
        <v>42202.220833333333</v>
      </c>
      <c r="R2866" s="15">
        <f t="shared" si="179"/>
        <v>13.333333333333334</v>
      </c>
      <c r="S2866" t="s">
        <v>8321</v>
      </c>
      <c r="T2866" t="s">
        <v>8322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9">
        <f t="shared" si="177"/>
        <v>41949.780775462961</v>
      </c>
      <c r="Q2867" s="10">
        <f t="shared" si="178"/>
        <v>42009.780775462961</v>
      </c>
      <c r="R2867" s="15">
        <f t="shared" si="179"/>
        <v>0</v>
      </c>
      <c r="S2867" t="s">
        <v>8321</v>
      </c>
      <c r="T2867" t="s">
        <v>8322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9">
        <f t="shared" si="177"/>
        <v>42627.621770833335</v>
      </c>
      <c r="Q2868" s="10">
        <f t="shared" si="178"/>
        <v>42657.583333333336</v>
      </c>
      <c r="R2868" s="15">
        <f t="shared" si="179"/>
        <v>22.5</v>
      </c>
      <c r="S2868" t="s">
        <v>8321</v>
      </c>
      <c r="T2868" t="s">
        <v>8322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9">
        <f t="shared" si="177"/>
        <v>42530.861944444441</v>
      </c>
      <c r="Q2869" s="10">
        <f t="shared" si="178"/>
        <v>42554.833333333336</v>
      </c>
      <c r="R2869" s="15">
        <f t="shared" si="179"/>
        <v>50.4</v>
      </c>
      <c r="S2869" t="s">
        <v>8321</v>
      </c>
      <c r="T2869" t="s">
        <v>8322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9">
        <f t="shared" si="177"/>
        <v>42618.493680555555</v>
      </c>
      <c r="Q2870" s="10">
        <f t="shared" si="178"/>
        <v>42648.493680555555</v>
      </c>
      <c r="R2870" s="15">
        <f t="shared" si="179"/>
        <v>105.02933333333334</v>
      </c>
      <c r="S2870" t="s">
        <v>8321</v>
      </c>
      <c r="T2870" t="s">
        <v>8322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9">
        <f t="shared" si="177"/>
        <v>42540.260196759256</v>
      </c>
      <c r="Q2871" s="10">
        <f t="shared" si="178"/>
        <v>42570.260196759256</v>
      </c>
      <c r="R2871" s="15">
        <f t="shared" si="179"/>
        <v>35.4</v>
      </c>
      <c r="S2871" t="s">
        <v>8321</v>
      </c>
      <c r="T2871" t="s">
        <v>8322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9">
        <f t="shared" si="177"/>
        <v>41745.856076388889</v>
      </c>
      <c r="Q2872" s="10">
        <f t="shared" si="178"/>
        <v>41775.856076388889</v>
      </c>
      <c r="R2872" s="15">
        <f t="shared" si="179"/>
        <v>83.333333333333329</v>
      </c>
      <c r="S2872" t="s">
        <v>8321</v>
      </c>
      <c r="T2872" t="s">
        <v>8322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9">
        <f t="shared" si="177"/>
        <v>41974.405243055553</v>
      </c>
      <c r="Q2873" s="10">
        <f t="shared" si="178"/>
        <v>41994.405243055553</v>
      </c>
      <c r="R2873" s="15">
        <f t="shared" si="179"/>
        <v>35.92307692307692</v>
      </c>
      <c r="S2873" t="s">
        <v>8321</v>
      </c>
      <c r="T2873" t="s">
        <v>8322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9">
        <f t="shared" si="177"/>
        <v>42114.782847222225</v>
      </c>
      <c r="Q2874" s="10">
        <f t="shared" si="178"/>
        <v>42174.782847222225</v>
      </c>
      <c r="R2874" s="15">
        <f t="shared" si="179"/>
        <v>0</v>
      </c>
      <c r="S2874" t="s">
        <v>8321</v>
      </c>
      <c r="T2874" t="s">
        <v>8322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9">
        <f t="shared" si="177"/>
        <v>42002.484155092585</v>
      </c>
      <c r="Q2875" s="10">
        <f t="shared" si="178"/>
        <v>42032.484155092585</v>
      </c>
      <c r="R2875" s="15">
        <f t="shared" si="179"/>
        <v>119.125</v>
      </c>
      <c r="S2875" t="s">
        <v>8321</v>
      </c>
      <c r="T2875" t="s">
        <v>8322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9">
        <f t="shared" si="177"/>
        <v>42722.511412037034</v>
      </c>
      <c r="Q2876" s="10">
        <f t="shared" si="178"/>
        <v>42752.511412037034</v>
      </c>
      <c r="R2876" s="15">
        <f t="shared" si="179"/>
        <v>90.333333333333329</v>
      </c>
      <c r="S2876" t="s">
        <v>8321</v>
      </c>
      <c r="T2876" t="s">
        <v>8322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9">
        <f t="shared" si="177"/>
        <v>42464.795057870368</v>
      </c>
      <c r="Q2877" s="10">
        <f t="shared" si="178"/>
        <v>42494.795057870368</v>
      </c>
      <c r="R2877" s="15">
        <f t="shared" si="179"/>
        <v>2.3333333333333335</v>
      </c>
      <c r="S2877" t="s">
        <v>8321</v>
      </c>
      <c r="T2877" t="s">
        <v>8322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9">
        <f t="shared" si="177"/>
        <v>42171.410636574066</v>
      </c>
      <c r="Q2878" s="10">
        <f t="shared" si="178"/>
        <v>42201.410636574066</v>
      </c>
      <c r="R2878" s="15">
        <f t="shared" si="179"/>
        <v>0</v>
      </c>
      <c r="S2878" t="s">
        <v>8321</v>
      </c>
      <c r="T2878" t="s">
        <v>8322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9">
        <f t="shared" si="177"/>
        <v>42672.621805555551</v>
      </c>
      <c r="Q2879" s="10">
        <f t="shared" si="178"/>
        <v>42704.374999999993</v>
      </c>
      <c r="R2879" s="15">
        <f t="shared" si="179"/>
        <v>108.33333333333333</v>
      </c>
      <c r="S2879" t="s">
        <v>8321</v>
      </c>
      <c r="T2879" t="s">
        <v>8322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9">
        <f t="shared" si="177"/>
        <v>42128.282349537032</v>
      </c>
      <c r="Q2880" s="10">
        <f t="shared" si="178"/>
        <v>42188.282349537032</v>
      </c>
      <c r="R2880" s="15">
        <f t="shared" si="179"/>
        <v>15.75</v>
      </c>
      <c r="S2880" t="s">
        <v>8321</v>
      </c>
      <c r="T2880" t="s">
        <v>8322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9">
        <f t="shared" si="177"/>
        <v>42359.391909722217</v>
      </c>
      <c r="Q2881" s="10">
        <f t="shared" si="178"/>
        <v>42389.391909722217</v>
      </c>
      <c r="R2881" s="15">
        <f t="shared" si="179"/>
        <v>29</v>
      </c>
      <c r="S2881" t="s">
        <v>8321</v>
      </c>
      <c r="T2881" t="s">
        <v>8322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9">
        <f t="shared" si="177"/>
        <v>42192.57236111111</v>
      </c>
      <c r="Q2882" s="10">
        <f t="shared" si="178"/>
        <v>42236.378472222219</v>
      </c>
      <c r="R2882" s="15">
        <f t="shared" si="179"/>
        <v>96.551724137931032</v>
      </c>
      <c r="S2882" t="s">
        <v>8321</v>
      </c>
      <c r="T2882" t="s">
        <v>8322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100*(E2883/D2883)</f>
        <v>0</v>
      </c>
      <c r="P2883" s="9">
        <f t="shared" ref="P2883:P2946" si="181">(((J2883/60)/60)/24)+DATE(1970,1,1)+(-8/24)</f>
        <v>41916.264305555553</v>
      </c>
      <c r="Q2883" s="10">
        <f t="shared" ref="Q2883:Q2946" si="182">(((I2883/60)/60)/24)+DATE(1970,1,1)+(-8/24)</f>
        <v>41976.305972222217</v>
      </c>
      <c r="R2883" s="15">
        <f t="shared" ref="R2883:R2946" si="183">IFERROR(E2883/L2883,)</f>
        <v>0</v>
      </c>
      <c r="S2883" t="s">
        <v>8321</v>
      </c>
      <c r="T2883" t="s">
        <v>8322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9">
        <f t="shared" si="181"/>
        <v>42461.262939814813</v>
      </c>
      <c r="Q2884" s="10">
        <f t="shared" si="182"/>
        <v>42491.262939814813</v>
      </c>
      <c r="R2884" s="15">
        <f t="shared" si="183"/>
        <v>63</v>
      </c>
      <c r="S2884" t="s">
        <v>8321</v>
      </c>
      <c r="T2884" t="s">
        <v>8322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9">
        <f t="shared" si="181"/>
        <v>42370.569872685184</v>
      </c>
      <c r="Q2885" s="10">
        <f t="shared" si="182"/>
        <v>42405.874305555553</v>
      </c>
      <c r="R2885" s="15">
        <f t="shared" si="183"/>
        <v>381.6</v>
      </c>
      <c r="S2885" t="s">
        <v>8321</v>
      </c>
      <c r="T2885" t="s">
        <v>8322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9">
        <f t="shared" si="181"/>
        <v>41948.393923611111</v>
      </c>
      <c r="Q2886" s="10">
        <f t="shared" si="182"/>
        <v>41978.393923611111</v>
      </c>
      <c r="R2886" s="15">
        <f t="shared" si="183"/>
        <v>46.25</v>
      </c>
      <c r="S2886" t="s">
        <v>8321</v>
      </c>
      <c r="T2886" t="s">
        <v>8322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9">
        <f t="shared" si="181"/>
        <v>42046.743067129624</v>
      </c>
      <c r="Q2887" s="10">
        <f t="shared" si="182"/>
        <v>42076.70140046296</v>
      </c>
      <c r="R2887" s="15">
        <f t="shared" si="183"/>
        <v>26</v>
      </c>
      <c r="S2887" t="s">
        <v>8321</v>
      </c>
      <c r="T2887" t="s">
        <v>8322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9">
        <f t="shared" si="181"/>
        <v>42261.299583333333</v>
      </c>
      <c r="Q2888" s="10">
        <f t="shared" si="182"/>
        <v>42265.832638888889</v>
      </c>
      <c r="R2888" s="15">
        <f t="shared" si="183"/>
        <v>10</v>
      </c>
      <c r="S2888" t="s">
        <v>8321</v>
      </c>
      <c r="T2888" t="s">
        <v>8322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9">
        <f t="shared" si="181"/>
        <v>41985.094027777777</v>
      </c>
      <c r="Q2889" s="10">
        <f t="shared" si="182"/>
        <v>42015.094027777777</v>
      </c>
      <c r="R2889" s="15">
        <f t="shared" si="183"/>
        <v>5</v>
      </c>
      <c r="S2889" t="s">
        <v>8321</v>
      </c>
      <c r="T2889" t="s">
        <v>8322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9">
        <f t="shared" si="181"/>
        <v>41922.201851851853</v>
      </c>
      <c r="Q2890" s="10">
        <f t="shared" si="182"/>
        <v>41929.874305555553</v>
      </c>
      <c r="R2890" s="15">
        <f t="shared" si="183"/>
        <v>0</v>
      </c>
      <c r="S2890" t="s">
        <v>8321</v>
      </c>
      <c r="T2890" t="s">
        <v>8322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9">
        <f t="shared" si="181"/>
        <v>41850.529918981476</v>
      </c>
      <c r="Q2891" s="10">
        <f t="shared" si="182"/>
        <v>41880.529918981476</v>
      </c>
      <c r="R2891" s="15">
        <f t="shared" si="183"/>
        <v>81.571428571428569</v>
      </c>
      <c r="S2891" t="s">
        <v>8321</v>
      </c>
      <c r="T2891" t="s">
        <v>8322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9">
        <f t="shared" si="181"/>
        <v>41831.409629629627</v>
      </c>
      <c r="Q2892" s="10">
        <f t="shared" si="182"/>
        <v>41859.791666666664</v>
      </c>
      <c r="R2892" s="15">
        <f t="shared" si="183"/>
        <v>7</v>
      </c>
      <c r="S2892" t="s">
        <v>8321</v>
      </c>
      <c r="T2892" t="s">
        <v>8322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9">
        <f t="shared" si="181"/>
        <v>42415.550092592595</v>
      </c>
      <c r="Q2893" s="10">
        <f t="shared" si="182"/>
        <v>42475.508425925924</v>
      </c>
      <c r="R2893" s="15">
        <f t="shared" si="183"/>
        <v>27.3</v>
      </c>
      <c r="S2893" t="s">
        <v>8321</v>
      </c>
      <c r="T2893" t="s">
        <v>8322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9">
        <f t="shared" si="181"/>
        <v>41869.380833333329</v>
      </c>
      <c r="Q2894" s="10">
        <f t="shared" si="182"/>
        <v>41876.541666666664</v>
      </c>
      <c r="R2894" s="15">
        <f t="shared" si="183"/>
        <v>29.411764705882351</v>
      </c>
      <c r="S2894" t="s">
        <v>8321</v>
      </c>
      <c r="T2894" t="s">
        <v>8322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9">
        <f t="shared" si="181"/>
        <v>41953.439756944441</v>
      </c>
      <c r="Q2895" s="10">
        <f t="shared" si="182"/>
        <v>42012.749999999993</v>
      </c>
      <c r="R2895" s="15">
        <f t="shared" si="183"/>
        <v>12.5</v>
      </c>
      <c r="S2895" t="s">
        <v>8321</v>
      </c>
      <c r="T2895" t="s">
        <v>8322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9">
        <f t="shared" si="181"/>
        <v>42037.652951388889</v>
      </c>
      <c r="Q2896" s="10">
        <f t="shared" si="182"/>
        <v>42097.611284722218</v>
      </c>
      <c r="R2896" s="15">
        <f t="shared" si="183"/>
        <v>0</v>
      </c>
      <c r="S2896" t="s">
        <v>8321</v>
      </c>
      <c r="T2896" t="s">
        <v>8322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9">
        <f t="shared" si="181"/>
        <v>41811.222129629627</v>
      </c>
      <c r="Q2897" s="10">
        <f t="shared" si="182"/>
        <v>41812.541666666664</v>
      </c>
      <c r="R2897" s="15">
        <f t="shared" si="183"/>
        <v>5.75</v>
      </c>
      <c r="S2897" t="s">
        <v>8321</v>
      </c>
      <c r="T2897" t="s">
        <v>8322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9">
        <f t="shared" si="181"/>
        <v>42701.575474537036</v>
      </c>
      <c r="Q2898" s="10">
        <f t="shared" si="182"/>
        <v>42715.916666666664</v>
      </c>
      <c r="R2898" s="15">
        <f t="shared" si="183"/>
        <v>52.083333333333336</v>
      </c>
      <c r="S2898" t="s">
        <v>8321</v>
      </c>
      <c r="T2898" t="s">
        <v>8322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9">
        <f t="shared" si="181"/>
        <v>42258.313171296293</v>
      </c>
      <c r="Q2899" s="10">
        <f t="shared" si="182"/>
        <v>42288.311863425923</v>
      </c>
      <c r="R2899" s="15">
        <f t="shared" si="183"/>
        <v>183.33333333333334</v>
      </c>
      <c r="S2899" t="s">
        <v>8321</v>
      </c>
      <c r="T2899" t="s">
        <v>8322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9">
        <f t="shared" si="181"/>
        <v>42278.331631944442</v>
      </c>
      <c r="Q2900" s="10">
        <f t="shared" si="182"/>
        <v>42308.331631944442</v>
      </c>
      <c r="R2900" s="15">
        <f t="shared" si="183"/>
        <v>26.333333333333332</v>
      </c>
      <c r="S2900" t="s">
        <v>8321</v>
      </c>
      <c r="T2900" t="s">
        <v>8322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9">
        <f t="shared" si="181"/>
        <v>42514.744884259257</v>
      </c>
      <c r="Q2901" s="10">
        <f t="shared" si="182"/>
        <v>42574.744884259257</v>
      </c>
      <c r="R2901" s="15">
        <f t="shared" si="183"/>
        <v>0</v>
      </c>
      <c r="S2901" t="s">
        <v>8321</v>
      </c>
      <c r="T2901" t="s">
        <v>8322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9">
        <f t="shared" si="181"/>
        <v>41829.900833333333</v>
      </c>
      <c r="Q2902" s="10">
        <f t="shared" si="182"/>
        <v>41859.900833333333</v>
      </c>
      <c r="R2902" s="15">
        <f t="shared" si="183"/>
        <v>486.42857142857144</v>
      </c>
      <c r="S2902" t="s">
        <v>8321</v>
      </c>
      <c r="T2902" t="s">
        <v>8322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9">
        <f t="shared" si="181"/>
        <v>41982.571053240739</v>
      </c>
      <c r="Q2903" s="10">
        <f t="shared" si="182"/>
        <v>42042.571053240739</v>
      </c>
      <c r="R2903" s="15">
        <f t="shared" si="183"/>
        <v>3</v>
      </c>
      <c r="S2903" t="s">
        <v>8321</v>
      </c>
      <c r="T2903" t="s">
        <v>8322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9">
        <f t="shared" si="181"/>
        <v>42210.106435185182</v>
      </c>
      <c r="Q2904" s="10">
        <f t="shared" si="182"/>
        <v>42240.106435185182</v>
      </c>
      <c r="R2904" s="15">
        <f t="shared" si="183"/>
        <v>25</v>
      </c>
      <c r="S2904" t="s">
        <v>8321</v>
      </c>
      <c r="T2904" t="s">
        <v>8322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9">
        <f t="shared" si="181"/>
        <v>42195.83354166666</v>
      </c>
      <c r="Q2905" s="10">
        <f t="shared" si="182"/>
        <v>42255.83354166666</v>
      </c>
      <c r="R2905" s="15">
        <f t="shared" si="183"/>
        <v>9.75</v>
      </c>
      <c r="S2905" t="s">
        <v>8321</v>
      </c>
      <c r="T2905" t="s">
        <v>8322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9">
        <f t="shared" si="181"/>
        <v>41940.634618055556</v>
      </c>
      <c r="Q2906" s="10">
        <f t="shared" si="182"/>
        <v>41952.166666666664</v>
      </c>
      <c r="R2906" s="15">
        <f t="shared" si="183"/>
        <v>18.75</v>
      </c>
      <c r="S2906" t="s">
        <v>8321</v>
      </c>
      <c r="T2906" t="s">
        <v>8322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9">
        <f t="shared" si="181"/>
        <v>42605.723530092589</v>
      </c>
      <c r="Q2907" s="10">
        <f t="shared" si="182"/>
        <v>42619.723530092589</v>
      </c>
      <c r="R2907" s="15">
        <f t="shared" si="183"/>
        <v>36.588235294117645</v>
      </c>
      <c r="S2907" t="s">
        <v>8321</v>
      </c>
      <c r="T2907" t="s">
        <v>8322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9">
        <f t="shared" si="181"/>
        <v>42199.315578703703</v>
      </c>
      <c r="Q2908" s="10">
        <f t="shared" si="182"/>
        <v>42216.708333333336</v>
      </c>
      <c r="R2908" s="15">
        <f t="shared" si="183"/>
        <v>80.714285714285708</v>
      </c>
      <c r="S2908" t="s">
        <v>8321</v>
      </c>
      <c r="T2908" t="s">
        <v>8322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9">
        <f t="shared" si="181"/>
        <v>42444.544409722213</v>
      </c>
      <c r="Q2909" s="10">
        <f t="shared" si="182"/>
        <v>42504.544409722213</v>
      </c>
      <c r="R2909" s="15">
        <f t="shared" si="183"/>
        <v>1</v>
      </c>
      <c r="S2909" t="s">
        <v>8321</v>
      </c>
      <c r="T2909" t="s">
        <v>8322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9">
        <f t="shared" si="181"/>
        <v>42499.398368055547</v>
      </c>
      <c r="Q2910" s="10">
        <f t="shared" si="182"/>
        <v>42529.398368055547</v>
      </c>
      <c r="R2910" s="15">
        <f t="shared" si="183"/>
        <v>52.8</v>
      </c>
      <c r="S2910" t="s">
        <v>8321</v>
      </c>
      <c r="T2910" t="s">
        <v>8322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9">
        <f t="shared" si="181"/>
        <v>41928.932881944442</v>
      </c>
      <c r="Q2911" s="10">
        <f t="shared" si="182"/>
        <v>41968.490277777775</v>
      </c>
      <c r="R2911" s="15">
        <f t="shared" si="183"/>
        <v>20</v>
      </c>
      <c r="S2911" t="s">
        <v>8321</v>
      </c>
      <c r="T2911" t="s">
        <v>8322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9">
        <f t="shared" si="181"/>
        <v>42107.507951388885</v>
      </c>
      <c r="Q2912" s="10">
        <f t="shared" si="182"/>
        <v>42167.507951388885</v>
      </c>
      <c r="R2912" s="15">
        <f t="shared" si="183"/>
        <v>1</v>
      </c>
      <c r="S2912" t="s">
        <v>8321</v>
      </c>
      <c r="T2912" t="s">
        <v>8322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9">
        <f t="shared" si="181"/>
        <v>42142.435486111113</v>
      </c>
      <c r="Q2913" s="10">
        <f t="shared" si="182"/>
        <v>42182.435486111113</v>
      </c>
      <c r="R2913" s="15">
        <f t="shared" si="183"/>
        <v>46.928571428571431</v>
      </c>
      <c r="S2913" t="s">
        <v>8321</v>
      </c>
      <c r="T2913" t="s">
        <v>8322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9">
        <f t="shared" si="181"/>
        <v>42353.798310185179</v>
      </c>
      <c r="Q2914" s="10">
        <f t="shared" si="182"/>
        <v>42383.798310185179</v>
      </c>
      <c r="R2914" s="15">
        <f t="shared" si="183"/>
        <v>78.07692307692308</v>
      </c>
      <c r="S2914" t="s">
        <v>8321</v>
      </c>
      <c r="T2914" t="s">
        <v>8322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9">
        <f t="shared" si="181"/>
        <v>41828.589571759258</v>
      </c>
      <c r="Q2915" s="10">
        <f t="shared" si="182"/>
        <v>41888.589571759258</v>
      </c>
      <c r="R2915" s="15">
        <f t="shared" si="183"/>
        <v>1</v>
      </c>
      <c r="S2915" t="s">
        <v>8321</v>
      </c>
      <c r="T2915" t="s">
        <v>8322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9">
        <f t="shared" si="181"/>
        <v>42017.574004629627</v>
      </c>
      <c r="Q2916" s="10">
        <f t="shared" si="182"/>
        <v>42077.532337962963</v>
      </c>
      <c r="R2916" s="15">
        <f t="shared" si="183"/>
        <v>1</v>
      </c>
      <c r="S2916" t="s">
        <v>8321</v>
      </c>
      <c r="T2916" t="s">
        <v>8322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9">
        <f t="shared" si="181"/>
        <v>42415.064699074072</v>
      </c>
      <c r="Q2917" s="10">
        <f t="shared" si="182"/>
        <v>42445.0230324074</v>
      </c>
      <c r="R2917" s="15">
        <f t="shared" si="183"/>
        <v>203.66666666666666</v>
      </c>
      <c r="S2917" t="s">
        <v>8321</v>
      </c>
      <c r="T2917" t="s">
        <v>8322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9">
        <f t="shared" si="181"/>
        <v>41755.143391203703</v>
      </c>
      <c r="Q2918" s="10">
        <f t="shared" si="182"/>
        <v>41778.143391203703</v>
      </c>
      <c r="R2918" s="15">
        <f t="shared" si="183"/>
        <v>20.714285714285715</v>
      </c>
      <c r="S2918" t="s">
        <v>8321</v>
      </c>
      <c r="T2918" t="s">
        <v>8322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9">
        <f t="shared" si="181"/>
        <v>42244.901006944441</v>
      </c>
      <c r="Q2919" s="10">
        <f t="shared" si="182"/>
        <v>42262.901006944441</v>
      </c>
      <c r="R2919" s="15">
        <f t="shared" si="183"/>
        <v>48.555555555555557</v>
      </c>
      <c r="S2919" t="s">
        <v>8321</v>
      </c>
      <c r="T2919" t="s">
        <v>8322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9">
        <f t="shared" si="181"/>
        <v>42278.296377314815</v>
      </c>
      <c r="Q2920" s="10">
        <f t="shared" si="182"/>
        <v>42306.296377314815</v>
      </c>
      <c r="R2920" s="15">
        <f t="shared" si="183"/>
        <v>68.099999999999994</v>
      </c>
      <c r="S2920" t="s">
        <v>8321</v>
      </c>
      <c r="T2920" t="s">
        <v>8322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9">
        <f t="shared" si="181"/>
        <v>41826.286215277774</v>
      </c>
      <c r="Q2921" s="10">
        <f t="shared" si="182"/>
        <v>41856.286215277774</v>
      </c>
      <c r="R2921" s="15">
        <f t="shared" si="183"/>
        <v>8.5</v>
      </c>
      <c r="S2921" t="s">
        <v>8321</v>
      </c>
      <c r="T2921" t="s">
        <v>8322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9">
        <f t="shared" si="181"/>
        <v>42058.459143518521</v>
      </c>
      <c r="Q2922" s="10">
        <f t="shared" si="182"/>
        <v>42088.41747685185</v>
      </c>
      <c r="R2922" s="15">
        <f t="shared" si="183"/>
        <v>51.615384615384613</v>
      </c>
      <c r="S2922" t="s">
        <v>8321</v>
      </c>
      <c r="T2922" t="s">
        <v>8322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9">
        <f t="shared" si="181"/>
        <v>41877.553287037037</v>
      </c>
      <c r="Q2923" s="10">
        <f t="shared" si="182"/>
        <v>41907.553287037037</v>
      </c>
      <c r="R2923" s="15">
        <f t="shared" si="183"/>
        <v>43</v>
      </c>
      <c r="S2923" t="s">
        <v>8321</v>
      </c>
      <c r="T2923" t="s">
        <v>8363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9">
        <f t="shared" si="181"/>
        <v>42097.540821759256</v>
      </c>
      <c r="Q2924" s="10">
        <f t="shared" si="182"/>
        <v>42142.540821759256</v>
      </c>
      <c r="R2924" s="15">
        <f t="shared" si="183"/>
        <v>83.333333333333329</v>
      </c>
      <c r="S2924" t="s">
        <v>8321</v>
      </c>
      <c r="T2924" t="s">
        <v>8363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9">
        <f t="shared" si="181"/>
        <v>42012.819201388884</v>
      </c>
      <c r="Q2925" s="10">
        <f t="shared" si="182"/>
        <v>42027.791666666664</v>
      </c>
      <c r="R2925" s="15">
        <f t="shared" si="183"/>
        <v>30</v>
      </c>
      <c r="S2925" t="s">
        <v>8321</v>
      </c>
      <c r="T2925" t="s">
        <v>8363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9">
        <f t="shared" si="181"/>
        <v>42103.223495370366</v>
      </c>
      <c r="Q2926" s="10">
        <f t="shared" si="182"/>
        <v>42132.832638888889</v>
      </c>
      <c r="R2926" s="15">
        <f t="shared" si="183"/>
        <v>175.51020408163265</v>
      </c>
      <c r="S2926" t="s">
        <v>8321</v>
      </c>
      <c r="T2926" t="s">
        <v>8363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9">
        <f t="shared" si="181"/>
        <v>41863.250787037032</v>
      </c>
      <c r="Q2927" s="10">
        <f t="shared" si="182"/>
        <v>41893.250787037032</v>
      </c>
      <c r="R2927" s="15">
        <f t="shared" si="183"/>
        <v>231.66175879396985</v>
      </c>
      <c r="S2927" t="s">
        <v>8321</v>
      </c>
      <c r="T2927" t="s">
        <v>8363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9">
        <f t="shared" si="181"/>
        <v>42044.432627314811</v>
      </c>
      <c r="Q2928" s="10">
        <f t="shared" si="182"/>
        <v>42058.432627314811</v>
      </c>
      <c r="R2928" s="15">
        <f t="shared" si="183"/>
        <v>75</v>
      </c>
      <c r="S2928" t="s">
        <v>8321</v>
      </c>
      <c r="T2928" t="s">
        <v>8363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9">
        <f t="shared" si="181"/>
        <v>41806.335983796293</v>
      </c>
      <c r="Q2929" s="10">
        <f t="shared" si="182"/>
        <v>41834.875</v>
      </c>
      <c r="R2929" s="15">
        <f t="shared" si="183"/>
        <v>112.14285714285714</v>
      </c>
      <c r="S2929" t="s">
        <v>8321</v>
      </c>
      <c r="T2929" t="s">
        <v>8363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9">
        <f t="shared" si="181"/>
        <v>42403.664884259262</v>
      </c>
      <c r="Q2930" s="10">
        <f t="shared" si="182"/>
        <v>42433.664884259262</v>
      </c>
      <c r="R2930" s="15">
        <f t="shared" si="183"/>
        <v>41.666666666666664</v>
      </c>
      <c r="S2930" t="s">
        <v>8321</v>
      </c>
      <c r="T2930" t="s">
        <v>8363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9">
        <f t="shared" si="181"/>
        <v>41754.230995370366</v>
      </c>
      <c r="Q2931" s="10">
        <f t="shared" si="182"/>
        <v>41784.230995370366</v>
      </c>
      <c r="R2931" s="15">
        <f t="shared" si="183"/>
        <v>255.17343750000001</v>
      </c>
      <c r="S2931" t="s">
        <v>8321</v>
      </c>
      <c r="T2931" t="s">
        <v>8363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9">
        <f t="shared" si="181"/>
        <v>42101.250740740739</v>
      </c>
      <c r="Q2932" s="10">
        <f t="shared" si="182"/>
        <v>42131.250740740739</v>
      </c>
      <c r="R2932" s="15">
        <f t="shared" si="183"/>
        <v>162.7741935483871</v>
      </c>
      <c r="S2932" t="s">
        <v>8321</v>
      </c>
      <c r="T2932" t="s">
        <v>8363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9">
        <f t="shared" si="181"/>
        <v>41871.957905092589</v>
      </c>
      <c r="Q2933" s="10">
        <f t="shared" si="182"/>
        <v>41896.922222222223</v>
      </c>
      <c r="R2933" s="15">
        <f t="shared" si="183"/>
        <v>88.333333333333329</v>
      </c>
      <c r="S2933" t="s">
        <v>8321</v>
      </c>
      <c r="T2933" t="s">
        <v>8363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9">
        <f t="shared" si="181"/>
        <v>42024.831446759257</v>
      </c>
      <c r="Q2934" s="10">
        <f t="shared" si="182"/>
        <v>42056.124999999993</v>
      </c>
      <c r="R2934" s="15">
        <f t="shared" si="183"/>
        <v>85.736842105263165</v>
      </c>
      <c r="S2934" t="s">
        <v>8321</v>
      </c>
      <c r="T2934" t="s">
        <v>8363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9">
        <f t="shared" si="181"/>
        <v>42495.623298611106</v>
      </c>
      <c r="Q2935" s="10">
        <f t="shared" si="182"/>
        <v>42525.623298611106</v>
      </c>
      <c r="R2935" s="15">
        <f t="shared" si="183"/>
        <v>47.574074074074076</v>
      </c>
      <c r="S2935" t="s">
        <v>8321</v>
      </c>
      <c r="T2935" t="s">
        <v>8363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9">
        <f t="shared" si="181"/>
        <v>41775.302824074075</v>
      </c>
      <c r="Q2936" s="10">
        <f t="shared" si="182"/>
        <v>41805.302824074075</v>
      </c>
      <c r="R2936" s="15">
        <f t="shared" si="183"/>
        <v>72.972972972972968</v>
      </c>
      <c r="S2936" t="s">
        <v>8321</v>
      </c>
      <c r="T2936" t="s">
        <v>8363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9">
        <f t="shared" si="181"/>
        <v>42553.250092592592</v>
      </c>
      <c r="Q2937" s="10">
        <f t="shared" si="182"/>
        <v>42611.374999999993</v>
      </c>
      <c r="R2937" s="15">
        <f t="shared" si="183"/>
        <v>90.538461538461533</v>
      </c>
      <c r="S2937" t="s">
        <v>8321</v>
      </c>
      <c r="T2937" t="s">
        <v>8363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9">
        <f t="shared" si="181"/>
        <v>41912.317395833328</v>
      </c>
      <c r="Q2938" s="10">
        <f t="shared" si="182"/>
        <v>41924.874305555553</v>
      </c>
      <c r="R2938" s="15">
        <f t="shared" si="183"/>
        <v>37.647058823529413</v>
      </c>
      <c r="S2938" t="s">
        <v>8321</v>
      </c>
      <c r="T2938" t="s">
        <v>8363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9">
        <f t="shared" si="181"/>
        <v>41803.123993055553</v>
      </c>
      <c r="Q2939" s="10">
        <f t="shared" si="182"/>
        <v>41833.123993055553</v>
      </c>
      <c r="R2939" s="15">
        <f t="shared" si="183"/>
        <v>36.363636363636367</v>
      </c>
      <c r="S2939" t="s">
        <v>8321</v>
      </c>
      <c r="T2939" t="s">
        <v>8363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9">
        <f t="shared" si="181"/>
        <v>42004.370532407404</v>
      </c>
      <c r="Q2940" s="10">
        <f t="shared" si="182"/>
        <v>42034.370532407404</v>
      </c>
      <c r="R2940" s="15">
        <f t="shared" si="183"/>
        <v>126.71875</v>
      </c>
      <c r="S2940" t="s">
        <v>8321</v>
      </c>
      <c r="T2940" t="s">
        <v>8363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9">
        <f t="shared" si="181"/>
        <v>41845.47583333333</v>
      </c>
      <c r="Q2941" s="10">
        <f t="shared" si="182"/>
        <v>41878.708333333328</v>
      </c>
      <c r="R2941" s="15">
        <f t="shared" si="183"/>
        <v>329.2</v>
      </c>
      <c r="S2941" t="s">
        <v>8321</v>
      </c>
      <c r="T2941" t="s">
        <v>8363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9">
        <f t="shared" si="181"/>
        <v>41982.440023148149</v>
      </c>
      <c r="Q2942" s="10">
        <f t="shared" si="182"/>
        <v>42022.440023148149</v>
      </c>
      <c r="R2942" s="15">
        <f t="shared" si="183"/>
        <v>81.242424242424249</v>
      </c>
      <c r="S2942" t="s">
        <v>8321</v>
      </c>
      <c r="T2942" t="s">
        <v>8363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9">
        <f t="shared" si="181"/>
        <v>42034.626793981479</v>
      </c>
      <c r="Q2943" s="10">
        <f t="shared" si="182"/>
        <v>42064.626793981479</v>
      </c>
      <c r="R2943" s="15">
        <f t="shared" si="183"/>
        <v>1</v>
      </c>
      <c r="S2943" t="s">
        <v>8321</v>
      </c>
      <c r="T2943" t="s">
        <v>8361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9">
        <f t="shared" si="181"/>
        <v>42334.470590277771</v>
      </c>
      <c r="Q2944" s="10">
        <f t="shared" si="182"/>
        <v>42354.512499999997</v>
      </c>
      <c r="R2944" s="15">
        <f t="shared" si="183"/>
        <v>202.22772277227722</v>
      </c>
      <c r="S2944" t="s">
        <v>8321</v>
      </c>
      <c r="T2944" t="s">
        <v>8361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9">
        <f t="shared" si="181"/>
        <v>42076.796064814807</v>
      </c>
      <c r="Q2945" s="10">
        <f t="shared" si="182"/>
        <v>42106.796064814807</v>
      </c>
      <c r="R2945" s="15">
        <f t="shared" si="183"/>
        <v>0</v>
      </c>
      <c r="S2945" t="s">
        <v>8321</v>
      </c>
      <c r="T2945" t="s">
        <v>8361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9">
        <f t="shared" si="181"/>
        <v>42132.580995370365</v>
      </c>
      <c r="Q2946" s="10">
        <f t="shared" si="182"/>
        <v>42162.580995370365</v>
      </c>
      <c r="R2946" s="15">
        <f t="shared" si="183"/>
        <v>100</v>
      </c>
      <c r="S2946" t="s">
        <v>8321</v>
      </c>
      <c r="T2946" t="s">
        <v>8361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100*(E2947/D2947)</f>
        <v>0</v>
      </c>
      <c r="P2947" s="9">
        <f t="shared" ref="P2947:P3010" si="185">(((J2947/60)/60)/24)+DATE(1970,1,1)+(-8/24)</f>
        <v>42117.806250000001</v>
      </c>
      <c r="Q2947" s="10">
        <f t="shared" ref="Q2947:Q3010" si="186">(((I2947/60)/60)/24)+DATE(1970,1,1)+(-8/24)</f>
        <v>42147.806250000001</v>
      </c>
      <c r="R2947" s="15">
        <f t="shared" ref="R2947:R3010" si="187">IFERROR(E2947/L2947,)</f>
        <v>0</v>
      </c>
      <c r="S2947" t="s">
        <v>8321</v>
      </c>
      <c r="T2947" t="s">
        <v>8361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9">
        <f t="shared" si="185"/>
        <v>42567.197824074072</v>
      </c>
      <c r="Q2948" s="10">
        <f t="shared" si="186"/>
        <v>42597.197824074072</v>
      </c>
      <c r="R2948" s="15">
        <f t="shared" si="187"/>
        <v>1</v>
      </c>
      <c r="S2948" t="s">
        <v>8321</v>
      </c>
      <c r="T2948" t="s">
        <v>8361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9">
        <f t="shared" si="185"/>
        <v>42649.228784722225</v>
      </c>
      <c r="Q2949" s="10">
        <f t="shared" si="186"/>
        <v>42698.382638888892</v>
      </c>
      <c r="R2949" s="15">
        <f t="shared" si="187"/>
        <v>82.461538461538467</v>
      </c>
      <c r="S2949" t="s">
        <v>8321</v>
      </c>
      <c r="T2949" t="s">
        <v>8361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9">
        <f t="shared" si="185"/>
        <v>42097.315891203696</v>
      </c>
      <c r="Q2950" s="10">
        <f t="shared" si="186"/>
        <v>42157.315891203696</v>
      </c>
      <c r="R2950" s="15">
        <f t="shared" si="187"/>
        <v>2.6666666666666665</v>
      </c>
      <c r="S2950" t="s">
        <v>8321</v>
      </c>
      <c r="T2950" t="s">
        <v>8361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9">
        <f t="shared" si="185"/>
        <v>42297.48978009259</v>
      </c>
      <c r="Q2951" s="10">
        <f t="shared" si="186"/>
        <v>42327.531446759262</v>
      </c>
      <c r="R2951" s="15">
        <f t="shared" si="187"/>
        <v>12.5</v>
      </c>
      <c r="S2951" t="s">
        <v>8321</v>
      </c>
      <c r="T2951" t="s">
        <v>8361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9">
        <f t="shared" si="185"/>
        <v>42362.031851851854</v>
      </c>
      <c r="Q2952" s="10">
        <f t="shared" si="186"/>
        <v>42392.031851851854</v>
      </c>
      <c r="R2952" s="15">
        <f t="shared" si="187"/>
        <v>0</v>
      </c>
      <c r="S2952" t="s">
        <v>8321</v>
      </c>
      <c r="T2952" t="s">
        <v>8361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9">
        <f t="shared" si="185"/>
        <v>41872.469594907401</v>
      </c>
      <c r="Q2953" s="10">
        <f t="shared" si="186"/>
        <v>41917.469594907401</v>
      </c>
      <c r="R2953" s="15">
        <f t="shared" si="187"/>
        <v>18.896551724137932</v>
      </c>
      <c r="S2953" t="s">
        <v>8321</v>
      </c>
      <c r="T2953" t="s">
        <v>8361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9">
        <f t="shared" si="185"/>
        <v>42628.356932870367</v>
      </c>
      <c r="Q2954" s="10">
        <f t="shared" si="186"/>
        <v>42659.833333333336</v>
      </c>
      <c r="R2954" s="15">
        <f t="shared" si="187"/>
        <v>200.625</v>
      </c>
      <c r="S2954" t="s">
        <v>8321</v>
      </c>
      <c r="T2954" t="s">
        <v>8361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9">
        <f t="shared" si="185"/>
        <v>42255.458576388883</v>
      </c>
      <c r="Q2955" s="10">
        <f t="shared" si="186"/>
        <v>42285.458576388883</v>
      </c>
      <c r="R2955" s="15">
        <f t="shared" si="187"/>
        <v>201.66666666666666</v>
      </c>
      <c r="S2955" t="s">
        <v>8321</v>
      </c>
      <c r="T2955" t="s">
        <v>8361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9">
        <f t="shared" si="185"/>
        <v>42790.250034722216</v>
      </c>
      <c r="Q2956" s="10">
        <f t="shared" si="186"/>
        <v>42810.208368055559</v>
      </c>
      <c r="R2956" s="15">
        <f t="shared" si="187"/>
        <v>0</v>
      </c>
      <c r="S2956" t="s">
        <v>8321</v>
      </c>
      <c r="T2956" t="s">
        <v>8361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9">
        <f t="shared" si="185"/>
        <v>42141.407974537033</v>
      </c>
      <c r="Q2957" s="10">
        <f t="shared" si="186"/>
        <v>42171.407974537033</v>
      </c>
      <c r="R2957" s="15">
        <f t="shared" si="187"/>
        <v>65</v>
      </c>
      <c r="S2957" t="s">
        <v>8321</v>
      </c>
      <c r="T2957" t="s">
        <v>8361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9">
        <f t="shared" si="185"/>
        <v>42464.625578703701</v>
      </c>
      <c r="Q2958" s="10">
        <f t="shared" si="186"/>
        <v>42494.625578703701</v>
      </c>
      <c r="R2958" s="15">
        <f t="shared" si="187"/>
        <v>66.099999999999994</v>
      </c>
      <c r="S2958" t="s">
        <v>8321</v>
      </c>
      <c r="T2958" t="s">
        <v>8361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9">
        <f t="shared" si="185"/>
        <v>42030.67791666666</v>
      </c>
      <c r="Q2959" s="10">
        <f t="shared" si="186"/>
        <v>42090.636249999996</v>
      </c>
      <c r="R2959" s="15">
        <f t="shared" si="187"/>
        <v>93.333333333333329</v>
      </c>
      <c r="S2959" t="s">
        <v>8321</v>
      </c>
      <c r="T2959" t="s">
        <v>8361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9">
        <f t="shared" si="185"/>
        <v>42438.445798611108</v>
      </c>
      <c r="Q2960" s="10">
        <f t="shared" si="186"/>
        <v>42498.404131944444</v>
      </c>
      <c r="R2960" s="15">
        <f t="shared" si="187"/>
        <v>0</v>
      </c>
      <c r="S2960" t="s">
        <v>8321</v>
      </c>
      <c r="T2960" t="s">
        <v>8361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9">
        <f t="shared" si="185"/>
        <v>42497.675057870372</v>
      </c>
      <c r="Q2961" s="10">
        <f t="shared" si="186"/>
        <v>42527.675057870372</v>
      </c>
      <c r="R2961" s="15">
        <f t="shared" si="187"/>
        <v>0</v>
      </c>
      <c r="S2961" t="s">
        <v>8321</v>
      </c>
      <c r="T2961" t="s">
        <v>8361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9">
        <f t="shared" si="185"/>
        <v>41863.42387731481</v>
      </c>
      <c r="Q2962" s="10">
        <f t="shared" si="186"/>
        <v>41893.42387731481</v>
      </c>
      <c r="R2962" s="15">
        <f t="shared" si="187"/>
        <v>0</v>
      </c>
      <c r="S2962" t="s">
        <v>8321</v>
      </c>
      <c r="T2962" t="s">
        <v>8361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9">
        <f t="shared" si="185"/>
        <v>42060.879155092589</v>
      </c>
      <c r="Q2963" s="10">
        <f t="shared" si="186"/>
        <v>42088.833333333336</v>
      </c>
      <c r="R2963" s="15">
        <f t="shared" si="187"/>
        <v>50.75</v>
      </c>
      <c r="S2963" t="s">
        <v>8321</v>
      </c>
      <c r="T2963" t="s">
        <v>8322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9">
        <f t="shared" si="185"/>
        <v>42035.910949074074</v>
      </c>
      <c r="Q2964" s="10">
        <f t="shared" si="186"/>
        <v>42063.957638888889</v>
      </c>
      <c r="R2964" s="15">
        <f t="shared" si="187"/>
        <v>60.9</v>
      </c>
      <c r="S2964" t="s">
        <v>8321</v>
      </c>
      <c r="T2964" t="s">
        <v>8322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9">
        <f t="shared" si="185"/>
        <v>42157.13685185185</v>
      </c>
      <c r="Q2965" s="10">
        <f t="shared" si="186"/>
        <v>42187.13685185185</v>
      </c>
      <c r="R2965" s="15">
        <f t="shared" si="187"/>
        <v>109.03061224489795</v>
      </c>
      <c r="S2965" t="s">
        <v>8321</v>
      </c>
      <c r="T2965" t="s">
        <v>8322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9">
        <f t="shared" si="185"/>
        <v>41827.576608796291</v>
      </c>
      <c r="Q2966" s="10">
        <f t="shared" si="186"/>
        <v>41857.563888888886</v>
      </c>
      <c r="R2966" s="15">
        <f t="shared" si="187"/>
        <v>25.692295918367346</v>
      </c>
      <c r="S2966" t="s">
        <v>8321</v>
      </c>
      <c r="T2966" t="s">
        <v>8322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9">
        <f t="shared" si="185"/>
        <v>42162.396215277775</v>
      </c>
      <c r="Q2967" s="10">
        <f t="shared" si="186"/>
        <v>42192.396215277775</v>
      </c>
      <c r="R2967" s="15">
        <f t="shared" si="187"/>
        <v>41.92307692307692</v>
      </c>
      <c r="S2967" t="s">
        <v>8321</v>
      </c>
      <c r="T2967" t="s">
        <v>8322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9">
        <f t="shared" si="185"/>
        <v>42233.405231481483</v>
      </c>
      <c r="Q2968" s="10">
        <f t="shared" si="186"/>
        <v>42263.405231481483</v>
      </c>
      <c r="R2968" s="15">
        <f t="shared" si="187"/>
        <v>88.7734375</v>
      </c>
      <c r="S2968" t="s">
        <v>8321</v>
      </c>
      <c r="T2968" t="s">
        <v>8322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9">
        <f t="shared" si="185"/>
        <v>42041.864490740736</v>
      </c>
      <c r="Q2969" s="10">
        <f t="shared" si="186"/>
        <v>42071.822824074072</v>
      </c>
      <c r="R2969" s="15">
        <f t="shared" si="187"/>
        <v>80.225352112676063</v>
      </c>
      <c r="S2969" t="s">
        <v>8321</v>
      </c>
      <c r="T2969" t="s">
        <v>8322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9">
        <f t="shared" si="185"/>
        <v>42585.190509259257</v>
      </c>
      <c r="Q2970" s="10">
        <f t="shared" si="186"/>
        <v>42598.832638888889</v>
      </c>
      <c r="R2970" s="15">
        <f t="shared" si="187"/>
        <v>78.936170212765958</v>
      </c>
      <c r="S2970" t="s">
        <v>8321</v>
      </c>
      <c r="T2970" t="s">
        <v>8322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9">
        <f t="shared" si="185"/>
        <v>42097.453159722216</v>
      </c>
      <c r="Q2971" s="10">
        <f t="shared" si="186"/>
        <v>42127.618750000001</v>
      </c>
      <c r="R2971" s="15">
        <f t="shared" si="187"/>
        <v>95.588235294117652</v>
      </c>
      <c r="S2971" t="s">
        <v>8321</v>
      </c>
      <c r="T2971" t="s">
        <v>8322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9">
        <f t="shared" si="185"/>
        <v>41808.336238425924</v>
      </c>
      <c r="Q2972" s="10">
        <f t="shared" si="186"/>
        <v>41838.336238425924</v>
      </c>
      <c r="R2972" s="15">
        <f t="shared" si="187"/>
        <v>69.890109890109883</v>
      </c>
      <c r="S2972" t="s">
        <v>8321</v>
      </c>
      <c r="T2972" t="s">
        <v>8322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9">
        <f t="shared" si="185"/>
        <v>41852.324976851851</v>
      </c>
      <c r="Q2973" s="10">
        <f t="shared" si="186"/>
        <v>41882.324976851851</v>
      </c>
      <c r="R2973" s="15">
        <f t="shared" si="187"/>
        <v>74.534883720930239</v>
      </c>
      <c r="S2973" t="s">
        <v>8321</v>
      </c>
      <c r="T2973" t="s">
        <v>8322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9">
        <f t="shared" si="185"/>
        <v>42693.77685185185</v>
      </c>
      <c r="Q2974" s="10">
        <f t="shared" si="186"/>
        <v>42708.708333333336</v>
      </c>
      <c r="R2974" s="15">
        <f t="shared" si="187"/>
        <v>123.94117647058823</v>
      </c>
      <c r="S2974" t="s">
        <v>8321</v>
      </c>
      <c r="T2974" t="s">
        <v>8322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9">
        <f t="shared" si="185"/>
        <v>42341.485046296293</v>
      </c>
      <c r="Q2975" s="10">
        <f t="shared" si="186"/>
        <v>42369.833333333336</v>
      </c>
      <c r="R2975" s="15">
        <f t="shared" si="187"/>
        <v>264.84848484848487</v>
      </c>
      <c r="S2975" t="s">
        <v>8321</v>
      </c>
      <c r="T2975" t="s">
        <v>8322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9">
        <f t="shared" si="185"/>
        <v>41879.727673611109</v>
      </c>
      <c r="Q2976" s="10">
        <f t="shared" si="186"/>
        <v>41907.732638888883</v>
      </c>
      <c r="R2976" s="15">
        <f t="shared" si="187"/>
        <v>58.620689655172413</v>
      </c>
      <c r="S2976" t="s">
        <v>8321</v>
      </c>
      <c r="T2976" t="s">
        <v>8322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9">
        <f t="shared" si="185"/>
        <v>41941.350532407407</v>
      </c>
      <c r="Q2977" s="10">
        <f t="shared" si="186"/>
        <v>41969.791666666664</v>
      </c>
      <c r="R2977" s="15">
        <f t="shared" si="187"/>
        <v>70.884955752212392</v>
      </c>
      <c r="S2977" t="s">
        <v>8321</v>
      </c>
      <c r="T2977" t="s">
        <v>8322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9">
        <f t="shared" si="185"/>
        <v>42425.397337962961</v>
      </c>
      <c r="Q2978" s="10">
        <f t="shared" si="186"/>
        <v>42442.166666666664</v>
      </c>
      <c r="R2978" s="15">
        <f t="shared" si="187"/>
        <v>8.5714285714285712</v>
      </c>
      <c r="S2978" t="s">
        <v>8321</v>
      </c>
      <c r="T2978" t="s">
        <v>8322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9">
        <f t="shared" si="185"/>
        <v>42026.547847222224</v>
      </c>
      <c r="Q2979" s="10">
        <f t="shared" si="186"/>
        <v>42085.759722222218</v>
      </c>
      <c r="R2979" s="15">
        <f t="shared" si="187"/>
        <v>113.56666666666666</v>
      </c>
      <c r="S2979" t="s">
        <v>8321</v>
      </c>
      <c r="T2979" t="s">
        <v>8322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9">
        <f t="shared" si="185"/>
        <v>41922.307256944441</v>
      </c>
      <c r="Q2980" s="10">
        <f t="shared" si="186"/>
        <v>41931.915972222218</v>
      </c>
      <c r="R2980" s="15">
        <f t="shared" si="187"/>
        <v>60.6875</v>
      </c>
      <c r="S2980" t="s">
        <v>8321</v>
      </c>
      <c r="T2980" t="s">
        <v>8322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9">
        <f t="shared" si="185"/>
        <v>41993.491006944438</v>
      </c>
      <c r="Q2981" s="10">
        <f t="shared" si="186"/>
        <v>42009.916666666664</v>
      </c>
      <c r="R2981" s="15">
        <f t="shared" si="187"/>
        <v>110.21739130434783</v>
      </c>
      <c r="S2981" t="s">
        <v>8321</v>
      </c>
      <c r="T2981" t="s">
        <v>8322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9">
        <f t="shared" si="185"/>
        <v>42219.58252314815</v>
      </c>
      <c r="Q2982" s="10">
        <f t="shared" si="186"/>
        <v>42239.749999999993</v>
      </c>
      <c r="R2982" s="15">
        <f t="shared" si="187"/>
        <v>136.45833333333334</v>
      </c>
      <c r="S2982" t="s">
        <v>8321</v>
      </c>
      <c r="T2982" t="s">
        <v>8322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9">
        <f t="shared" si="185"/>
        <v>42225.226342592585</v>
      </c>
      <c r="Q2983" s="10">
        <f t="shared" si="186"/>
        <v>42270.226342592585</v>
      </c>
      <c r="R2983" s="15">
        <f t="shared" si="187"/>
        <v>53.164948453608247</v>
      </c>
      <c r="S2983" t="s">
        <v>8321</v>
      </c>
      <c r="T2983" t="s">
        <v>8361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9">
        <f t="shared" si="185"/>
        <v>42381.353506944441</v>
      </c>
      <c r="Q2984" s="10">
        <f t="shared" si="186"/>
        <v>42411.353506944441</v>
      </c>
      <c r="R2984" s="15">
        <f t="shared" si="187"/>
        <v>86.491525423728817</v>
      </c>
      <c r="S2984" t="s">
        <v>8321</v>
      </c>
      <c r="T2984" t="s">
        <v>8361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9">
        <f t="shared" si="185"/>
        <v>41894.299027777779</v>
      </c>
      <c r="Q2985" s="10">
        <f t="shared" si="186"/>
        <v>41954.340694444443</v>
      </c>
      <c r="R2985" s="15">
        <f t="shared" si="187"/>
        <v>155.23827397260274</v>
      </c>
      <c r="S2985" t="s">
        <v>8321</v>
      </c>
      <c r="T2985" t="s">
        <v>8361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9">
        <f t="shared" si="185"/>
        <v>42575.945381944439</v>
      </c>
      <c r="Q2986" s="10">
        <f t="shared" si="186"/>
        <v>42605.945381944439</v>
      </c>
      <c r="R2986" s="15">
        <f t="shared" si="187"/>
        <v>115.08256880733946</v>
      </c>
      <c r="S2986" t="s">
        <v>8321</v>
      </c>
      <c r="T2986" t="s">
        <v>8361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9">
        <f t="shared" si="185"/>
        <v>42654.640370370362</v>
      </c>
      <c r="Q2987" s="10">
        <f t="shared" si="186"/>
        <v>42673.833333333336</v>
      </c>
      <c r="R2987" s="15">
        <f t="shared" si="187"/>
        <v>109.5945945945946</v>
      </c>
      <c r="S2987" t="s">
        <v>8321</v>
      </c>
      <c r="T2987" t="s">
        <v>8361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9">
        <f t="shared" si="185"/>
        <v>42431.16673611111</v>
      </c>
      <c r="Q2988" s="10">
        <f t="shared" si="186"/>
        <v>42491.125069444439</v>
      </c>
      <c r="R2988" s="15">
        <f t="shared" si="187"/>
        <v>45.214285714285715</v>
      </c>
      <c r="S2988" t="s">
        <v>8321</v>
      </c>
      <c r="T2988" t="s">
        <v>8361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9">
        <f t="shared" si="185"/>
        <v>42626.973969907405</v>
      </c>
      <c r="Q2989" s="10">
        <f t="shared" si="186"/>
        <v>42655.666666666664</v>
      </c>
      <c r="R2989" s="15">
        <f t="shared" si="187"/>
        <v>104.15169811320754</v>
      </c>
      <c r="S2989" t="s">
        <v>8321</v>
      </c>
      <c r="T2989" t="s">
        <v>8361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9">
        <f t="shared" si="185"/>
        <v>42511.028715277782</v>
      </c>
      <c r="Q2990" s="10">
        <f t="shared" si="186"/>
        <v>42541.028715277782</v>
      </c>
      <c r="R2990" s="15">
        <f t="shared" si="187"/>
        <v>35.714285714285715</v>
      </c>
      <c r="S2990" t="s">
        <v>8321</v>
      </c>
      <c r="T2990" t="s">
        <v>8361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9">
        <f t="shared" si="185"/>
        <v>42336.687060185184</v>
      </c>
      <c r="Q2991" s="10">
        <f t="shared" si="186"/>
        <v>42358.874305555553</v>
      </c>
      <c r="R2991" s="15">
        <f t="shared" si="187"/>
        <v>96.997252747252745</v>
      </c>
      <c r="S2991" t="s">
        <v>8321</v>
      </c>
      <c r="T2991" t="s">
        <v>8361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9">
        <f t="shared" si="185"/>
        <v>42341.240972222215</v>
      </c>
      <c r="Q2992" s="10">
        <f t="shared" si="186"/>
        <v>42376.240972222215</v>
      </c>
      <c r="R2992" s="15">
        <f t="shared" si="187"/>
        <v>370.37037037037038</v>
      </c>
      <c r="S2992" t="s">
        <v>8321</v>
      </c>
      <c r="T2992" t="s">
        <v>8361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9">
        <f t="shared" si="185"/>
        <v>42740.503819444442</v>
      </c>
      <c r="Q2993" s="10">
        <f t="shared" si="186"/>
        <v>42762.503819444442</v>
      </c>
      <c r="R2993" s="15">
        <f t="shared" si="187"/>
        <v>94.408602150537632</v>
      </c>
      <c r="S2993" t="s">
        <v>8321</v>
      </c>
      <c r="T2993" t="s">
        <v>8361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9">
        <f t="shared" si="185"/>
        <v>42622.434143518512</v>
      </c>
      <c r="Q2994" s="10">
        <f t="shared" si="186"/>
        <v>42652.434143518512</v>
      </c>
      <c r="R2994" s="15">
        <f t="shared" si="187"/>
        <v>48.984375</v>
      </c>
      <c r="S2994" t="s">
        <v>8321</v>
      </c>
      <c r="T2994" t="s">
        <v>8361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9">
        <f t="shared" si="185"/>
        <v>42390.50540509259</v>
      </c>
      <c r="Q2995" s="10">
        <f t="shared" si="186"/>
        <v>42420.50540509259</v>
      </c>
      <c r="R2995" s="15">
        <f t="shared" si="187"/>
        <v>45.590909090909093</v>
      </c>
      <c r="S2995" t="s">
        <v>8321</v>
      </c>
      <c r="T2995" t="s">
        <v>8361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9">
        <f t="shared" si="185"/>
        <v>41885.145509259259</v>
      </c>
      <c r="Q2996" s="10">
        <f t="shared" si="186"/>
        <v>41915.145509259259</v>
      </c>
      <c r="R2996" s="15">
        <f t="shared" si="187"/>
        <v>23.275254237288134</v>
      </c>
      <c r="S2996" t="s">
        <v>8321</v>
      </c>
      <c r="T2996" t="s">
        <v>8361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9">
        <f t="shared" si="185"/>
        <v>42724.331840277773</v>
      </c>
      <c r="Q2997" s="10">
        <f t="shared" si="186"/>
        <v>42754.331840277773</v>
      </c>
      <c r="R2997" s="15">
        <f t="shared" si="187"/>
        <v>63.2289156626506</v>
      </c>
      <c r="S2997" t="s">
        <v>8321</v>
      </c>
      <c r="T2997" t="s">
        <v>8361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9">
        <f t="shared" si="185"/>
        <v>42090.57916666667</v>
      </c>
      <c r="Q2998" s="10">
        <f t="shared" si="186"/>
        <v>42150.57916666667</v>
      </c>
      <c r="R2998" s="15">
        <f t="shared" si="187"/>
        <v>153.5204081632653</v>
      </c>
      <c r="S2998" t="s">
        <v>8321</v>
      </c>
      <c r="T2998" t="s">
        <v>8361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9">
        <f t="shared" si="185"/>
        <v>42775.400381944441</v>
      </c>
      <c r="Q2999" s="10">
        <f t="shared" si="186"/>
        <v>42792.874305555553</v>
      </c>
      <c r="R2999" s="15">
        <f t="shared" si="187"/>
        <v>90.2</v>
      </c>
      <c r="S2999" t="s">
        <v>8321</v>
      </c>
      <c r="T2999" t="s">
        <v>8361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9">
        <f t="shared" si="185"/>
        <v>41777.860289351847</v>
      </c>
      <c r="Q3000" s="10">
        <f t="shared" si="186"/>
        <v>41805.850694444445</v>
      </c>
      <c r="R3000" s="15">
        <f t="shared" si="187"/>
        <v>118.97113163972287</v>
      </c>
      <c r="S3000" t="s">
        <v>8321</v>
      </c>
      <c r="T3000" t="s">
        <v>8361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9">
        <f t="shared" si="185"/>
        <v>42780.406944444439</v>
      </c>
      <c r="Q3001" s="10">
        <f t="shared" si="186"/>
        <v>42794.749999999993</v>
      </c>
      <c r="R3001" s="15">
        <f t="shared" si="187"/>
        <v>80.25</v>
      </c>
      <c r="S3001" t="s">
        <v>8321</v>
      </c>
      <c r="T3001" t="s">
        <v>8361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9">
        <f t="shared" si="185"/>
        <v>42752.49386574074</v>
      </c>
      <c r="Q3002" s="10">
        <f t="shared" si="186"/>
        <v>42766.416666666664</v>
      </c>
      <c r="R3002" s="15">
        <f t="shared" si="187"/>
        <v>62.5</v>
      </c>
      <c r="S3002" t="s">
        <v>8321</v>
      </c>
      <c r="T3002" t="s">
        <v>8361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9">
        <f t="shared" si="185"/>
        <v>42534.562291666669</v>
      </c>
      <c r="Q3003" s="10">
        <f t="shared" si="186"/>
        <v>42564.562291666669</v>
      </c>
      <c r="R3003" s="15">
        <f t="shared" si="187"/>
        <v>131.37719999999999</v>
      </c>
      <c r="S3003" t="s">
        <v>8321</v>
      </c>
      <c r="T3003" t="s">
        <v>8361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9">
        <f t="shared" si="185"/>
        <v>41239.502916666665</v>
      </c>
      <c r="Q3004" s="10">
        <f t="shared" si="186"/>
        <v>41269.502916666665</v>
      </c>
      <c r="R3004" s="15">
        <f t="shared" si="187"/>
        <v>73.032980769230775</v>
      </c>
      <c r="S3004" t="s">
        <v>8321</v>
      </c>
      <c r="T3004" t="s">
        <v>8361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9">
        <f t="shared" si="185"/>
        <v>42398.515925925924</v>
      </c>
      <c r="Q3005" s="10">
        <f t="shared" si="186"/>
        <v>42429.915972222218</v>
      </c>
      <c r="R3005" s="15">
        <f t="shared" si="187"/>
        <v>178.52941176470588</v>
      </c>
      <c r="S3005" t="s">
        <v>8321</v>
      </c>
      <c r="T3005" t="s">
        <v>8361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9">
        <f t="shared" si="185"/>
        <v>41928.547731481478</v>
      </c>
      <c r="Q3006" s="10">
        <f t="shared" si="186"/>
        <v>41958.589398148142</v>
      </c>
      <c r="R3006" s="15">
        <f t="shared" si="187"/>
        <v>162.90974729241879</v>
      </c>
      <c r="S3006" t="s">
        <v>8321</v>
      </c>
      <c r="T3006" t="s">
        <v>8361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9">
        <f t="shared" si="185"/>
        <v>41888.341493055552</v>
      </c>
      <c r="Q3007" s="10">
        <f t="shared" si="186"/>
        <v>41918.341493055552</v>
      </c>
      <c r="R3007" s="15">
        <f t="shared" si="187"/>
        <v>108.24237288135593</v>
      </c>
      <c r="S3007" t="s">
        <v>8321</v>
      </c>
      <c r="T3007" t="s">
        <v>8361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9">
        <f t="shared" si="185"/>
        <v>41957.423506944448</v>
      </c>
      <c r="Q3008" s="10">
        <f t="shared" si="186"/>
        <v>41987.423506944448</v>
      </c>
      <c r="R3008" s="15">
        <f t="shared" si="187"/>
        <v>88.865979381443296</v>
      </c>
      <c r="S3008" t="s">
        <v>8321</v>
      </c>
      <c r="T3008" t="s">
        <v>8361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9">
        <f t="shared" si="185"/>
        <v>42097.882905092592</v>
      </c>
      <c r="Q3009" s="10">
        <f t="shared" si="186"/>
        <v>42118.882905092592</v>
      </c>
      <c r="R3009" s="15">
        <f t="shared" si="187"/>
        <v>54</v>
      </c>
      <c r="S3009" t="s">
        <v>8321</v>
      </c>
      <c r="T3009" t="s">
        <v>8361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9">
        <f t="shared" si="185"/>
        <v>42359.878692129627</v>
      </c>
      <c r="Q3010" s="10">
        <f t="shared" si="186"/>
        <v>42389.878692129627</v>
      </c>
      <c r="R3010" s="15">
        <f t="shared" si="187"/>
        <v>116.73076923076923</v>
      </c>
      <c r="S3010" t="s">
        <v>8321</v>
      </c>
      <c r="T3010" t="s">
        <v>8361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100*(E3011/D3011)</f>
        <v>119.756</v>
      </c>
      <c r="P3011" s="9">
        <f t="shared" ref="P3011:P3074" si="189">(((J3011/60)/60)/24)+DATE(1970,1,1)+(-8/24)</f>
        <v>41939.236574074072</v>
      </c>
      <c r="Q3011" s="10">
        <f t="shared" ref="Q3011:Q3074" si="190">(((I3011/60)/60)/24)+DATE(1970,1,1)+(-8/24)</f>
        <v>41969.278240740743</v>
      </c>
      <c r="R3011" s="15">
        <f t="shared" ref="R3011:R3074" si="191">IFERROR(E3011/L3011,)</f>
        <v>233.8984375</v>
      </c>
      <c r="S3011" t="s">
        <v>8321</v>
      </c>
      <c r="T3011" t="s">
        <v>8361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9">
        <f t="shared" si="189"/>
        <v>41996.499062499999</v>
      </c>
      <c r="Q3012" s="10">
        <f t="shared" si="190"/>
        <v>42056.499062499999</v>
      </c>
      <c r="R3012" s="15">
        <f t="shared" si="191"/>
        <v>158</v>
      </c>
      <c r="S3012" t="s">
        <v>8321</v>
      </c>
      <c r="T3012" t="s">
        <v>8361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9">
        <f t="shared" si="189"/>
        <v>42334.135601851849</v>
      </c>
      <c r="Q3013" s="10">
        <f t="shared" si="190"/>
        <v>42361.624305555553</v>
      </c>
      <c r="R3013" s="15">
        <f t="shared" si="191"/>
        <v>14.84</v>
      </c>
      <c r="S3013" t="s">
        <v>8321</v>
      </c>
      <c r="T3013" t="s">
        <v>8361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9">
        <f t="shared" si="189"/>
        <v>42024.369560185187</v>
      </c>
      <c r="Q3014" s="10">
        <f t="shared" si="190"/>
        <v>42045.369560185187</v>
      </c>
      <c r="R3014" s="15">
        <f t="shared" si="191"/>
        <v>85.181818181818187</v>
      </c>
      <c r="S3014" t="s">
        <v>8321</v>
      </c>
      <c r="T3014" t="s">
        <v>8361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9">
        <f t="shared" si="189"/>
        <v>42146.502881944441</v>
      </c>
      <c r="Q3015" s="10">
        <f t="shared" si="190"/>
        <v>42176.502881944441</v>
      </c>
      <c r="R3015" s="15">
        <f t="shared" si="191"/>
        <v>146.69158878504672</v>
      </c>
      <c r="S3015" t="s">
        <v>8321</v>
      </c>
      <c r="T3015" t="s">
        <v>8361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9">
        <f t="shared" si="189"/>
        <v>41919.790277777778</v>
      </c>
      <c r="Q3016" s="10">
        <f t="shared" si="190"/>
        <v>41947.875</v>
      </c>
      <c r="R3016" s="15">
        <f t="shared" si="191"/>
        <v>50.764811490125673</v>
      </c>
      <c r="S3016" t="s">
        <v>8321</v>
      </c>
      <c r="T3016" t="s">
        <v>8361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9">
        <f t="shared" si="189"/>
        <v>41785.393958333334</v>
      </c>
      <c r="Q3017" s="10">
        <f t="shared" si="190"/>
        <v>41800.833333333328</v>
      </c>
      <c r="R3017" s="15">
        <f t="shared" si="191"/>
        <v>87.7</v>
      </c>
      <c r="S3017" t="s">
        <v>8321</v>
      </c>
      <c r="T3017" t="s">
        <v>8361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9">
        <f t="shared" si="189"/>
        <v>41778.214722222219</v>
      </c>
      <c r="Q3018" s="10">
        <f t="shared" si="190"/>
        <v>41838.214722222219</v>
      </c>
      <c r="R3018" s="15">
        <f t="shared" si="191"/>
        <v>242.27777777777777</v>
      </c>
      <c r="S3018" t="s">
        <v>8321</v>
      </c>
      <c r="T3018" t="s">
        <v>8361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9">
        <f t="shared" si="189"/>
        <v>41841.516701388886</v>
      </c>
      <c r="Q3019" s="10">
        <f t="shared" si="190"/>
        <v>41871.516701388886</v>
      </c>
      <c r="R3019" s="15">
        <f t="shared" si="191"/>
        <v>146.44654088050314</v>
      </c>
      <c r="S3019" t="s">
        <v>8321</v>
      </c>
      <c r="T3019" t="s">
        <v>8361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9">
        <f t="shared" si="189"/>
        <v>42162.965000000004</v>
      </c>
      <c r="Q3020" s="10">
        <f t="shared" si="190"/>
        <v>42205.583333333336</v>
      </c>
      <c r="R3020" s="15">
        <f t="shared" si="191"/>
        <v>103.17073170731707</v>
      </c>
      <c r="S3020" t="s">
        <v>8321</v>
      </c>
      <c r="T3020" t="s">
        <v>8361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9">
        <f t="shared" si="189"/>
        <v>41758.500231481477</v>
      </c>
      <c r="Q3021" s="10">
        <f t="shared" si="190"/>
        <v>41785.791666666664</v>
      </c>
      <c r="R3021" s="15">
        <f t="shared" si="191"/>
        <v>80.464601769911511</v>
      </c>
      <c r="S3021" t="s">
        <v>8321</v>
      </c>
      <c r="T3021" t="s">
        <v>8361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9">
        <f t="shared" si="189"/>
        <v>42170.513113425921</v>
      </c>
      <c r="Q3022" s="10">
        <f t="shared" si="190"/>
        <v>42230.513113425921</v>
      </c>
      <c r="R3022" s="15">
        <f t="shared" si="191"/>
        <v>234.66666666666666</v>
      </c>
      <c r="S3022" t="s">
        <v>8321</v>
      </c>
      <c r="T3022" t="s">
        <v>8361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9">
        <f t="shared" si="189"/>
        <v>42660.285520833328</v>
      </c>
      <c r="Q3023" s="10">
        <f t="shared" si="190"/>
        <v>42695.915972222218</v>
      </c>
      <c r="R3023" s="15">
        <f t="shared" si="191"/>
        <v>50.689320388349515</v>
      </c>
      <c r="S3023" t="s">
        <v>8321</v>
      </c>
      <c r="T3023" t="s">
        <v>8361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9">
        <f t="shared" si="189"/>
        <v>42564.620474537034</v>
      </c>
      <c r="Q3024" s="10">
        <f t="shared" si="190"/>
        <v>42609.620474537034</v>
      </c>
      <c r="R3024" s="15">
        <f t="shared" si="191"/>
        <v>162.70967741935485</v>
      </c>
      <c r="S3024" t="s">
        <v>8321</v>
      </c>
      <c r="T3024" t="s">
        <v>8361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9">
        <f t="shared" si="189"/>
        <v>42121.34243055556</v>
      </c>
      <c r="Q3025" s="10">
        <f t="shared" si="190"/>
        <v>42166.34243055556</v>
      </c>
      <c r="R3025" s="15">
        <f t="shared" si="191"/>
        <v>120.16666666666667</v>
      </c>
      <c r="S3025" t="s">
        <v>8321</v>
      </c>
      <c r="T3025" t="s">
        <v>8361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9">
        <f t="shared" si="189"/>
        <v>41158.660590277774</v>
      </c>
      <c r="Q3026" s="10">
        <f t="shared" si="190"/>
        <v>41188.660590277774</v>
      </c>
      <c r="R3026" s="15">
        <f t="shared" si="191"/>
        <v>67.697802197802204</v>
      </c>
      <c r="S3026" t="s">
        <v>8321</v>
      </c>
      <c r="T3026" t="s">
        <v>8361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9">
        <f t="shared" si="189"/>
        <v>41761.176076388889</v>
      </c>
      <c r="Q3027" s="10">
        <f t="shared" si="190"/>
        <v>41789.333333333328</v>
      </c>
      <c r="R3027" s="15">
        <f t="shared" si="191"/>
        <v>52.103448275862071</v>
      </c>
      <c r="S3027" t="s">
        <v>8321</v>
      </c>
      <c r="T3027" t="s">
        <v>8361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9">
        <f t="shared" si="189"/>
        <v>42783.126064814809</v>
      </c>
      <c r="Q3028" s="10">
        <f t="shared" si="190"/>
        <v>42797.126064814809</v>
      </c>
      <c r="R3028" s="15">
        <f t="shared" si="191"/>
        <v>51.6</v>
      </c>
      <c r="S3028" t="s">
        <v>8321</v>
      </c>
      <c r="T3028" t="s">
        <v>8361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9">
        <f t="shared" si="189"/>
        <v>42053.37096064815</v>
      </c>
      <c r="Q3029" s="10">
        <f t="shared" si="190"/>
        <v>42083.329293981478</v>
      </c>
      <c r="R3029" s="15">
        <f t="shared" si="191"/>
        <v>164.3</v>
      </c>
      <c r="S3029" t="s">
        <v>8321</v>
      </c>
      <c r="T3029" t="s">
        <v>8361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9">
        <f t="shared" si="189"/>
        <v>42566.930844907409</v>
      </c>
      <c r="Q3030" s="10">
        <f t="shared" si="190"/>
        <v>42596.930844907409</v>
      </c>
      <c r="R3030" s="15">
        <f t="shared" si="191"/>
        <v>84.858585858585855</v>
      </c>
      <c r="S3030" t="s">
        <v>8321</v>
      </c>
      <c r="T3030" t="s">
        <v>8361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9">
        <f t="shared" si="189"/>
        <v>41932.375543981478</v>
      </c>
      <c r="Q3031" s="10">
        <f t="shared" si="190"/>
        <v>41960.857638888883</v>
      </c>
      <c r="R3031" s="15">
        <f t="shared" si="191"/>
        <v>94.548850574712645</v>
      </c>
      <c r="S3031" t="s">
        <v>8321</v>
      </c>
      <c r="T3031" t="s">
        <v>8361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9">
        <f t="shared" si="189"/>
        <v>42233.4140162037</v>
      </c>
      <c r="Q3032" s="10">
        <f t="shared" si="190"/>
        <v>42263.4140162037</v>
      </c>
      <c r="R3032" s="15">
        <f t="shared" si="191"/>
        <v>45.536585365853661</v>
      </c>
      <c r="S3032" t="s">
        <v>8321</v>
      </c>
      <c r="T3032" t="s">
        <v>8361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9">
        <f t="shared" si="189"/>
        <v>42597.549155092587</v>
      </c>
      <c r="Q3033" s="10">
        <f t="shared" si="190"/>
        <v>42657.549155092587</v>
      </c>
      <c r="R3033" s="15">
        <f t="shared" si="191"/>
        <v>51.724137931034484</v>
      </c>
      <c r="S3033" t="s">
        <v>8321</v>
      </c>
      <c r="T3033" t="s">
        <v>8361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9">
        <f t="shared" si="189"/>
        <v>42227.711331018516</v>
      </c>
      <c r="Q3034" s="10">
        <f t="shared" si="190"/>
        <v>42257.711331018516</v>
      </c>
      <c r="R3034" s="15">
        <f t="shared" si="191"/>
        <v>50.88</v>
      </c>
      <c r="S3034" t="s">
        <v>8321</v>
      </c>
      <c r="T3034" t="s">
        <v>8361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9">
        <f t="shared" si="189"/>
        <v>42569.776909722219</v>
      </c>
      <c r="Q3035" s="10">
        <f t="shared" si="190"/>
        <v>42599.776909722219</v>
      </c>
      <c r="R3035" s="15">
        <f t="shared" si="191"/>
        <v>191.13043478260869</v>
      </c>
      <c r="S3035" t="s">
        <v>8321</v>
      </c>
      <c r="T3035" t="s">
        <v>8361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9">
        <f t="shared" si="189"/>
        <v>42644.202025462961</v>
      </c>
      <c r="Q3036" s="10">
        <f t="shared" si="190"/>
        <v>42674.832638888889</v>
      </c>
      <c r="R3036" s="15">
        <f t="shared" si="191"/>
        <v>89.314285714285717</v>
      </c>
      <c r="S3036" t="s">
        <v>8321</v>
      </c>
      <c r="T3036" t="s">
        <v>8361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9">
        <f t="shared" si="189"/>
        <v>41368.226956018516</v>
      </c>
      <c r="Q3037" s="10">
        <f t="shared" si="190"/>
        <v>41398.226956018516</v>
      </c>
      <c r="R3037" s="15">
        <f t="shared" si="191"/>
        <v>88.588631921824103</v>
      </c>
      <c r="S3037" t="s">
        <v>8321</v>
      </c>
      <c r="T3037" t="s">
        <v>8361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9">
        <f t="shared" si="189"/>
        <v>41466.451898148145</v>
      </c>
      <c r="Q3038" s="10">
        <f t="shared" si="190"/>
        <v>41502.165972222218</v>
      </c>
      <c r="R3038" s="15">
        <f t="shared" si="191"/>
        <v>96.300911854103347</v>
      </c>
      <c r="S3038" t="s">
        <v>8321</v>
      </c>
      <c r="T3038" t="s">
        <v>8361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9">
        <f t="shared" si="189"/>
        <v>40378.559872685182</v>
      </c>
      <c r="Q3039" s="10">
        <f t="shared" si="190"/>
        <v>40452.874305555553</v>
      </c>
      <c r="R3039" s="15">
        <f t="shared" si="191"/>
        <v>33.3125</v>
      </c>
      <c r="S3039" t="s">
        <v>8321</v>
      </c>
      <c r="T3039" t="s">
        <v>8361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9">
        <f t="shared" si="189"/>
        <v>42372.918946759259</v>
      </c>
      <c r="Q3040" s="10">
        <f t="shared" si="190"/>
        <v>42432.918946759259</v>
      </c>
      <c r="R3040" s="15">
        <f t="shared" si="191"/>
        <v>37.222222222222221</v>
      </c>
      <c r="S3040" t="s">
        <v>8321</v>
      </c>
      <c r="T3040" t="s">
        <v>8361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9">
        <f t="shared" si="189"/>
        <v>41610.461087962962</v>
      </c>
      <c r="Q3041" s="10">
        <f t="shared" si="190"/>
        <v>41636.999305555553</v>
      </c>
      <c r="R3041" s="15">
        <f t="shared" si="191"/>
        <v>92.130423728813554</v>
      </c>
      <c r="S3041" t="s">
        <v>8321</v>
      </c>
      <c r="T3041" t="s">
        <v>8361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9">
        <f t="shared" si="189"/>
        <v>42177.458576388883</v>
      </c>
      <c r="Q3042" s="10">
        <f t="shared" si="190"/>
        <v>42181.624999999993</v>
      </c>
      <c r="R3042" s="15">
        <f t="shared" si="191"/>
        <v>76.785714285714292</v>
      </c>
      <c r="S3042" t="s">
        <v>8321</v>
      </c>
      <c r="T3042" t="s">
        <v>8361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9">
        <f t="shared" si="189"/>
        <v>42359.535277777781</v>
      </c>
      <c r="Q3043" s="10">
        <f t="shared" si="190"/>
        <v>42389.535277777781</v>
      </c>
      <c r="R3043" s="15">
        <f t="shared" si="191"/>
        <v>96.526315789473685</v>
      </c>
      <c r="S3043" t="s">
        <v>8321</v>
      </c>
      <c r="T3043" t="s">
        <v>8361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9">
        <f t="shared" si="189"/>
        <v>42253.354710648149</v>
      </c>
      <c r="Q3044" s="10">
        <f t="shared" si="190"/>
        <v>42283.354710648149</v>
      </c>
      <c r="R3044" s="15">
        <f t="shared" si="191"/>
        <v>51.891891891891895</v>
      </c>
      <c r="S3044" t="s">
        <v>8321</v>
      </c>
      <c r="T3044" t="s">
        <v>8361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9">
        <f t="shared" si="189"/>
        <v>42082.737256944441</v>
      </c>
      <c r="Q3045" s="10">
        <f t="shared" si="190"/>
        <v>42109.784722222219</v>
      </c>
      <c r="R3045" s="15">
        <f t="shared" si="191"/>
        <v>128.9140625</v>
      </c>
      <c r="S3045" t="s">
        <v>8321</v>
      </c>
      <c r="T3045" t="s">
        <v>8361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9">
        <f t="shared" si="189"/>
        <v>42387.393495370365</v>
      </c>
      <c r="Q3046" s="10">
        <f t="shared" si="190"/>
        <v>42402.393495370365</v>
      </c>
      <c r="R3046" s="15">
        <f t="shared" si="191"/>
        <v>84.108974358974365</v>
      </c>
      <c r="S3046" t="s">
        <v>8321</v>
      </c>
      <c r="T3046" t="s">
        <v>8361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9">
        <f t="shared" si="189"/>
        <v>41842.822395833333</v>
      </c>
      <c r="Q3047" s="10">
        <f t="shared" si="190"/>
        <v>41872.822395833333</v>
      </c>
      <c r="R3047" s="15">
        <f t="shared" si="191"/>
        <v>82.941562500000003</v>
      </c>
      <c r="S3047" t="s">
        <v>8321</v>
      </c>
      <c r="T3047" t="s">
        <v>8361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9">
        <f t="shared" si="189"/>
        <v>41862.46974537037</v>
      </c>
      <c r="Q3048" s="10">
        <f t="shared" si="190"/>
        <v>41891.869444444441</v>
      </c>
      <c r="R3048" s="15">
        <f t="shared" si="191"/>
        <v>259.94827586206895</v>
      </c>
      <c r="S3048" t="s">
        <v>8321</v>
      </c>
      <c r="T3048" t="s">
        <v>8361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9">
        <f t="shared" si="189"/>
        <v>42443.655717592592</v>
      </c>
      <c r="Q3049" s="10">
        <f t="shared" si="190"/>
        <v>42487.219444444439</v>
      </c>
      <c r="R3049" s="15">
        <f t="shared" si="191"/>
        <v>37.25</v>
      </c>
      <c r="S3049" t="s">
        <v>8321</v>
      </c>
      <c r="T3049" t="s">
        <v>8361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9">
        <f t="shared" si="189"/>
        <v>41975.567847222213</v>
      </c>
      <c r="Q3050" s="10">
        <f t="shared" si="190"/>
        <v>42004.556944444441</v>
      </c>
      <c r="R3050" s="15">
        <f t="shared" si="191"/>
        <v>177.02127659574469</v>
      </c>
      <c r="S3050" t="s">
        <v>8321</v>
      </c>
      <c r="T3050" t="s">
        <v>8361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9">
        <f t="shared" si="189"/>
        <v>42138.681192129625</v>
      </c>
      <c r="Q3051" s="10">
        <f t="shared" si="190"/>
        <v>42168.681192129625</v>
      </c>
      <c r="R3051" s="15">
        <f t="shared" si="191"/>
        <v>74.074074074074076</v>
      </c>
      <c r="S3051" t="s">
        <v>8321</v>
      </c>
      <c r="T3051" t="s">
        <v>8361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9">
        <f t="shared" si="189"/>
        <v>42464.835185185184</v>
      </c>
      <c r="Q3052" s="10">
        <f t="shared" si="190"/>
        <v>42494.835185185184</v>
      </c>
      <c r="R3052" s="15">
        <f t="shared" si="191"/>
        <v>70.666666666666671</v>
      </c>
      <c r="S3052" t="s">
        <v>8321</v>
      </c>
      <c r="T3052" t="s">
        <v>8361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9">
        <f t="shared" si="189"/>
        <v>42744.082696759251</v>
      </c>
      <c r="Q3053" s="10">
        <f t="shared" si="190"/>
        <v>42774.082696759251</v>
      </c>
      <c r="R3053" s="15">
        <f t="shared" si="191"/>
        <v>23.62857142857143</v>
      </c>
      <c r="S3053" t="s">
        <v>8321</v>
      </c>
      <c r="T3053" t="s">
        <v>8361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9">
        <f t="shared" si="189"/>
        <v>42122.336736111109</v>
      </c>
      <c r="Q3054" s="10">
        <f t="shared" si="190"/>
        <v>42152.332638888889</v>
      </c>
      <c r="R3054" s="15">
        <f t="shared" si="191"/>
        <v>37.5</v>
      </c>
      <c r="S3054" t="s">
        <v>8321</v>
      </c>
      <c r="T3054" t="s">
        <v>8361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9">
        <f t="shared" si="189"/>
        <v>41862.428391203699</v>
      </c>
      <c r="Q3055" s="10">
        <f t="shared" si="190"/>
        <v>41913.832638888889</v>
      </c>
      <c r="R3055" s="15">
        <f t="shared" si="191"/>
        <v>13.333333333333334</v>
      </c>
      <c r="S3055" t="s">
        <v>8321</v>
      </c>
      <c r="T3055" t="s">
        <v>8361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9">
        <f t="shared" si="189"/>
        <v>42027.499467592592</v>
      </c>
      <c r="Q3056" s="10">
        <f t="shared" si="190"/>
        <v>42064.711111111108</v>
      </c>
      <c r="R3056" s="15">
        <f t="shared" si="191"/>
        <v>0</v>
      </c>
      <c r="S3056" t="s">
        <v>8321</v>
      </c>
      <c r="T3056" t="s">
        <v>8361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9">
        <f t="shared" si="189"/>
        <v>41953.624884259254</v>
      </c>
      <c r="Q3057" s="10">
        <f t="shared" si="190"/>
        <v>42013.624884259254</v>
      </c>
      <c r="R3057" s="15">
        <f t="shared" si="191"/>
        <v>1</v>
      </c>
      <c r="S3057" t="s">
        <v>8321</v>
      </c>
      <c r="T3057" t="s">
        <v>8361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9">
        <f t="shared" si="189"/>
        <v>41851.303055555552</v>
      </c>
      <c r="Q3058" s="10">
        <f t="shared" si="190"/>
        <v>41911.303055555552</v>
      </c>
      <c r="R3058" s="15">
        <f t="shared" si="191"/>
        <v>0</v>
      </c>
      <c r="S3058" t="s">
        <v>8321</v>
      </c>
      <c r="T3058" t="s">
        <v>8361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9">
        <f t="shared" si="189"/>
        <v>42433.317256944443</v>
      </c>
      <c r="Q3059" s="10">
        <f t="shared" si="190"/>
        <v>42463.275590277779</v>
      </c>
      <c r="R3059" s="15">
        <f t="shared" si="191"/>
        <v>0</v>
      </c>
      <c r="S3059" t="s">
        <v>8321</v>
      </c>
      <c r="T3059" t="s">
        <v>8361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9">
        <f t="shared" si="189"/>
        <v>42460.040972222218</v>
      </c>
      <c r="Q3060" s="10">
        <f t="shared" si="190"/>
        <v>42510.040972222218</v>
      </c>
      <c r="R3060" s="15">
        <f t="shared" si="191"/>
        <v>1</v>
      </c>
      <c r="S3060" t="s">
        <v>8321</v>
      </c>
      <c r="T3060" t="s">
        <v>8361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9">
        <f t="shared" si="189"/>
        <v>41829.602384259255</v>
      </c>
      <c r="Q3061" s="10">
        <f t="shared" si="190"/>
        <v>41859.602384259255</v>
      </c>
      <c r="R3061" s="15">
        <f t="shared" si="191"/>
        <v>41</v>
      </c>
      <c r="S3061" t="s">
        <v>8321</v>
      </c>
      <c r="T3061" t="s">
        <v>8361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9">
        <f t="shared" si="189"/>
        <v>42244.941365740735</v>
      </c>
      <c r="Q3062" s="10">
        <f t="shared" si="190"/>
        <v>42274.941365740735</v>
      </c>
      <c r="R3062" s="15">
        <f t="shared" si="191"/>
        <v>55.833333333333336</v>
      </c>
      <c r="S3062" t="s">
        <v>8321</v>
      </c>
      <c r="T3062" t="s">
        <v>8361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9">
        <f t="shared" si="189"/>
        <v>41834.450787037036</v>
      </c>
      <c r="Q3063" s="10">
        <f t="shared" si="190"/>
        <v>41864.450787037036</v>
      </c>
      <c r="R3063" s="15">
        <f t="shared" si="191"/>
        <v>0</v>
      </c>
      <c r="S3063" t="s">
        <v>8321</v>
      </c>
      <c r="T3063" t="s">
        <v>8361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9">
        <f t="shared" si="189"/>
        <v>42248.2024537037</v>
      </c>
      <c r="Q3064" s="10">
        <f t="shared" si="190"/>
        <v>42277.416666666664</v>
      </c>
      <c r="R3064" s="15">
        <f t="shared" si="191"/>
        <v>99.761194029850742</v>
      </c>
      <c r="S3064" t="s">
        <v>8321</v>
      </c>
      <c r="T3064" t="s">
        <v>8361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9">
        <f t="shared" si="189"/>
        <v>42630.589560185181</v>
      </c>
      <c r="Q3065" s="10">
        <f t="shared" si="190"/>
        <v>42665.589560185181</v>
      </c>
      <c r="R3065" s="15">
        <f t="shared" si="191"/>
        <v>25.521739130434781</v>
      </c>
      <c r="S3065" t="s">
        <v>8321</v>
      </c>
      <c r="T3065" t="s">
        <v>8361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9">
        <f t="shared" si="189"/>
        <v>42298.7968287037</v>
      </c>
      <c r="Q3066" s="10">
        <f t="shared" si="190"/>
        <v>42329.957638888889</v>
      </c>
      <c r="R3066" s="15">
        <f t="shared" si="191"/>
        <v>117.65277777777777</v>
      </c>
      <c r="S3066" t="s">
        <v>8321</v>
      </c>
      <c r="T3066" t="s">
        <v>8361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9">
        <f t="shared" si="189"/>
        <v>41824.721898148149</v>
      </c>
      <c r="Q3067" s="10">
        <f t="shared" si="190"/>
        <v>41849.721898148149</v>
      </c>
      <c r="R3067" s="15">
        <f t="shared" si="191"/>
        <v>5</v>
      </c>
      <c r="S3067" t="s">
        <v>8321</v>
      </c>
      <c r="T3067" t="s">
        <v>8361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9">
        <f t="shared" si="189"/>
        <v>42530.895104166666</v>
      </c>
      <c r="Q3068" s="10">
        <f t="shared" si="190"/>
        <v>42560.895104166666</v>
      </c>
      <c r="R3068" s="15">
        <f t="shared" si="191"/>
        <v>2796.6666666666665</v>
      </c>
      <c r="S3068" t="s">
        <v>8321</v>
      </c>
      <c r="T3068" t="s">
        <v>8361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9">
        <f t="shared" si="189"/>
        <v>42226.605081018519</v>
      </c>
      <c r="Q3069" s="10">
        <f t="shared" si="190"/>
        <v>42256.605081018519</v>
      </c>
      <c r="R3069" s="15">
        <f t="shared" si="191"/>
        <v>200</v>
      </c>
      <c r="S3069" t="s">
        <v>8321</v>
      </c>
      <c r="T3069" t="s">
        <v>8361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9">
        <f t="shared" si="189"/>
        <v>42263.358240740738</v>
      </c>
      <c r="Q3070" s="10">
        <f t="shared" si="190"/>
        <v>42293.358240740738</v>
      </c>
      <c r="R3070" s="15">
        <f t="shared" si="191"/>
        <v>87.5</v>
      </c>
      <c r="S3070" t="s">
        <v>8321</v>
      </c>
      <c r="T3070" t="s">
        <v>8361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9">
        <f t="shared" si="189"/>
        <v>41957.500393518516</v>
      </c>
      <c r="Q3071" s="10">
        <f t="shared" si="190"/>
        <v>41987.500393518516</v>
      </c>
      <c r="R3071" s="15">
        <f t="shared" si="191"/>
        <v>20.142857142857142</v>
      </c>
      <c r="S3071" t="s">
        <v>8321</v>
      </c>
      <c r="T3071" t="s">
        <v>8361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9">
        <f t="shared" si="189"/>
        <v>42690.400104166663</v>
      </c>
      <c r="Q3072" s="10">
        <f t="shared" si="190"/>
        <v>42711.400104166663</v>
      </c>
      <c r="R3072" s="15">
        <f t="shared" si="191"/>
        <v>20.875</v>
      </c>
      <c r="S3072" t="s">
        <v>8321</v>
      </c>
      <c r="T3072" t="s">
        <v>8361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9">
        <f t="shared" si="189"/>
        <v>42097.399085648147</v>
      </c>
      <c r="Q3073" s="10">
        <f t="shared" si="190"/>
        <v>42114.915972222218</v>
      </c>
      <c r="R3073" s="15">
        <f t="shared" si="191"/>
        <v>61.307692307692307</v>
      </c>
      <c r="S3073" t="s">
        <v>8321</v>
      </c>
      <c r="T3073" t="s">
        <v>8361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9">
        <f t="shared" si="189"/>
        <v>42658.357199074067</v>
      </c>
      <c r="Q3074" s="10">
        <f t="shared" si="190"/>
        <v>42672.740277777775</v>
      </c>
      <c r="R3074" s="15">
        <f t="shared" si="191"/>
        <v>1</v>
      </c>
      <c r="S3074" t="s">
        <v>8321</v>
      </c>
      <c r="T3074" t="s">
        <v>8361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100*(E3075/D3075)</f>
        <v>2.3035714285714284E-2</v>
      </c>
      <c r="P3075" s="9">
        <f t="shared" ref="P3075:P3138" si="193">(((J3075/60)/60)/24)+DATE(1970,1,1)+(-8/24)</f>
        <v>42111.350694444445</v>
      </c>
      <c r="Q3075" s="10">
        <f t="shared" ref="Q3075:Q3138" si="194">(((I3075/60)/60)/24)+DATE(1970,1,1)+(-8/24)</f>
        <v>42169.47152777778</v>
      </c>
      <c r="R3075" s="15">
        <f t="shared" ref="R3075:R3138" si="195">IFERROR(E3075/L3075,)</f>
        <v>92.142857142857139</v>
      </c>
      <c r="S3075" t="s">
        <v>8321</v>
      </c>
      <c r="T3075" t="s">
        <v>8361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9">
        <f t="shared" si="193"/>
        <v>42409.237951388881</v>
      </c>
      <c r="Q3076" s="10">
        <f t="shared" si="194"/>
        <v>42439.237951388881</v>
      </c>
      <c r="R3076" s="15">
        <f t="shared" si="195"/>
        <v>7.333333333333333</v>
      </c>
      <c r="S3076" t="s">
        <v>8321</v>
      </c>
      <c r="T3076" t="s">
        <v>8361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9">
        <f t="shared" si="193"/>
        <v>42550.768981481473</v>
      </c>
      <c r="Q3077" s="10">
        <f t="shared" si="194"/>
        <v>42600.768981481473</v>
      </c>
      <c r="R3077" s="15">
        <f t="shared" si="195"/>
        <v>64.8</v>
      </c>
      <c r="S3077" t="s">
        <v>8321</v>
      </c>
      <c r="T3077" t="s">
        <v>8361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9">
        <f t="shared" si="193"/>
        <v>42226.318553240737</v>
      </c>
      <c r="Q3078" s="10">
        <f t="shared" si="194"/>
        <v>42286.318553240737</v>
      </c>
      <c r="R3078" s="15">
        <f t="shared" si="195"/>
        <v>30.12</v>
      </c>
      <c r="S3078" t="s">
        <v>8321</v>
      </c>
      <c r="T3078" t="s">
        <v>8361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9">
        <f t="shared" si="193"/>
        <v>42766.62358796296</v>
      </c>
      <c r="Q3079" s="10">
        <f t="shared" si="194"/>
        <v>42796.62358796296</v>
      </c>
      <c r="R3079" s="15">
        <f t="shared" si="195"/>
        <v>52.5</v>
      </c>
      <c r="S3079" t="s">
        <v>8321</v>
      </c>
      <c r="T3079" t="s">
        <v>8361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9">
        <f t="shared" si="193"/>
        <v>42030.805497685178</v>
      </c>
      <c r="Q3080" s="10">
        <f t="shared" si="194"/>
        <v>42060.805497685178</v>
      </c>
      <c r="R3080" s="15">
        <f t="shared" si="195"/>
        <v>23.666666666666668</v>
      </c>
      <c r="S3080" t="s">
        <v>8321</v>
      </c>
      <c r="T3080" t="s">
        <v>8361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9">
        <f t="shared" si="193"/>
        <v>42055.38003472222</v>
      </c>
      <c r="Q3081" s="10">
        <f t="shared" si="194"/>
        <v>42085.338368055549</v>
      </c>
      <c r="R3081" s="15">
        <f t="shared" si="195"/>
        <v>415.77777777777777</v>
      </c>
      <c r="S3081" t="s">
        <v>8321</v>
      </c>
      <c r="T3081" t="s">
        <v>8361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9">
        <f t="shared" si="193"/>
        <v>41939.6949537037</v>
      </c>
      <c r="Q3082" s="10">
        <f t="shared" si="194"/>
        <v>41999.736620370364</v>
      </c>
      <c r="R3082" s="15">
        <f t="shared" si="195"/>
        <v>53.714285714285715</v>
      </c>
      <c r="S3082" t="s">
        <v>8321</v>
      </c>
      <c r="T3082" t="s">
        <v>8361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9">
        <f t="shared" si="193"/>
        <v>42236.848275462959</v>
      </c>
      <c r="Q3083" s="10">
        <f t="shared" si="194"/>
        <v>42266.848275462959</v>
      </c>
      <c r="R3083" s="15">
        <f t="shared" si="195"/>
        <v>420.6</v>
      </c>
      <c r="S3083" t="s">
        <v>8321</v>
      </c>
      <c r="T3083" t="s">
        <v>8361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9">
        <f t="shared" si="193"/>
        <v>42293.589652777773</v>
      </c>
      <c r="Q3084" s="10">
        <f t="shared" si="194"/>
        <v>42323.631319444445</v>
      </c>
      <c r="R3084" s="15">
        <f t="shared" si="195"/>
        <v>0</v>
      </c>
      <c r="S3084" t="s">
        <v>8321</v>
      </c>
      <c r="T3084" t="s">
        <v>8361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9">
        <f t="shared" si="193"/>
        <v>41853.230069444442</v>
      </c>
      <c r="Q3085" s="10">
        <f t="shared" si="194"/>
        <v>41882.875</v>
      </c>
      <c r="R3085" s="15">
        <f t="shared" si="195"/>
        <v>18.666666666666668</v>
      </c>
      <c r="S3085" t="s">
        <v>8321</v>
      </c>
      <c r="T3085" t="s">
        <v>8361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9">
        <f t="shared" si="193"/>
        <v>42100.390405092585</v>
      </c>
      <c r="Q3086" s="10">
        <f t="shared" si="194"/>
        <v>42129.45</v>
      </c>
      <c r="R3086" s="15">
        <f t="shared" si="195"/>
        <v>78.333333333333329</v>
      </c>
      <c r="S3086" t="s">
        <v>8321</v>
      </c>
      <c r="T3086" t="s">
        <v>8361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9">
        <f t="shared" si="193"/>
        <v>42246.550451388881</v>
      </c>
      <c r="Q3087" s="10">
        <f t="shared" si="194"/>
        <v>42276.550451388881</v>
      </c>
      <c r="R3087" s="15">
        <f t="shared" si="195"/>
        <v>67.777777777777771</v>
      </c>
      <c r="S3087" t="s">
        <v>8321</v>
      </c>
      <c r="T3087" t="s">
        <v>8361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9">
        <f t="shared" si="193"/>
        <v>42173.337488425925</v>
      </c>
      <c r="Q3088" s="10">
        <f t="shared" si="194"/>
        <v>42233.337488425925</v>
      </c>
      <c r="R3088" s="15">
        <f t="shared" si="195"/>
        <v>16.666666666666668</v>
      </c>
      <c r="S3088" t="s">
        <v>8321</v>
      </c>
      <c r="T3088" t="s">
        <v>8361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9">
        <f t="shared" si="193"/>
        <v>42664.817013888889</v>
      </c>
      <c r="Q3089" s="10">
        <f t="shared" si="194"/>
        <v>42724.858680555553</v>
      </c>
      <c r="R3089" s="15">
        <f t="shared" si="195"/>
        <v>62.5</v>
      </c>
      <c r="S3089" t="s">
        <v>8321</v>
      </c>
      <c r="T3089" t="s">
        <v>8361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9">
        <f t="shared" si="193"/>
        <v>41981.238969907405</v>
      </c>
      <c r="Q3090" s="10">
        <f t="shared" si="194"/>
        <v>42012.236805555549</v>
      </c>
      <c r="R3090" s="15">
        <f t="shared" si="195"/>
        <v>42</v>
      </c>
      <c r="S3090" t="s">
        <v>8321</v>
      </c>
      <c r="T3090" t="s">
        <v>8361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9">
        <f t="shared" si="193"/>
        <v>42528.209293981483</v>
      </c>
      <c r="Q3091" s="10">
        <f t="shared" si="194"/>
        <v>42559.749305555553</v>
      </c>
      <c r="R3091" s="15">
        <f t="shared" si="195"/>
        <v>130.0888888888889</v>
      </c>
      <c r="S3091" t="s">
        <v>8321</v>
      </c>
      <c r="T3091" t="s">
        <v>8361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9">
        <f t="shared" si="193"/>
        <v>42065.485474537032</v>
      </c>
      <c r="Q3092" s="10">
        <f t="shared" si="194"/>
        <v>42125.443807870368</v>
      </c>
      <c r="R3092" s="15">
        <f t="shared" si="195"/>
        <v>1270.2222222222222</v>
      </c>
      <c r="S3092" t="s">
        <v>8321</v>
      </c>
      <c r="T3092" t="s">
        <v>8361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9">
        <f t="shared" si="193"/>
        <v>42566.615081018514</v>
      </c>
      <c r="Q3093" s="10">
        <f t="shared" si="194"/>
        <v>42596.615081018514</v>
      </c>
      <c r="R3093" s="15">
        <f t="shared" si="195"/>
        <v>88.444444444444443</v>
      </c>
      <c r="S3093" t="s">
        <v>8321</v>
      </c>
      <c r="T3093" t="s">
        <v>8361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9">
        <f t="shared" si="193"/>
        <v>42255.28601851852</v>
      </c>
      <c r="Q3094" s="10">
        <f t="shared" si="194"/>
        <v>42292.583333333336</v>
      </c>
      <c r="R3094" s="15">
        <f t="shared" si="195"/>
        <v>56.342380952380957</v>
      </c>
      <c r="S3094" t="s">
        <v>8321</v>
      </c>
      <c r="T3094" t="s">
        <v>8361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9">
        <f t="shared" si="193"/>
        <v>41760.575706018513</v>
      </c>
      <c r="Q3095" s="10">
        <f t="shared" si="194"/>
        <v>41790.832638888889</v>
      </c>
      <c r="R3095" s="15">
        <f t="shared" si="195"/>
        <v>53.529411764705884</v>
      </c>
      <c r="S3095" t="s">
        <v>8321</v>
      </c>
      <c r="T3095" t="s">
        <v>8361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9">
        <f t="shared" si="193"/>
        <v>42207.462453703702</v>
      </c>
      <c r="Q3096" s="10">
        <f t="shared" si="194"/>
        <v>42267.462453703702</v>
      </c>
      <c r="R3096" s="15">
        <f t="shared" si="195"/>
        <v>25</v>
      </c>
      <c r="S3096" t="s">
        <v>8321</v>
      </c>
      <c r="T3096" t="s">
        <v>8361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9">
        <f t="shared" si="193"/>
        <v>42522.69189814815</v>
      </c>
      <c r="Q3097" s="10">
        <f t="shared" si="194"/>
        <v>42582.69189814815</v>
      </c>
      <c r="R3097" s="15">
        <f t="shared" si="195"/>
        <v>50</v>
      </c>
      <c r="S3097" t="s">
        <v>8321</v>
      </c>
      <c r="T3097" t="s">
        <v>8361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9">
        <f t="shared" si="193"/>
        <v>42114.492199074077</v>
      </c>
      <c r="Q3098" s="10">
        <f t="shared" si="194"/>
        <v>42144.492199074077</v>
      </c>
      <c r="R3098" s="15">
        <f t="shared" si="195"/>
        <v>56.785714285714285</v>
      </c>
      <c r="S3098" t="s">
        <v>8321</v>
      </c>
      <c r="T3098" t="s">
        <v>8361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9">
        <f t="shared" si="193"/>
        <v>42629.17015046296</v>
      </c>
      <c r="Q3099" s="10">
        <f t="shared" si="194"/>
        <v>42650.249999999993</v>
      </c>
      <c r="R3099" s="15">
        <f t="shared" si="195"/>
        <v>40.833333333333336</v>
      </c>
      <c r="S3099" t="s">
        <v>8321</v>
      </c>
      <c r="T3099" t="s">
        <v>8361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9">
        <f t="shared" si="193"/>
        <v>42359.45890046296</v>
      </c>
      <c r="Q3100" s="10">
        <f t="shared" si="194"/>
        <v>42407.678472222215</v>
      </c>
      <c r="R3100" s="15">
        <f t="shared" si="195"/>
        <v>65.111111111111114</v>
      </c>
      <c r="S3100" t="s">
        <v>8321</v>
      </c>
      <c r="T3100" t="s">
        <v>8361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9">
        <f t="shared" si="193"/>
        <v>42381.856377314813</v>
      </c>
      <c r="Q3101" s="10">
        <f t="shared" si="194"/>
        <v>42411.856377314813</v>
      </c>
      <c r="R3101" s="15">
        <f t="shared" si="195"/>
        <v>55.6</v>
      </c>
      <c r="S3101" t="s">
        <v>8321</v>
      </c>
      <c r="T3101" t="s">
        <v>8361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9">
        <f t="shared" si="193"/>
        <v>41902.2890625</v>
      </c>
      <c r="Q3102" s="10">
        <f t="shared" si="194"/>
        <v>41932.2890625</v>
      </c>
      <c r="R3102" s="15">
        <f t="shared" si="195"/>
        <v>140.53846153846155</v>
      </c>
      <c r="S3102" t="s">
        <v>8321</v>
      </c>
      <c r="T3102" t="s">
        <v>8361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9">
        <f t="shared" si="193"/>
        <v>42171.050196759257</v>
      </c>
      <c r="Q3103" s="10">
        <f t="shared" si="194"/>
        <v>42200.99722222222</v>
      </c>
      <c r="R3103" s="15">
        <f t="shared" si="195"/>
        <v>25</v>
      </c>
      <c r="S3103" t="s">
        <v>8321</v>
      </c>
      <c r="T3103" t="s">
        <v>8361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9">
        <f t="shared" si="193"/>
        <v>42555.007152777776</v>
      </c>
      <c r="Q3104" s="10">
        <f t="shared" si="194"/>
        <v>42605.007152777776</v>
      </c>
      <c r="R3104" s="15">
        <f t="shared" si="195"/>
        <v>69.533333333333331</v>
      </c>
      <c r="S3104" t="s">
        <v>8321</v>
      </c>
      <c r="T3104" t="s">
        <v>8361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9">
        <f t="shared" si="193"/>
        <v>42106.82298611111</v>
      </c>
      <c r="Q3105" s="10">
        <f t="shared" si="194"/>
        <v>42166.82298611111</v>
      </c>
      <c r="R3105" s="15">
        <f t="shared" si="195"/>
        <v>5.5</v>
      </c>
      <c r="S3105" t="s">
        <v>8321</v>
      </c>
      <c r="T3105" t="s">
        <v>8361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9">
        <f t="shared" si="193"/>
        <v>42006.57535879629</v>
      </c>
      <c r="Q3106" s="10">
        <f t="shared" si="194"/>
        <v>42037.749999999993</v>
      </c>
      <c r="R3106" s="15">
        <f t="shared" si="195"/>
        <v>237</v>
      </c>
      <c r="S3106" t="s">
        <v>8321</v>
      </c>
      <c r="T3106" t="s">
        <v>8361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9">
        <f t="shared" si="193"/>
        <v>41876.385601851849</v>
      </c>
      <c r="Q3107" s="10">
        <f t="shared" si="194"/>
        <v>41930.875</v>
      </c>
      <c r="R3107" s="15">
        <f t="shared" si="195"/>
        <v>79.870967741935488</v>
      </c>
      <c r="S3107" t="s">
        <v>8321</v>
      </c>
      <c r="T3107" t="s">
        <v>8361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9">
        <f t="shared" si="193"/>
        <v>42241.09578703704</v>
      </c>
      <c r="Q3108" s="10">
        <f t="shared" si="194"/>
        <v>42263.583333333336</v>
      </c>
      <c r="R3108" s="15">
        <f t="shared" si="195"/>
        <v>10.25</v>
      </c>
      <c r="S3108" t="s">
        <v>8321</v>
      </c>
      <c r="T3108" t="s">
        <v>8361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9">
        <f t="shared" si="193"/>
        <v>42128.480914351843</v>
      </c>
      <c r="Q3109" s="10">
        <f t="shared" si="194"/>
        <v>42135.480914351843</v>
      </c>
      <c r="R3109" s="15">
        <f t="shared" si="195"/>
        <v>272.58620689655174</v>
      </c>
      <c r="S3109" t="s">
        <v>8321</v>
      </c>
      <c r="T3109" t="s">
        <v>8361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9">
        <f t="shared" si="193"/>
        <v>42062.34715277778</v>
      </c>
      <c r="Q3110" s="10">
        <f t="shared" si="194"/>
        <v>42122.305486111109</v>
      </c>
      <c r="R3110" s="15">
        <f t="shared" si="195"/>
        <v>13</v>
      </c>
      <c r="S3110" t="s">
        <v>8321</v>
      </c>
      <c r="T3110" t="s">
        <v>8361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9">
        <f t="shared" si="193"/>
        <v>41843.791782407403</v>
      </c>
      <c r="Q3111" s="10">
        <f t="shared" si="194"/>
        <v>41878.791782407403</v>
      </c>
      <c r="R3111" s="15">
        <f t="shared" si="195"/>
        <v>58.184210526315788</v>
      </c>
      <c r="S3111" t="s">
        <v>8321</v>
      </c>
      <c r="T3111" t="s">
        <v>8361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9">
        <f t="shared" si="193"/>
        <v>42744.698136574072</v>
      </c>
      <c r="Q3112" s="10">
        <f t="shared" si="194"/>
        <v>42784.698136574072</v>
      </c>
      <c r="R3112" s="15">
        <f t="shared" si="195"/>
        <v>10</v>
      </c>
      <c r="S3112" t="s">
        <v>8321</v>
      </c>
      <c r="T3112" t="s">
        <v>8361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9">
        <f t="shared" si="193"/>
        <v>41885.26180555555</v>
      </c>
      <c r="Q3113" s="10">
        <f t="shared" si="194"/>
        <v>41916.26180555555</v>
      </c>
      <c r="R3113" s="15">
        <f t="shared" si="195"/>
        <v>70.10526315789474</v>
      </c>
      <c r="S3113" t="s">
        <v>8321</v>
      </c>
      <c r="T3113" t="s">
        <v>8361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9">
        <f t="shared" si="193"/>
        <v>42614.788587962961</v>
      </c>
      <c r="Q3114" s="10">
        <f t="shared" si="194"/>
        <v>42674.788587962961</v>
      </c>
      <c r="R3114" s="15">
        <f t="shared" si="195"/>
        <v>57.888888888888886</v>
      </c>
      <c r="S3114" t="s">
        <v>8321</v>
      </c>
      <c r="T3114" t="s">
        <v>8361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9">
        <f t="shared" si="193"/>
        <v>42081.397939814815</v>
      </c>
      <c r="Q3115" s="10">
        <f t="shared" si="194"/>
        <v>42111.397939814815</v>
      </c>
      <c r="R3115" s="15">
        <f t="shared" si="195"/>
        <v>125.27027027027027</v>
      </c>
      <c r="S3115" t="s">
        <v>8321</v>
      </c>
      <c r="T3115" t="s">
        <v>8361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9">
        <f t="shared" si="193"/>
        <v>41843.29918981481</v>
      </c>
      <c r="Q3116" s="10">
        <f t="shared" si="194"/>
        <v>41903.29918981481</v>
      </c>
      <c r="R3116" s="15">
        <f t="shared" si="195"/>
        <v>0</v>
      </c>
      <c r="S3116" t="s">
        <v>8321</v>
      </c>
      <c r="T3116" t="s">
        <v>8361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9">
        <f t="shared" si="193"/>
        <v>42496.113738425927</v>
      </c>
      <c r="Q3117" s="10">
        <f t="shared" si="194"/>
        <v>42526.113738425927</v>
      </c>
      <c r="R3117" s="15">
        <f t="shared" si="195"/>
        <v>300</v>
      </c>
      <c r="S3117" t="s">
        <v>8321</v>
      </c>
      <c r="T3117" t="s">
        <v>8361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9">
        <f t="shared" si="193"/>
        <v>42081.18200231481</v>
      </c>
      <c r="Q3118" s="10">
        <f t="shared" si="194"/>
        <v>42095.18200231481</v>
      </c>
      <c r="R3118" s="15">
        <f t="shared" si="195"/>
        <v>43</v>
      </c>
      <c r="S3118" t="s">
        <v>8321</v>
      </c>
      <c r="T3118" t="s">
        <v>8361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9">
        <f t="shared" si="193"/>
        <v>42509.041203703695</v>
      </c>
      <c r="Q3119" s="10">
        <f t="shared" si="194"/>
        <v>42517.216666666667</v>
      </c>
      <c r="R3119" s="15">
        <f t="shared" si="195"/>
        <v>1</v>
      </c>
      <c r="S3119" t="s">
        <v>8321</v>
      </c>
      <c r="T3119" t="s">
        <v>8361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9">
        <f t="shared" si="193"/>
        <v>42534.316238425927</v>
      </c>
      <c r="Q3120" s="10">
        <f t="shared" si="194"/>
        <v>42553.316238425927</v>
      </c>
      <c r="R3120" s="15">
        <f t="shared" si="195"/>
        <v>775</v>
      </c>
      <c r="S3120" t="s">
        <v>8321</v>
      </c>
      <c r="T3120" t="s">
        <v>8361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9">
        <f t="shared" si="193"/>
        <v>42059.712175925924</v>
      </c>
      <c r="Q3121" s="10">
        <f t="shared" si="194"/>
        <v>42089.670509259253</v>
      </c>
      <c r="R3121" s="15">
        <f t="shared" si="195"/>
        <v>5</v>
      </c>
      <c r="S3121" t="s">
        <v>8321</v>
      </c>
      <c r="T3121" t="s">
        <v>8361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9">
        <f t="shared" si="193"/>
        <v>42435.608749999999</v>
      </c>
      <c r="Q3122" s="10">
        <f t="shared" si="194"/>
        <v>42495.567083333335</v>
      </c>
      <c r="R3122" s="15">
        <f t="shared" si="195"/>
        <v>12.8</v>
      </c>
      <c r="S3122" t="s">
        <v>8321</v>
      </c>
      <c r="T3122" t="s">
        <v>8361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9">
        <f t="shared" si="193"/>
        <v>41848.346469907403</v>
      </c>
      <c r="Q3123" s="10">
        <f t="shared" si="194"/>
        <v>41908.346469907403</v>
      </c>
      <c r="R3123" s="15">
        <f t="shared" si="195"/>
        <v>10</v>
      </c>
      <c r="S3123" t="s">
        <v>8321</v>
      </c>
      <c r="T3123" t="s">
        <v>8361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9">
        <f t="shared" si="193"/>
        <v>42678.598749999997</v>
      </c>
      <c r="Q3124" s="10">
        <f t="shared" si="194"/>
        <v>42683.640416666669</v>
      </c>
      <c r="R3124" s="15">
        <f t="shared" si="195"/>
        <v>58</v>
      </c>
      <c r="S3124" t="s">
        <v>8321</v>
      </c>
      <c r="T3124" t="s">
        <v>8361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9">
        <f t="shared" si="193"/>
        <v>42530.659699074073</v>
      </c>
      <c r="Q3125" s="10">
        <f t="shared" si="194"/>
        <v>42560.659699074073</v>
      </c>
      <c r="R3125" s="15">
        <f t="shared" si="195"/>
        <v>244.80459770114942</v>
      </c>
      <c r="S3125" t="s">
        <v>8321</v>
      </c>
      <c r="T3125" t="s">
        <v>8361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9">
        <f t="shared" si="193"/>
        <v>41977.446770833332</v>
      </c>
      <c r="Q3126" s="10">
        <f t="shared" si="194"/>
        <v>42037.446770833332</v>
      </c>
      <c r="R3126" s="15">
        <f t="shared" si="195"/>
        <v>6.5</v>
      </c>
      <c r="S3126" t="s">
        <v>8321</v>
      </c>
      <c r="T3126" t="s">
        <v>8361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9">
        <f t="shared" si="193"/>
        <v>42345.873518518514</v>
      </c>
      <c r="Q3127" s="10">
        <f t="shared" si="194"/>
        <v>42375.873518518514</v>
      </c>
      <c r="R3127" s="15">
        <f t="shared" si="195"/>
        <v>0</v>
      </c>
      <c r="S3127" t="s">
        <v>8321</v>
      </c>
      <c r="T3127" t="s">
        <v>8361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9">
        <f t="shared" si="193"/>
        <v>42426.684745370374</v>
      </c>
      <c r="Q3128" s="10">
        <f t="shared" si="194"/>
        <v>42456.643078703702</v>
      </c>
      <c r="R3128" s="15">
        <f t="shared" si="195"/>
        <v>61.176470588235297</v>
      </c>
      <c r="S3128" t="s">
        <v>8321</v>
      </c>
      <c r="T3128" t="s">
        <v>8361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9">
        <f t="shared" si="193"/>
        <v>42034.523483796293</v>
      </c>
      <c r="Q3129" s="10">
        <f t="shared" si="194"/>
        <v>42064.523483796293</v>
      </c>
      <c r="R3129" s="15">
        <f t="shared" si="195"/>
        <v>0</v>
      </c>
      <c r="S3129" t="s">
        <v>8321</v>
      </c>
      <c r="T3129" t="s">
        <v>8361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9">
        <f t="shared" si="193"/>
        <v>42780.492372685178</v>
      </c>
      <c r="Q3130" s="10">
        <f t="shared" si="194"/>
        <v>42810.450706018521</v>
      </c>
      <c r="R3130" s="15">
        <f t="shared" si="195"/>
        <v>139.23931623931625</v>
      </c>
      <c r="S3130" t="s">
        <v>8321</v>
      </c>
      <c r="T3130" t="s">
        <v>8322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9">
        <f t="shared" si="193"/>
        <v>42803.509479166663</v>
      </c>
      <c r="Q3131" s="10">
        <f t="shared" si="194"/>
        <v>42843.467812499999</v>
      </c>
      <c r="R3131" s="15">
        <f t="shared" si="195"/>
        <v>10</v>
      </c>
      <c r="S3131" t="s">
        <v>8321</v>
      </c>
      <c r="T3131" t="s">
        <v>8322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9">
        <f t="shared" si="193"/>
        <v>42808.306898148141</v>
      </c>
      <c r="Q3132" s="10">
        <f t="shared" si="194"/>
        <v>42838.874305555553</v>
      </c>
      <c r="R3132" s="15">
        <f t="shared" si="195"/>
        <v>93.75</v>
      </c>
      <c r="S3132" t="s">
        <v>8321</v>
      </c>
      <c r="T3132" t="s">
        <v>8322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9">
        <f t="shared" si="193"/>
        <v>42803.245891203704</v>
      </c>
      <c r="Q3133" s="10">
        <f t="shared" si="194"/>
        <v>42833.204224537032</v>
      </c>
      <c r="R3133" s="15">
        <f t="shared" si="195"/>
        <v>53.75</v>
      </c>
      <c r="S3133" t="s">
        <v>8321</v>
      </c>
      <c r="T3133" t="s">
        <v>8322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9">
        <f t="shared" si="193"/>
        <v>42786.016898148147</v>
      </c>
      <c r="Q3134" s="10">
        <f t="shared" si="194"/>
        <v>42845.975231481476</v>
      </c>
      <c r="R3134" s="15">
        <f t="shared" si="195"/>
        <v>10</v>
      </c>
      <c r="S3134" t="s">
        <v>8321</v>
      </c>
      <c r="T3134" t="s">
        <v>8322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9">
        <f t="shared" si="193"/>
        <v>42788.231874999998</v>
      </c>
      <c r="Q3135" s="10">
        <f t="shared" si="194"/>
        <v>42818.190208333333</v>
      </c>
      <c r="R3135" s="15">
        <f t="shared" si="195"/>
        <v>33.75</v>
      </c>
      <c r="S3135" t="s">
        <v>8321</v>
      </c>
      <c r="T3135" t="s">
        <v>8322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9">
        <f t="shared" si="193"/>
        <v>42800.386793981481</v>
      </c>
      <c r="Q3136" s="10">
        <f t="shared" si="194"/>
        <v>42821.345127314817</v>
      </c>
      <c r="R3136" s="15">
        <f t="shared" si="195"/>
        <v>18.75</v>
      </c>
      <c r="S3136" t="s">
        <v>8321</v>
      </c>
      <c r="T3136" t="s">
        <v>8322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9">
        <f t="shared" si="193"/>
        <v>42806.818530092591</v>
      </c>
      <c r="Q3137" s="10">
        <f t="shared" si="194"/>
        <v>42828.818530092591</v>
      </c>
      <c r="R3137" s="15">
        <f t="shared" si="195"/>
        <v>23.142857142857142</v>
      </c>
      <c r="S3137" t="s">
        <v>8321</v>
      </c>
      <c r="T3137" t="s">
        <v>8322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9">
        <f t="shared" si="193"/>
        <v>42789.12909722222</v>
      </c>
      <c r="Q3138" s="10">
        <f t="shared" si="194"/>
        <v>42825.624305555553</v>
      </c>
      <c r="R3138" s="15">
        <f t="shared" si="195"/>
        <v>29.045454545454547</v>
      </c>
      <c r="S3138" t="s">
        <v>8321</v>
      </c>
      <c r="T3138" t="s">
        <v>8322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100*(E3139/D3139)</f>
        <v>3.3333333333333335</v>
      </c>
      <c r="P3139" s="9">
        <f t="shared" ref="P3139:P3202" si="197">(((J3139/60)/60)/24)+DATE(1970,1,1)+(-8/24)</f>
        <v>42807.551724537036</v>
      </c>
      <c r="Q3139" s="10">
        <f t="shared" ref="Q3139:Q3202" si="198">(((I3139/60)/60)/24)+DATE(1970,1,1)+(-8/24)</f>
        <v>42858.466666666667</v>
      </c>
      <c r="R3139" s="15">
        <f t="shared" ref="R3139:R3202" si="199">IFERROR(E3139/L3139,)</f>
        <v>50</v>
      </c>
      <c r="S3139" t="s">
        <v>8321</v>
      </c>
      <c r="T3139" t="s">
        <v>8322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9">
        <f t="shared" si="197"/>
        <v>42809.312581018516</v>
      </c>
      <c r="Q3140" s="10">
        <f t="shared" si="198"/>
        <v>42828.312581018516</v>
      </c>
      <c r="R3140" s="15">
        <f t="shared" si="199"/>
        <v>0</v>
      </c>
      <c r="S3140" t="s">
        <v>8321</v>
      </c>
      <c r="T3140" t="s">
        <v>8322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9">
        <f t="shared" si="197"/>
        <v>42784.937037037038</v>
      </c>
      <c r="Q3141" s="10">
        <f t="shared" si="198"/>
        <v>42818.856249999997</v>
      </c>
      <c r="R3141" s="15">
        <f t="shared" si="199"/>
        <v>450</v>
      </c>
      <c r="S3141" t="s">
        <v>8321</v>
      </c>
      <c r="T3141" t="s">
        <v>8322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9">
        <f t="shared" si="197"/>
        <v>42802.385451388887</v>
      </c>
      <c r="Q3142" s="10">
        <f t="shared" si="198"/>
        <v>42832.343784722216</v>
      </c>
      <c r="R3142" s="15">
        <f t="shared" si="199"/>
        <v>24</v>
      </c>
      <c r="S3142" t="s">
        <v>8321</v>
      </c>
      <c r="T3142" t="s">
        <v>8322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9">
        <f t="shared" si="197"/>
        <v>42800.42</v>
      </c>
      <c r="Q3143" s="10">
        <f t="shared" si="198"/>
        <v>42841.499999999993</v>
      </c>
      <c r="R3143" s="15">
        <f t="shared" si="199"/>
        <v>32.25</v>
      </c>
      <c r="S3143" t="s">
        <v>8321</v>
      </c>
      <c r="T3143" t="s">
        <v>8322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9">
        <f t="shared" si="197"/>
        <v>42783.179849537039</v>
      </c>
      <c r="Q3144" s="10">
        <f t="shared" si="198"/>
        <v>42813.138182870367</v>
      </c>
      <c r="R3144" s="15">
        <f t="shared" si="199"/>
        <v>15</v>
      </c>
      <c r="S3144" t="s">
        <v>8321</v>
      </c>
      <c r="T3144" t="s">
        <v>8322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9">
        <f t="shared" si="197"/>
        <v>42808.024953703702</v>
      </c>
      <c r="Q3145" s="10">
        <f t="shared" si="198"/>
        <v>42834.024953703702</v>
      </c>
      <c r="R3145" s="15">
        <f t="shared" si="199"/>
        <v>0</v>
      </c>
      <c r="S3145" t="s">
        <v>8321</v>
      </c>
      <c r="T3145" t="s">
        <v>8322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9">
        <f t="shared" si="197"/>
        <v>42796.204942129632</v>
      </c>
      <c r="Q3146" s="10">
        <f t="shared" si="198"/>
        <v>42812.916666666664</v>
      </c>
      <c r="R3146" s="15">
        <f t="shared" si="199"/>
        <v>251.33333333333334</v>
      </c>
      <c r="S3146" t="s">
        <v>8321</v>
      </c>
      <c r="T3146" t="s">
        <v>8322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9">
        <f t="shared" si="197"/>
        <v>42761.707569444443</v>
      </c>
      <c r="Q3147" s="10">
        <f t="shared" si="198"/>
        <v>42821.665902777771</v>
      </c>
      <c r="R3147" s="15">
        <f t="shared" si="199"/>
        <v>0</v>
      </c>
      <c r="S3147" t="s">
        <v>8321</v>
      </c>
      <c r="T3147" t="s">
        <v>8322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9">
        <f t="shared" si="197"/>
        <v>42796.349143518521</v>
      </c>
      <c r="Q3148" s="10">
        <f t="shared" si="198"/>
        <v>42841.307476851849</v>
      </c>
      <c r="R3148" s="15">
        <f t="shared" si="199"/>
        <v>437.5</v>
      </c>
      <c r="S3148" t="s">
        <v>8321</v>
      </c>
      <c r="T3148" t="s">
        <v>8322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9">
        <f t="shared" si="197"/>
        <v>41909.636053240742</v>
      </c>
      <c r="Q3149" s="10">
        <f t="shared" si="198"/>
        <v>41949.677719907406</v>
      </c>
      <c r="R3149" s="15">
        <f t="shared" si="199"/>
        <v>110.35211267605634</v>
      </c>
      <c r="S3149" t="s">
        <v>8321</v>
      </c>
      <c r="T3149" t="s">
        <v>8322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9">
        <f t="shared" si="197"/>
        <v>41891.331990740735</v>
      </c>
      <c r="Q3150" s="10">
        <f t="shared" si="198"/>
        <v>41912.833333333328</v>
      </c>
      <c r="R3150" s="15">
        <f t="shared" si="199"/>
        <v>41.421052631578945</v>
      </c>
      <c r="S3150" t="s">
        <v>8321</v>
      </c>
      <c r="T3150" t="s">
        <v>8322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9">
        <f t="shared" si="197"/>
        <v>41225.684027777774</v>
      </c>
      <c r="Q3151" s="10">
        <f t="shared" si="198"/>
        <v>41249.75</v>
      </c>
      <c r="R3151" s="15">
        <f t="shared" si="199"/>
        <v>52</v>
      </c>
      <c r="S3151" t="s">
        <v>8321</v>
      </c>
      <c r="T3151" t="s">
        <v>8322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9">
        <f t="shared" si="197"/>
        <v>40477.930590277778</v>
      </c>
      <c r="Q3152" s="10">
        <f t="shared" si="198"/>
        <v>40567.833333333328</v>
      </c>
      <c r="R3152" s="15">
        <f t="shared" si="199"/>
        <v>33.990384615384613</v>
      </c>
      <c r="S3152" t="s">
        <v>8321</v>
      </c>
      <c r="T3152" t="s">
        <v>8322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9">
        <f t="shared" si="197"/>
        <v>41862.506643518514</v>
      </c>
      <c r="Q3153" s="10">
        <f t="shared" si="198"/>
        <v>41892.506643518514</v>
      </c>
      <c r="R3153" s="15">
        <f t="shared" si="199"/>
        <v>103.35294117647059</v>
      </c>
      <c r="S3153" t="s">
        <v>8321</v>
      </c>
      <c r="T3153" t="s">
        <v>8322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9">
        <f t="shared" si="197"/>
        <v>41550.534340277773</v>
      </c>
      <c r="Q3154" s="10">
        <f t="shared" si="198"/>
        <v>41580.534340277773</v>
      </c>
      <c r="R3154" s="15">
        <f t="shared" si="199"/>
        <v>34.791044776119406</v>
      </c>
      <c r="S3154" t="s">
        <v>8321</v>
      </c>
      <c r="T3154" t="s">
        <v>8322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9">
        <f t="shared" si="197"/>
        <v>40632.821030092593</v>
      </c>
      <c r="Q3155" s="10">
        <f t="shared" si="198"/>
        <v>40663.874305555553</v>
      </c>
      <c r="R3155" s="15">
        <f t="shared" si="199"/>
        <v>41.773858921161825</v>
      </c>
      <c r="S3155" t="s">
        <v>8321</v>
      </c>
      <c r="T3155" t="s">
        <v>8322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9">
        <f t="shared" si="197"/>
        <v>40970.542337962957</v>
      </c>
      <c r="Q3156" s="10">
        <f t="shared" si="198"/>
        <v>41000.500671296293</v>
      </c>
      <c r="R3156" s="15">
        <f t="shared" si="199"/>
        <v>64.268292682926827</v>
      </c>
      <c r="S3156" t="s">
        <v>8321</v>
      </c>
      <c r="T3156" t="s">
        <v>8322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9">
        <f t="shared" si="197"/>
        <v>41233.165798611109</v>
      </c>
      <c r="Q3157" s="10">
        <f t="shared" si="198"/>
        <v>41263.165798611109</v>
      </c>
      <c r="R3157" s="15">
        <f t="shared" si="199"/>
        <v>31.209370860927152</v>
      </c>
      <c r="S3157" t="s">
        <v>8321</v>
      </c>
      <c r="T3157" t="s">
        <v>8322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9">
        <f t="shared" si="197"/>
        <v>41026.619722222218</v>
      </c>
      <c r="Q3158" s="10">
        <f t="shared" si="198"/>
        <v>41061.619722222218</v>
      </c>
      <c r="R3158" s="15">
        <f t="shared" si="199"/>
        <v>62.921348314606739</v>
      </c>
      <c r="S3158" t="s">
        <v>8321</v>
      </c>
      <c r="T3158" t="s">
        <v>8322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9">
        <f t="shared" si="197"/>
        <v>41829.454918981479</v>
      </c>
      <c r="Q3159" s="10">
        <f t="shared" si="198"/>
        <v>41838.875</v>
      </c>
      <c r="R3159" s="15">
        <f t="shared" si="199"/>
        <v>98.536585365853654</v>
      </c>
      <c r="S3159" t="s">
        <v>8321</v>
      </c>
      <c r="T3159" t="s">
        <v>8322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9">
        <f t="shared" si="197"/>
        <v>41447.506388888884</v>
      </c>
      <c r="Q3160" s="10">
        <f t="shared" si="198"/>
        <v>41477.506388888884</v>
      </c>
      <c r="R3160" s="15">
        <f t="shared" si="199"/>
        <v>82.608695652173907</v>
      </c>
      <c r="S3160" t="s">
        <v>8321</v>
      </c>
      <c r="T3160" t="s">
        <v>8322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9">
        <f t="shared" si="197"/>
        <v>40883.733344907407</v>
      </c>
      <c r="Q3161" s="10">
        <f t="shared" si="198"/>
        <v>40926.625</v>
      </c>
      <c r="R3161" s="15">
        <f t="shared" si="199"/>
        <v>38.504230769230773</v>
      </c>
      <c r="S3161" t="s">
        <v>8321</v>
      </c>
      <c r="T3161" t="s">
        <v>8322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9">
        <f t="shared" si="197"/>
        <v>41840.931562499994</v>
      </c>
      <c r="Q3162" s="10">
        <f t="shared" si="198"/>
        <v>41863.874305555553</v>
      </c>
      <c r="R3162" s="15">
        <f t="shared" si="199"/>
        <v>80.15789473684211</v>
      </c>
      <c r="S3162" t="s">
        <v>8321</v>
      </c>
      <c r="T3162" t="s">
        <v>8322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9">
        <f t="shared" si="197"/>
        <v>41897.202800925923</v>
      </c>
      <c r="Q3163" s="10">
        <f t="shared" si="198"/>
        <v>41927.202800925923</v>
      </c>
      <c r="R3163" s="15">
        <f t="shared" si="199"/>
        <v>28.405405405405407</v>
      </c>
      <c r="S3163" t="s">
        <v>8321</v>
      </c>
      <c r="T3163" t="s">
        <v>8322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9">
        <f t="shared" si="197"/>
        <v>41799.35256944444</v>
      </c>
      <c r="Q3164" s="10">
        <f t="shared" si="198"/>
        <v>41826.75</v>
      </c>
      <c r="R3164" s="15">
        <f t="shared" si="199"/>
        <v>80.730158730158735</v>
      </c>
      <c r="S3164" t="s">
        <v>8321</v>
      </c>
      <c r="T3164" t="s">
        <v>8322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9">
        <f t="shared" si="197"/>
        <v>41775.420428240737</v>
      </c>
      <c r="Q3165" s="10">
        <f t="shared" si="198"/>
        <v>41805.420428240737</v>
      </c>
      <c r="R3165" s="15">
        <f t="shared" si="199"/>
        <v>200.69444444444446</v>
      </c>
      <c r="S3165" t="s">
        <v>8321</v>
      </c>
      <c r="T3165" t="s">
        <v>8322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9">
        <f t="shared" si="197"/>
        <v>41766.472395833334</v>
      </c>
      <c r="Q3166" s="10">
        <f t="shared" si="198"/>
        <v>41799.472395833334</v>
      </c>
      <c r="R3166" s="15">
        <f t="shared" si="199"/>
        <v>37.591549295774648</v>
      </c>
      <c r="S3166" t="s">
        <v>8321</v>
      </c>
      <c r="T3166" t="s">
        <v>8322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9">
        <f t="shared" si="197"/>
        <v>40643.825925925921</v>
      </c>
      <c r="Q3167" s="10">
        <f t="shared" si="198"/>
        <v>40665.832638888889</v>
      </c>
      <c r="R3167" s="15">
        <f t="shared" si="199"/>
        <v>58.095238095238095</v>
      </c>
      <c r="S3167" t="s">
        <v>8321</v>
      </c>
      <c r="T3167" t="s">
        <v>8322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9">
        <f t="shared" si="197"/>
        <v>41940.358252314814</v>
      </c>
      <c r="Q3168" s="10">
        <f t="shared" si="198"/>
        <v>41968.999305555553</v>
      </c>
      <c r="R3168" s="15">
        <f t="shared" si="199"/>
        <v>60.300892473118282</v>
      </c>
      <c r="S3168" t="s">
        <v>8321</v>
      </c>
      <c r="T3168" t="s">
        <v>8322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9">
        <f t="shared" si="197"/>
        <v>41838.842372685183</v>
      </c>
      <c r="Q3169" s="10">
        <f t="shared" si="198"/>
        <v>41852.842372685183</v>
      </c>
      <c r="R3169" s="15">
        <f t="shared" si="199"/>
        <v>63.363636363636367</v>
      </c>
      <c r="S3169" t="s">
        <v>8321</v>
      </c>
      <c r="T3169" t="s">
        <v>8322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9">
        <f t="shared" si="197"/>
        <v>41771.772604166668</v>
      </c>
      <c r="Q3170" s="10">
        <f t="shared" si="198"/>
        <v>41803.583333333328</v>
      </c>
      <c r="R3170" s="15">
        <f t="shared" si="199"/>
        <v>50.901639344262293</v>
      </c>
      <c r="S3170" t="s">
        <v>8321</v>
      </c>
      <c r="T3170" t="s">
        <v>8322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9">
        <f t="shared" si="197"/>
        <v>41591.404641203699</v>
      </c>
      <c r="Q3171" s="10">
        <f t="shared" si="198"/>
        <v>41620.874305555553</v>
      </c>
      <c r="R3171" s="15">
        <f t="shared" si="199"/>
        <v>100.5</v>
      </c>
      <c r="S3171" t="s">
        <v>8321</v>
      </c>
      <c r="T3171" t="s">
        <v>8322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9">
        <f t="shared" si="197"/>
        <v>41788.747037037036</v>
      </c>
      <c r="Q3172" s="10">
        <f t="shared" si="198"/>
        <v>41821.833333333328</v>
      </c>
      <c r="R3172" s="15">
        <f t="shared" si="199"/>
        <v>31.619718309859156</v>
      </c>
      <c r="S3172" t="s">
        <v>8321</v>
      </c>
      <c r="T3172" t="s">
        <v>8322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9">
        <f t="shared" si="197"/>
        <v>42466.274976851848</v>
      </c>
      <c r="Q3173" s="10">
        <f t="shared" si="198"/>
        <v>42496.274976851848</v>
      </c>
      <c r="R3173" s="15">
        <f t="shared" si="199"/>
        <v>65.102564102564102</v>
      </c>
      <c r="S3173" t="s">
        <v>8321</v>
      </c>
      <c r="T3173" t="s">
        <v>8322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9">
        <f t="shared" si="197"/>
        <v>40923.396620370368</v>
      </c>
      <c r="Q3174" s="10">
        <f t="shared" si="198"/>
        <v>40953.396620370368</v>
      </c>
      <c r="R3174" s="15">
        <f t="shared" si="199"/>
        <v>79.310344827586206</v>
      </c>
      <c r="S3174" t="s">
        <v>8321</v>
      </c>
      <c r="T3174" t="s">
        <v>8322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9">
        <f t="shared" si="197"/>
        <v>41878.545046296291</v>
      </c>
      <c r="Q3175" s="10">
        <f t="shared" si="198"/>
        <v>41908.545046296291</v>
      </c>
      <c r="R3175" s="15">
        <f t="shared" si="199"/>
        <v>139.18918918918919</v>
      </c>
      <c r="S3175" t="s">
        <v>8321</v>
      </c>
      <c r="T3175" t="s">
        <v>8322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9">
        <f t="shared" si="197"/>
        <v>41862.531342592592</v>
      </c>
      <c r="Q3176" s="10">
        <f t="shared" si="198"/>
        <v>41876.531342592592</v>
      </c>
      <c r="R3176" s="15">
        <f t="shared" si="199"/>
        <v>131.91304347826087</v>
      </c>
      <c r="S3176" t="s">
        <v>8321</v>
      </c>
      <c r="T3176" t="s">
        <v>8322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9">
        <f t="shared" si="197"/>
        <v>40531.553553240738</v>
      </c>
      <c r="Q3177" s="10">
        <f t="shared" si="198"/>
        <v>40591.553553240738</v>
      </c>
      <c r="R3177" s="15">
        <f t="shared" si="199"/>
        <v>91.3</v>
      </c>
      <c r="S3177" t="s">
        <v>8321</v>
      </c>
      <c r="T3177" t="s">
        <v>8322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9">
        <f t="shared" si="197"/>
        <v>41477.597581018512</v>
      </c>
      <c r="Q3178" s="10">
        <f t="shared" si="198"/>
        <v>41504.291666666664</v>
      </c>
      <c r="R3178" s="15">
        <f t="shared" si="199"/>
        <v>39.672727272727272</v>
      </c>
      <c r="S3178" t="s">
        <v>8321</v>
      </c>
      <c r="T3178" t="s">
        <v>8322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9">
        <f t="shared" si="197"/>
        <v>41781.333437499998</v>
      </c>
      <c r="Q3179" s="10">
        <f t="shared" si="198"/>
        <v>41811.333437499998</v>
      </c>
      <c r="R3179" s="15">
        <f t="shared" si="199"/>
        <v>57.549019607843135</v>
      </c>
      <c r="S3179" t="s">
        <v>8321</v>
      </c>
      <c r="T3179" t="s">
        <v>8322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9">
        <f t="shared" si="197"/>
        <v>41806.271701388883</v>
      </c>
      <c r="Q3180" s="10">
        <f t="shared" si="198"/>
        <v>41836.271701388883</v>
      </c>
      <c r="R3180" s="15">
        <f t="shared" si="199"/>
        <v>33.025641025641029</v>
      </c>
      <c r="S3180" t="s">
        <v>8321</v>
      </c>
      <c r="T3180" t="s">
        <v>8322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9">
        <f t="shared" si="197"/>
        <v>41375.36887731481</v>
      </c>
      <c r="Q3181" s="10">
        <f t="shared" si="198"/>
        <v>41400.36887731481</v>
      </c>
      <c r="R3181" s="15">
        <f t="shared" si="199"/>
        <v>77.335806451612896</v>
      </c>
      <c r="S3181" t="s">
        <v>8321</v>
      </c>
      <c r="T3181" t="s">
        <v>8322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9">
        <f t="shared" si="197"/>
        <v>41780.079270833332</v>
      </c>
      <c r="Q3182" s="10">
        <f t="shared" si="198"/>
        <v>41810.079270833332</v>
      </c>
      <c r="R3182" s="15">
        <f t="shared" si="199"/>
        <v>31.933333333333334</v>
      </c>
      <c r="S3182" t="s">
        <v>8321</v>
      </c>
      <c r="T3182" t="s">
        <v>8322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9">
        <f t="shared" si="197"/>
        <v>41778.976701388885</v>
      </c>
      <c r="Q3183" s="10">
        <f t="shared" si="198"/>
        <v>41805.333333333328</v>
      </c>
      <c r="R3183" s="15">
        <f t="shared" si="199"/>
        <v>36.333333333333336</v>
      </c>
      <c r="S3183" t="s">
        <v>8321</v>
      </c>
      <c r="T3183" t="s">
        <v>8322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9">
        <f t="shared" si="197"/>
        <v>40883.615983796291</v>
      </c>
      <c r="Q3184" s="10">
        <f t="shared" si="198"/>
        <v>40939.375</v>
      </c>
      <c r="R3184" s="15">
        <f t="shared" si="199"/>
        <v>46.768211920529801</v>
      </c>
      <c r="S3184" t="s">
        <v>8321</v>
      </c>
      <c r="T3184" t="s">
        <v>8322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9">
        <f t="shared" si="197"/>
        <v>41491.461446759255</v>
      </c>
      <c r="Q3185" s="10">
        <f t="shared" si="198"/>
        <v>41509.461446759255</v>
      </c>
      <c r="R3185" s="15">
        <f t="shared" si="199"/>
        <v>40.073529411764703</v>
      </c>
      <c r="S3185" t="s">
        <v>8321</v>
      </c>
      <c r="T3185" t="s">
        <v>8322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9">
        <f t="shared" si="197"/>
        <v>41791.660081018512</v>
      </c>
      <c r="Q3186" s="10">
        <f t="shared" si="198"/>
        <v>41821.660081018512</v>
      </c>
      <c r="R3186" s="15">
        <f t="shared" si="199"/>
        <v>100.21739130434783</v>
      </c>
      <c r="S3186" t="s">
        <v>8321</v>
      </c>
      <c r="T3186" t="s">
        <v>8322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9">
        <f t="shared" si="197"/>
        <v>41829.643993055557</v>
      </c>
      <c r="Q3187" s="10">
        <f t="shared" si="198"/>
        <v>41836.643993055557</v>
      </c>
      <c r="R3187" s="15">
        <f t="shared" si="199"/>
        <v>41.666666666666664</v>
      </c>
      <c r="S3187" t="s">
        <v>8321</v>
      </c>
      <c r="T3187" t="s">
        <v>8322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9">
        <f t="shared" si="197"/>
        <v>41868.590717592589</v>
      </c>
      <c r="Q3188" s="10">
        <f t="shared" si="198"/>
        <v>41898.541666666664</v>
      </c>
      <c r="R3188" s="15">
        <f t="shared" si="199"/>
        <v>46.714285714285715</v>
      </c>
      <c r="S3188" t="s">
        <v>8321</v>
      </c>
      <c r="T3188" t="s">
        <v>8322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9">
        <f t="shared" si="197"/>
        <v>41835.333020833328</v>
      </c>
      <c r="Q3189" s="10">
        <f t="shared" si="198"/>
        <v>41855.333020833328</v>
      </c>
      <c r="R3189" s="15">
        <f t="shared" si="199"/>
        <v>71.491803278688522</v>
      </c>
      <c r="S3189" t="s">
        <v>8321</v>
      </c>
      <c r="T3189" t="s">
        <v>8322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9">
        <f t="shared" si="197"/>
        <v>42144.082199074073</v>
      </c>
      <c r="Q3190" s="10">
        <f t="shared" si="198"/>
        <v>42165.082199074073</v>
      </c>
      <c r="R3190" s="15">
        <f t="shared" si="199"/>
        <v>14.444444444444445</v>
      </c>
      <c r="S3190" t="s">
        <v>8321</v>
      </c>
      <c r="T3190" t="s">
        <v>8363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9">
        <f t="shared" si="197"/>
        <v>42118.013101851851</v>
      </c>
      <c r="Q3191" s="10">
        <f t="shared" si="198"/>
        <v>42148.013101851851</v>
      </c>
      <c r="R3191" s="15">
        <f t="shared" si="199"/>
        <v>356.84210526315792</v>
      </c>
      <c r="S3191" t="s">
        <v>8321</v>
      </c>
      <c r="T3191" t="s">
        <v>8363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9">
        <f t="shared" si="197"/>
        <v>42682.817997685182</v>
      </c>
      <c r="Q3192" s="10">
        <f t="shared" si="198"/>
        <v>42712.859664351847</v>
      </c>
      <c r="R3192" s="15">
        <f t="shared" si="199"/>
        <v>0</v>
      </c>
      <c r="S3192" t="s">
        <v>8321</v>
      </c>
      <c r="T3192" t="s">
        <v>8363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9">
        <f t="shared" si="197"/>
        <v>42538.422094907401</v>
      </c>
      <c r="Q3193" s="10">
        <f t="shared" si="198"/>
        <v>42598.422094907401</v>
      </c>
      <c r="R3193" s="15">
        <f t="shared" si="199"/>
        <v>37.75</v>
      </c>
      <c r="S3193" t="s">
        <v>8321</v>
      </c>
      <c r="T3193" t="s">
        <v>8363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9">
        <f t="shared" si="197"/>
        <v>42018.607164351844</v>
      </c>
      <c r="Q3194" s="10">
        <f t="shared" si="198"/>
        <v>42063.583333333336</v>
      </c>
      <c r="R3194" s="15">
        <f t="shared" si="199"/>
        <v>12.75</v>
      </c>
      <c r="S3194" t="s">
        <v>8321</v>
      </c>
      <c r="T3194" t="s">
        <v>8363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9">
        <f t="shared" si="197"/>
        <v>42010.634907407402</v>
      </c>
      <c r="Q3195" s="10">
        <f t="shared" si="198"/>
        <v>42055.634907407402</v>
      </c>
      <c r="R3195" s="15">
        <f t="shared" si="199"/>
        <v>24.458333333333332</v>
      </c>
      <c r="S3195" t="s">
        <v>8321</v>
      </c>
      <c r="T3195" t="s">
        <v>8363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9">
        <f t="shared" si="197"/>
        <v>42181.729143518511</v>
      </c>
      <c r="Q3196" s="10">
        <f t="shared" si="198"/>
        <v>42211.729143518511</v>
      </c>
      <c r="R3196" s="15">
        <f t="shared" si="199"/>
        <v>0</v>
      </c>
      <c r="S3196" t="s">
        <v>8321</v>
      </c>
      <c r="T3196" t="s">
        <v>8363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9">
        <f t="shared" si="197"/>
        <v>42017.260902777773</v>
      </c>
      <c r="Q3197" s="10">
        <f t="shared" si="198"/>
        <v>42047.260902777773</v>
      </c>
      <c r="R3197" s="15">
        <f t="shared" si="199"/>
        <v>53.07692307692308</v>
      </c>
      <c r="S3197" t="s">
        <v>8321</v>
      </c>
      <c r="T3197" t="s">
        <v>8363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9">
        <f t="shared" si="197"/>
        <v>42157.264756944445</v>
      </c>
      <c r="Q3198" s="10">
        <f t="shared" si="198"/>
        <v>42217.249999999993</v>
      </c>
      <c r="R3198" s="15">
        <f t="shared" si="199"/>
        <v>300</v>
      </c>
      <c r="S3198" t="s">
        <v>8321</v>
      </c>
      <c r="T3198" t="s">
        <v>8363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9">
        <f t="shared" si="197"/>
        <v>42009.15993055555</v>
      </c>
      <c r="Q3199" s="10">
        <f t="shared" si="198"/>
        <v>42039.15993055555</v>
      </c>
      <c r="R3199" s="15">
        <f t="shared" si="199"/>
        <v>286.25</v>
      </c>
      <c r="S3199" t="s">
        <v>8321</v>
      </c>
      <c r="T3199" t="s">
        <v>8363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9">
        <f t="shared" si="197"/>
        <v>42013.091168981475</v>
      </c>
      <c r="Q3200" s="10">
        <f t="shared" si="198"/>
        <v>42051.091168981475</v>
      </c>
      <c r="R3200" s="15">
        <f t="shared" si="199"/>
        <v>36.666666666666664</v>
      </c>
      <c r="S3200" t="s">
        <v>8321</v>
      </c>
      <c r="T3200" t="s">
        <v>8363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9">
        <f t="shared" si="197"/>
        <v>41858.428449074068</v>
      </c>
      <c r="Q3201" s="10">
        <f t="shared" si="198"/>
        <v>41888.541666666664</v>
      </c>
      <c r="R3201" s="15">
        <f t="shared" si="199"/>
        <v>49.20754716981132</v>
      </c>
      <c r="S3201" t="s">
        <v>8321</v>
      </c>
      <c r="T3201" t="s">
        <v>8363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9">
        <f t="shared" si="197"/>
        <v>42459.987280092588</v>
      </c>
      <c r="Q3202" s="10">
        <f t="shared" si="198"/>
        <v>42489.898611111108</v>
      </c>
      <c r="R3202" s="15">
        <f t="shared" si="199"/>
        <v>1</v>
      </c>
      <c r="S3202" t="s">
        <v>8321</v>
      </c>
      <c r="T3202" t="s">
        <v>8363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100*(E3203/D3203)</f>
        <v>1.25</v>
      </c>
      <c r="P3203" s="9">
        <f t="shared" ref="P3203:P3266" si="201">(((J3203/60)/60)/24)+DATE(1970,1,1)+(-8/24)</f>
        <v>41861.433761574073</v>
      </c>
      <c r="Q3203" s="10">
        <f t="shared" ref="Q3203:Q3266" si="202">(((I3203/60)/60)/24)+DATE(1970,1,1)+(-8/24)</f>
        <v>41882.433761574073</v>
      </c>
      <c r="R3203" s="15">
        <f t="shared" ref="R3203:R3266" si="203">IFERROR(E3203/L3203,)</f>
        <v>12.5</v>
      </c>
      <c r="S3203" t="s">
        <v>8321</v>
      </c>
      <c r="T3203" t="s">
        <v>8363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9">
        <f t="shared" si="201"/>
        <v>42293.520208333335</v>
      </c>
      <c r="Q3204" s="10">
        <f t="shared" si="202"/>
        <v>42351.915972222218</v>
      </c>
      <c r="R3204" s="15">
        <f t="shared" si="203"/>
        <v>109.04</v>
      </c>
      <c r="S3204" t="s">
        <v>8321</v>
      </c>
      <c r="T3204" t="s">
        <v>8363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9">
        <f t="shared" si="201"/>
        <v>42242.655347222222</v>
      </c>
      <c r="Q3205" s="10">
        <f t="shared" si="202"/>
        <v>42272.655347222222</v>
      </c>
      <c r="R3205" s="15">
        <f t="shared" si="203"/>
        <v>41.666666666666664</v>
      </c>
      <c r="S3205" t="s">
        <v>8321</v>
      </c>
      <c r="T3205" t="s">
        <v>8363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9">
        <f t="shared" si="201"/>
        <v>42172.352766203701</v>
      </c>
      <c r="Q3206" s="10">
        <f t="shared" si="202"/>
        <v>42202.343055555553</v>
      </c>
      <c r="R3206" s="15">
        <f t="shared" si="203"/>
        <v>0</v>
      </c>
      <c r="S3206" t="s">
        <v>8321</v>
      </c>
      <c r="T3206" t="s">
        <v>8363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9">
        <f t="shared" si="201"/>
        <v>42095.041342592587</v>
      </c>
      <c r="Q3207" s="10">
        <f t="shared" si="202"/>
        <v>42125.041342592587</v>
      </c>
      <c r="R3207" s="15">
        <f t="shared" si="203"/>
        <v>22.75</v>
      </c>
      <c r="S3207" t="s">
        <v>8321</v>
      </c>
      <c r="T3207" t="s">
        <v>8363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9">
        <f t="shared" si="201"/>
        <v>42235.942719907405</v>
      </c>
      <c r="Q3208" s="10">
        <f t="shared" si="202"/>
        <v>42265.942719907405</v>
      </c>
      <c r="R3208" s="15">
        <f t="shared" si="203"/>
        <v>0</v>
      </c>
      <c r="S3208" t="s">
        <v>8321</v>
      </c>
      <c r="T3208" t="s">
        <v>8363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9">
        <f t="shared" si="201"/>
        <v>42056.944525462961</v>
      </c>
      <c r="Q3209" s="10">
        <f t="shared" si="202"/>
        <v>42116.902858796289</v>
      </c>
      <c r="R3209" s="15">
        <f t="shared" si="203"/>
        <v>70.833333333333329</v>
      </c>
      <c r="S3209" t="s">
        <v>8321</v>
      </c>
      <c r="T3209" t="s">
        <v>8363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9">
        <f t="shared" si="201"/>
        <v>41827.271724537037</v>
      </c>
      <c r="Q3210" s="10">
        <f t="shared" si="202"/>
        <v>41848.271724537037</v>
      </c>
      <c r="R3210" s="15">
        <f t="shared" si="203"/>
        <v>63.109756097560975</v>
      </c>
      <c r="S3210" t="s">
        <v>8321</v>
      </c>
      <c r="T3210" t="s">
        <v>8322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9">
        <f t="shared" si="201"/>
        <v>41778.303912037038</v>
      </c>
      <c r="Q3211" s="10">
        <f t="shared" si="202"/>
        <v>41810.625</v>
      </c>
      <c r="R3211" s="15">
        <f t="shared" si="203"/>
        <v>50.157964601769912</v>
      </c>
      <c r="S3211" t="s">
        <v>8321</v>
      </c>
      <c r="T3211" t="s">
        <v>8322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9">
        <f t="shared" si="201"/>
        <v>41013.603229166663</v>
      </c>
      <c r="Q3212" s="10">
        <f t="shared" si="202"/>
        <v>41060.832638888889</v>
      </c>
      <c r="R3212" s="15">
        <f t="shared" si="203"/>
        <v>62.883333333333333</v>
      </c>
      <c r="S3212" t="s">
        <v>8321</v>
      </c>
      <c r="T3212" t="s">
        <v>8322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9">
        <f t="shared" si="201"/>
        <v>41834.253240740742</v>
      </c>
      <c r="Q3213" s="10">
        <f t="shared" si="202"/>
        <v>41865.75</v>
      </c>
      <c r="R3213" s="15">
        <f t="shared" si="203"/>
        <v>85.531055900621112</v>
      </c>
      <c r="S3213" t="s">
        <v>8321</v>
      </c>
      <c r="T3213" t="s">
        <v>8322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9">
        <f t="shared" si="201"/>
        <v>41829.462395833332</v>
      </c>
      <c r="Q3214" s="10">
        <f t="shared" si="202"/>
        <v>41859.462395833332</v>
      </c>
      <c r="R3214" s="15">
        <f t="shared" si="203"/>
        <v>53.723404255319146</v>
      </c>
      <c r="S3214" t="s">
        <v>8321</v>
      </c>
      <c r="T3214" t="s">
        <v>8322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9">
        <f t="shared" si="201"/>
        <v>42171.430081018516</v>
      </c>
      <c r="Q3215" s="10">
        <f t="shared" si="202"/>
        <v>42211.430081018516</v>
      </c>
      <c r="R3215" s="15">
        <f t="shared" si="203"/>
        <v>127.80851063829788</v>
      </c>
      <c r="S3215" t="s">
        <v>8321</v>
      </c>
      <c r="T3215" t="s">
        <v>8322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9">
        <f t="shared" si="201"/>
        <v>42337.459178240737</v>
      </c>
      <c r="Q3216" s="10">
        <f t="shared" si="202"/>
        <v>42374.663194444445</v>
      </c>
      <c r="R3216" s="15">
        <f t="shared" si="203"/>
        <v>106.57391304347826</v>
      </c>
      <c r="S3216" t="s">
        <v>8321</v>
      </c>
      <c r="T3216" t="s">
        <v>8322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9">
        <f t="shared" si="201"/>
        <v>42219.331840277773</v>
      </c>
      <c r="Q3217" s="10">
        <f t="shared" si="202"/>
        <v>42256.832638888889</v>
      </c>
      <c r="R3217" s="15">
        <f t="shared" si="203"/>
        <v>262.11194029850748</v>
      </c>
      <c r="S3217" t="s">
        <v>8321</v>
      </c>
      <c r="T3217" t="s">
        <v>8322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9">
        <f t="shared" si="201"/>
        <v>42165.129293981481</v>
      </c>
      <c r="Q3218" s="10">
        <f t="shared" si="202"/>
        <v>42196.270833333336</v>
      </c>
      <c r="R3218" s="15">
        <f t="shared" si="203"/>
        <v>57.171428571428571</v>
      </c>
      <c r="S3218" t="s">
        <v>8321</v>
      </c>
      <c r="T3218" t="s">
        <v>8322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9">
        <f t="shared" si="201"/>
        <v>42648.212777777771</v>
      </c>
      <c r="Q3219" s="10">
        <f t="shared" si="202"/>
        <v>42678.212777777771</v>
      </c>
      <c r="R3219" s="15">
        <f t="shared" si="203"/>
        <v>50.20192307692308</v>
      </c>
      <c r="S3219" t="s">
        <v>8321</v>
      </c>
      <c r="T3219" t="s">
        <v>8322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9">
        <f t="shared" si="201"/>
        <v>41970.668819444443</v>
      </c>
      <c r="Q3220" s="10">
        <f t="shared" si="202"/>
        <v>42003.666666666664</v>
      </c>
      <c r="R3220" s="15">
        <f t="shared" si="203"/>
        <v>66.586956521739125</v>
      </c>
      <c r="S3220" t="s">
        <v>8321</v>
      </c>
      <c r="T3220" t="s">
        <v>8322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9">
        <f t="shared" si="201"/>
        <v>42050.64984953704</v>
      </c>
      <c r="Q3221" s="10">
        <f t="shared" si="202"/>
        <v>42085.608182870368</v>
      </c>
      <c r="R3221" s="15">
        <f t="shared" si="203"/>
        <v>168.25210084033614</v>
      </c>
      <c r="S3221" t="s">
        <v>8321</v>
      </c>
      <c r="T3221" t="s">
        <v>8322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9">
        <f t="shared" si="201"/>
        <v>42772.500046296293</v>
      </c>
      <c r="Q3222" s="10">
        <f t="shared" si="202"/>
        <v>42806.541666666664</v>
      </c>
      <c r="R3222" s="15">
        <f t="shared" si="203"/>
        <v>256.37288135593218</v>
      </c>
      <c r="S3222" t="s">
        <v>8321</v>
      </c>
      <c r="T3222" t="s">
        <v>8322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9">
        <f t="shared" si="201"/>
        <v>42155.363460648143</v>
      </c>
      <c r="Q3223" s="10">
        <f t="shared" si="202"/>
        <v>42190.363460648143</v>
      </c>
      <c r="R3223" s="15">
        <f t="shared" si="203"/>
        <v>36.610619469026545</v>
      </c>
      <c r="S3223" t="s">
        <v>8321</v>
      </c>
      <c r="T3223" t="s">
        <v>8322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9">
        <f t="shared" si="201"/>
        <v>42270.248807870368</v>
      </c>
      <c r="Q3224" s="10">
        <f t="shared" si="202"/>
        <v>42301.561805555553</v>
      </c>
      <c r="R3224" s="15">
        <f t="shared" si="203"/>
        <v>37.142857142857146</v>
      </c>
      <c r="S3224" t="s">
        <v>8321</v>
      </c>
      <c r="T3224" t="s">
        <v>8322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9">
        <f t="shared" si="201"/>
        <v>42206.50203703704</v>
      </c>
      <c r="Q3225" s="10">
        <f t="shared" si="202"/>
        <v>42236.50203703704</v>
      </c>
      <c r="R3225" s="15">
        <f t="shared" si="203"/>
        <v>45.878378378378379</v>
      </c>
      <c r="S3225" t="s">
        <v>8321</v>
      </c>
      <c r="T3225" t="s">
        <v>8322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9">
        <f t="shared" si="201"/>
        <v>42697.517511574071</v>
      </c>
      <c r="Q3226" s="10">
        <f t="shared" si="202"/>
        <v>42744.874999999993</v>
      </c>
      <c r="R3226" s="15">
        <f t="shared" si="203"/>
        <v>141.71296296296296</v>
      </c>
      <c r="S3226" t="s">
        <v>8321</v>
      </c>
      <c r="T3226" t="s">
        <v>8322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9">
        <f t="shared" si="201"/>
        <v>42503.226134259261</v>
      </c>
      <c r="Q3227" s="10">
        <f t="shared" si="202"/>
        <v>42524.541666666664</v>
      </c>
      <c r="R3227" s="15">
        <f t="shared" si="203"/>
        <v>52.487179487179489</v>
      </c>
      <c r="S3227" t="s">
        <v>8321</v>
      </c>
      <c r="T3227" t="s">
        <v>8322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9">
        <f t="shared" si="201"/>
        <v>42277.250138888885</v>
      </c>
      <c r="Q3228" s="10">
        <f t="shared" si="202"/>
        <v>42307.250138888885</v>
      </c>
      <c r="R3228" s="15">
        <f t="shared" si="203"/>
        <v>59.523809523809526</v>
      </c>
      <c r="S3228" t="s">
        <v>8321</v>
      </c>
      <c r="T3228" t="s">
        <v>8322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9">
        <f t="shared" si="201"/>
        <v>42722.549027777779</v>
      </c>
      <c r="Q3229" s="10">
        <f t="shared" si="202"/>
        <v>42752.549027777779</v>
      </c>
      <c r="R3229" s="15">
        <f t="shared" si="203"/>
        <v>50</v>
      </c>
      <c r="S3229" t="s">
        <v>8321</v>
      </c>
      <c r="T3229" t="s">
        <v>8322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9">
        <f t="shared" si="201"/>
        <v>42323.375972222224</v>
      </c>
      <c r="Q3230" s="10">
        <f t="shared" si="202"/>
        <v>42354.874305555553</v>
      </c>
      <c r="R3230" s="15">
        <f t="shared" si="203"/>
        <v>193.62162162162161</v>
      </c>
      <c r="S3230" t="s">
        <v>8321</v>
      </c>
      <c r="T3230" t="s">
        <v>8322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9">
        <f t="shared" si="201"/>
        <v>41932.958310185182</v>
      </c>
      <c r="Q3231" s="10">
        <f t="shared" si="202"/>
        <v>41962.999976851854</v>
      </c>
      <c r="R3231" s="15">
        <f t="shared" si="203"/>
        <v>106.79702970297029</v>
      </c>
      <c r="S3231" t="s">
        <v>8321</v>
      </c>
      <c r="T3231" t="s">
        <v>8322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9">
        <f t="shared" si="201"/>
        <v>41897.834791666668</v>
      </c>
      <c r="Q3232" s="10">
        <f t="shared" si="202"/>
        <v>41912.832638888889</v>
      </c>
      <c r="R3232" s="15">
        <f t="shared" si="203"/>
        <v>77.21621621621621</v>
      </c>
      <c r="S3232" t="s">
        <v>8321</v>
      </c>
      <c r="T3232" t="s">
        <v>8322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9">
        <f t="shared" si="201"/>
        <v>42446.610497685186</v>
      </c>
      <c r="Q3233" s="10">
        <f t="shared" si="202"/>
        <v>42476.610497685186</v>
      </c>
      <c r="R3233" s="15">
        <f t="shared" si="203"/>
        <v>57.5</v>
      </c>
      <c r="S3233" t="s">
        <v>8321</v>
      </c>
      <c r="T3233" t="s">
        <v>8322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9">
        <f t="shared" si="201"/>
        <v>42463.480520833335</v>
      </c>
      <c r="Q3234" s="10">
        <f t="shared" si="202"/>
        <v>42493.832638888889</v>
      </c>
      <c r="R3234" s="15">
        <f t="shared" si="203"/>
        <v>50.46153846153846</v>
      </c>
      <c r="S3234" t="s">
        <v>8321</v>
      </c>
      <c r="T3234" t="s">
        <v>8322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9">
        <f t="shared" si="201"/>
        <v>42766.471701388888</v>
      </c>
      <c r="Q3235" s="10">
        <f t="shared" si="202"/>
        <v>42796.471701388888</v>
      </c>
      <c r="R3235" s="15">
        <f t="shared" si="203"/>
        <v>97.377049180327873</v>
      </c>
      <c r="S3235" t="s">
        <v>8321</v>
      </c>
      <c r="T3235" t="s">
        <v>8322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9">
        <f t="shared" si="201"/>
        <v>42734.456111111103</v>
      </c>
      <c r="Q3236" s="10">
        <f t="shared" si="202"/>
        <v>42767.646527777775</v>
      </c>
      <c r="R3236" s="15">
        <f t="shared" si="203"/>
        <v>34.91921739130435</v>
      </c>
      <c r="S3236" t="s">
        <v>8321</v>
      </c>
      <c r="T3236" t="s">
        <v>8322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9">
        <f t="shared" si="201"/>
        <v>42522.014479166661</v>
      </c>
      <c r="Q3237" s="10">
        <f t="shared" si="202"/>
        <v>42552.014479166661</v>
      </c>
      <c r="R3237" s="15">
        <f t="shared" si="203"/>
        <v>85.530386740331494</v>
      </c>
      <c r="S3237" t="s">
        <v>8321</v>
      </c>
      <c r="T3237" t="s">
        <v>8322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9">
        <f t="shared" si="201"/>
        <v>42702.583715277775</v>
      </c>
      <c r="Q3238" s="10">
        <f t="shared" si="202"/>
        <v>42732.583715277775</v>
      </c>
      <c r="R3238" s="15">
        <f t="shared" si="203"/>
        <v>182.90909090909091</v>
      </c>
      <c r="S3238" t="s">
        <v>8321</v>
      </c>
      <c r="T3238" t="s">
        <v>8322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9">
        <f t="shared" si="201"/>
        <v>42252.141018518516</v>
      </c>
      <c r="Q3239" s="10">
        <f t="shared" si="202"/>
        <v>42275.832638888889</v>
      </c>
      <c r="R3239" s="15">
        <f t="shared" si="203"/>
        <v>131.13620817843866</v>
      </c>
      <c r="S3239" t="s">
        <v>8321</v>
      </c>
      <c r="T3239" t="s">
        <v>8322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9">
        <f t="shared" si="201"/>
        <v>42156.177060185182</v>
      </c>
      <c r="Q3240" s="10">
        <f t="shared" si="202"/>
        <v>42186.177060185182</v>
      </c>
      <c r="R3240" s="15">
        <f t="shared" si="203"/>
        <v>39.810126582278478</v>
      </c>
      <c r="S3240" t="s">
        <v>8321</v>
      </c>
      <c r="T3240" t="s">
        <v>8322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9">
        <f t="shared" si="201"/>
        <v>42277.755706018514</v>
      </c>
      <c r="Q3241" s="10">
        <f t="shared" si="202"/>
        <v>42302.665972222218</v>
      </c>
      <c r="R3241" s="15">
        <f t="shared" si="203"/>
        <v>59.701730769230764</v>
      </c>
      <c r="S3241" t="s">
        <v>8321</v>
      </c>
      <c r="T3241" t="s">
        <v>8322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9">
        <f t="shared" si="201"/>
        <v>42754.360509259255</v>
      </c>
      <c r="Q3242" s="10">
        <f t="shared" si="202"/>
        <v>42782.624999999993</v>
      </c>
      <c r="R3242" s="15">
        <f t="shared" si="203"/>
        <v>88.735294117647058</v>
      </c>
      <c r="S3242" t="s">
        <v>8321</v>
      </c>
      <c r="T3242" t="s">
        <v>8322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9">
        <f t="shared" si="201"/>
        <v>41892.991550925923</v>
      </c>
      <c r="Q3243" s="10">
        <f t="shared" si="202"/>
        <v>41925.957638888889</v>
      </c>
      <c r="R3243" s="15">
        <f t="shared" si="203"/>
        <v>58.688622754491021</v>
      </c>
      <c r="S3243" t="s">
        <v>8321</v>
      </c>
      <c r="T3243" t="s">
        <v>8322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9">
        <f t="shared" si="201"/>
        <v>41871.422361111108</v>
      </c>
      <c r="Q3244" s="10">
        <f t="shared" si="202"/>
        <v>41901.422361111108</v>
      </c>
      <c r="R3244" s="15">
        <f t="shared" si="203"/>
        <v>69.56513661202186</v>
      </c>
      <c r="S3244" t="s">
        <v>8321</v>
      </c>
      <c r="T3244" t="s">
        <v>8322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9">
        <f t="shared" si="201"/>
        <v>42261.763449074067</v>
      </c>
      <c r="Q3245" s="10">
        <f t="shared" si="202"/>
        <v>42285.666666666664</v>
      </c>
      <c r="R3245" s="15">
        <f t="shared" si="203"/>
        <v>115.87323943661971</v>
      </c>
      <c r="S3245" t="s">
        <v>8321</v>
      </c>
      <c r="T3245" t="s">
        <v>8322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9">
        <f t="shared" si="201"/>
        <v>42675.360902777778</v>
      </c>
      <c r="Q3246" s="10">
        <f t="shared" si="202"/>
        <v>42705.402569444443</v>
      </c>
      <c r="R3246" s="15">
        <f t="shared" si="203"/>
        <v>23.869565217391305</v>
      </c>
      <c r="S3246" t="s">
        <v>8321</v>
      </c>
      <c r="T3246" t="s">
        <v>8322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9">
        <f t="shared" si="201"/>
        <v>42135.266874999994</v>
      </c>
      <c r="Q3247" s="10">
        <f t="shared" si="202"/>
        <v>42166.749999999993</v>
      </c>
      <c r="R3247" s="15">
        <f t="shared" si="203"/>
        <v>81.125925925925927</v>
      </c>
      <c r="S3247" t="s">
        <v>8321</v>
      </c>
      <c r="T3247" t="s">
        <v>8322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9">
        <f t="shared" si="201"/>
        <v>42230.138888888883</v>
      </c>
      <c r="Q3248" s="10">
        <f t="shared" si="202"/>
        <v>42258.832638888889</v>
      </c>
      <c r="R3248" s="15">
        <f t="shared" si="203"/>
        <v>57.626943005181346</v>
      </c>
      <c r="S3248" t="s">
        <v>8321</v>
      </c>
      <c r="T3248" t="s">
        <v>8322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9">
        <f t="shared" si="201"/>
        <v>42167.10083333333</v>
      </c>
      <c r="Q3249" s="10">
        <f t="shared" si="202"/>
        <v>42197.10083333333</v>
      </c>
      <c r="R3249" s="15">
        <f t="shared" si="203"/>
        <v>46.429824561403507</v>
      </c>
      <c r="S3249" t="s">
        <v>8321</v>
      </c>
      <c r="T3249" t="s">
        <v>8322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9">
        <f t="shared" si="201"/>
        <v>42068.55505787037</v>
      </c>
      <c r="Q3250" s="10">
        <f t="shared" si="202"/>
        <v>42098.513391203705</v>
      </c>
      <c r="R3250" s="15">
        <f t="shared" si="203"/>
        <v>60.475000000000001</v>
      </c>
      <c r="S3250" t="s">
        <v>8321</v>
      </c>
      <c r="T3250" t="s">
        <v>8322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9">
        <f t="shared" si="201"/>
        <v>42145.413356481477</v>
      </c>
      <c r="Q3251" s="10">
        <f t="shared" si="202"/>
        <v>42175.413356481477</v>
      </c>
      <c r="R3251" s="15">
        <f t="shared" si="203"/>
        <v>65.579545454545453</v>
      </c>
      <c r="S3251" t="s">
        <v>8321</v>
      </c>
      <c r="T3251" t="s">
        <v>8322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9">
        <f t="shared" si="201"/>
        <v>41918.408842592587</v>
      </c>
      <c r="Q3252" s="10">
        <f t="shared" si="202"/>
        <v>41948.450509259259</v>
      </c>
      <c r="R3252" s="15">
        <f t="shared" si="203"/>
        <v>119.1924882629108</v>
      </c>
      <c r="S3252" t="s">
        <v>8321</v>
      </c>
      <c r="T3252" t="s">
        <v>8322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9">
        <f t="shared" si="201"/>
        <v>42146.39775462963</v>
      </c>
      <c r="Q3253" s="10">
        <f t="shared" si="202"/>
        <v>42176.39775462963</v>
      </c>
      <c r="R3253" s="15">
        <f t="shared" si="203"/>
        <v>83.05</v>
      </c>
      <c r="S3253" t="s">
        <v>8321</v>
      </c>
      <c r="T3253" t="s">
        <v>8322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9">
        <f t="shared" si="201"/>
        <v>42590.139351851853</v>
      </c>
      <c r="Q3254" s="10">
        <f t="shared" si="202"/>
        <v>42620.139351851853</v>
      </c>
      <c r="R3254" s="15">
        <f t="shared" si="203"/>
        <v>57.52</v>
      </c>
      <c r="S3254" t="s">
        <v>8321</v>
      </c>
      <c r="T3254" t="s">
        <v>8322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9">
        <f t="shared" si="201"/>
        <v>42602.243379629632</v>
      </c>
      <c r="Q3255" s="10">
        <f t="shared" si="202"/>
        <v>42620.822916666664</v>
      </c>
      <c r="R3255" s="15">
        <f t="shared" si="203"/>
        <v>177.08695652173913</v>
      </c>
      <c r="S3255" t="s">
        <v>8321</v>
      </c>
      <c r="T3255" t="s">
        <v>8322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9">
        <f t="shared" si="201"/>
        <v>42058.752418981479</v>
      </c>
      <c r="Q3256" s="10">
        <f t="shared" si="202"/>
        <v>42088.710752314808</v>
      </c>
      <c r="R3256" s="15">
        <f t="shared" si="203"/>
        <v>70.771505376344081</v>
      </c>
      <c r="S3256" t="s">
        <v>8321</v>
      </c>
      <c r="T3256" t="s">
        <v>8322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9">
        <f t="shared" si="201"/>
        <v>41889.434895833328</v>
      </c>
      <c r="Q3257" s="10">
        <f t="shared" si="202"/>
        <v>41919.434895833328</v>
      </c>
      <c r="R3257" s="15">
        <f t="shared" si="203"/>
        <v>29.166666666666668</v>
      </c>
      <c r="S3257" t="s">
        <v>8321</v>
      </c>
      <c r="T3257" t="s">
        <v>8322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9">
        <f t="shared" si="201"/>
        <v>42144.240474537037</v>
      </c>
      <c r="Q3258" s="10">
        <f t="shared" si="202"/>
        <v>42165.832638888889</v>
      </c>
      <c r="R3258" s="15">
        <f t="shared" si="203"/>
        <v>72.76136363636364</v>
      </c>
      <c r="S3258" t="s">
        <v>8321</v>
      </c>
      <c r="T3258" t="s">
        <v>8322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9">
        <f t="shared" si="201"/>
        <v>42758.226296296292</v>
      </c>
      <c r="Q3259" s="10">
        <f t="shared" si="202"/>
        <v>42788.226296296292</v>
      </c>
      <c r="R3259" s="15">
        <f t="shared" si="203"/>
        <v>51.853414634146333</v>
      </c>
      <c r="S3259" t="s">
        <v>8321</v>
      </c>
      <c r="T3259" t="s">
        <v>8322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9">
        <f t="shared" si="201"/>
        <v>41982.553946759253</v>
      </c>
      <c r="Q3260" s="10">
        <f t="shared" si="202"/>
        <v>42012.553946759253</v>
      </c>
      <c r="R3260" s="15">
        <f t="shared" si="203"/>
        <v>98.2</v>
      </c>
      <c r="S3260" t="s">
        <v>8321</v>
      </c>
      <c r="T3260" t="s">
        <v>8322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9">
        <f t="shared" si="201"/>
        <v>42614.427604166667</v>
      </c>
      <c r="Q3261" s="10">
        <f t="shared" si="202"/>
        <v>42643.832638888889</v>
      </c>
      <c r="R3261" s="15">
        <f t="shared" si="203"/>
        <v>251.7381443298969</v>
      </c>
      <c r="S3261" t="s">
        <v>8321</v>
      </c>
      <c r="T3261" t="s">
        <v>8322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9">
        <f t="shared" si="201"/>
        <v>42303.339328703696</v>
      </c>
      <c r="Q3262" s="10">
        <f t="shared" si="202"/>
        <v>42338.380995370368</v>
      </c>
      <c r="R3262" s="15">
        <f t="shared" si="203"/>
        <v>74.821917808219183</v>
      </c>
      <c r="S3262" t="s">
        <v>8321</v>
      </c>
      <c r="T3262" t="s">
        <v>8322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9">
        <f t="shared" si="201"/>
        <v>42171.392083333332</v>
      </c>
      <c r="Q3263" s="10">
        <f t="shared" si="202"/>
        <v>42201.392083333332</v>
      </c>
      <c r="R3263" s="15">
        <f t="shared" si="203"/>
        <v>67.65306122448979</v>
      </c>
      <c r="S3263" t="s">
        <v>8321</v>
      </c>
      <c r="T3263" t="s">
        <v>8322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9">
        <f t="shared" si="201"/>
        <v>41963.982199074067</v>
      </c>
      <c r="Q3264" s="10">
        <f t="shared" si="202"/>
        <v>41994.833333333336</v>
      </c>
      <c r="R3264" s="15">
        <f t="shared" si="203"/>
        <v>93.81343283582089</v>
      </c>
      <c r="S3264" t="s">
        <v>8321</v>
      </c>
      <c r="T3264" t="s">
        <v>8322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9">
        <f t="shared" si="201"/>
        <v>42284.18273148148</v>
      </c>
      <c r="Q3265" s="10">
        <f t="shared" si="202"/>
        <v>42307.541666666664</v>
      </c>
      <c r="R3265" s="15">
        <f t="shared" si="203"/>
        <v>41.237647058823526</v>
      </c>
      <c r="S3265" t="s">
        <v>8321</v>
      </c>
      <c r="T3265" t="s">
        <v>8322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9">
        <f t="shared" si="201"/>
        <v>42016.466874999998</v>
      </c>
      <c r="Q3266" s="10">
        <f t="shared" si="202"/>
        <v>42032.583333333336</v>
      </c>
      <c r="R3266" s="15">
        <f t="shared" si="203"/>
        <v>52.551020408163268</v>
      </c>
      <c r="S3266" t="s">
        <v>8321</v>
      </c>
      <c r="T3266" t="s">
        <v>8322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100*(E3267/D3267)</f>
        <v>164</v>
      </c>
      <c r="P3267" s="9">
        <f t="shared" ref="P3267:P3330" si="205">(((J3267/60)/60)/24)+DATE(1970,1,1)+(-8/24)</f>
        <v>42311.378645833327</v>
      </c>
      <c r="Q3267" s="10">
        <f t="shared" ref="Q3267:Q3330" si="206">(((I3267/60)/60)/24)+DATE(1970,1,1)+(-8/24)</f>
        <v>42341.374999999993</v>
      </c>
      <c r="R3267" s="15">
        <f t="shared" ref="R3267:R3330" si="207">IFERROR(E3267/L3267,)</f>
        <v>70.285714285714292</v>
      </c>
      <c r="S3267" t="s">
        <v>8321</v>
      </c>
      <c r="T3267" t="s">
        <v>8322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9">
        <f t="shared" si="205"/>
        <v>42136.20280092593</v>
      </c>
      <c r="Q3268" s="10">
        <f t="shared" si="206"/>
        <v>42167.541666666664</v>
      </c>
      <c r="R3268" s="15">
        <f t="shared" si="207"/>
        <v>48.325153374233132</v>
      </c>
      <c r="S3268" t="s">
        <v>8321</v>
      </c>
      <c r="T3268" t="s">
        <v>8322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9">
        <f t="shared" si="205"/>
        <v>42172.424305555549</v>
      </c>
      <c r="Q3269" s="10">
        <f t="shared" si="206"/>
        <v>42202.424305555549</v>
      </c>
      <c r="R3269" s="15">
        <f t="shared" si="207"/>
        <v>53.177083333333336</v>
      </c>
      <c r="S3269" t="s">
        <v>8321</v>
      </c>
      <c r="T3269" t="s">
        <v>8322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9">
        <f t="shared" si="205"/>
        <v>42590.570925925924</v>
      </c>
      <c r="Q3270" s="10">
        <f t="shared" si="206"/>
        <v>42606.570925925924</v>
      </c>
      <c r="R3270" s="15">
        <f t="shared" si="207"/>
        <v>60.952380952380949</v>
      </c>
      <c r="S3270" t="s">
        <v>8321</v>
      </c>
      <c r="T3270" t="s">
        <v>8322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9">
        <f t="shared" si="205"/>
        <v>42137.06246527777</v>
      </c>
      <c r="Q3271" s="10">
        <f t="shared" si="206"/>
        <v>42171.124999999993</v>
      </c>
      <c r="R3271" s="15">
        <f t="shared" si="207"/>
        <v>116</v>
      </c>
      <c r="S3271" t="s">
        <v>8321</v>
      </c>
      <c r="T3271" t="s">
        <v>8322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9">
        <f t="shared" si="205"/>
        <v>42167.199826388889</v>
      </c>
      <c r="Q3272" s="10">
        <f t="shared" si="206"/>
        <v>42197.199826388889</v>
      </c>
      <c r="R3272" s="15">
        <f t="shared" si="207"/>
        <v>61</v>
      </c>
      <c r="S3272" t="s">
        <v>8321</v>
      </c>
      <c r="T3272" t="s">
        <v>8322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9">
        <f t="shared" si="205"/>
        <v>41915.10387731481</v>
      </c>
      <c r="Q3273" s="10">
        <f t="shared" si="206"/>
        <v>41945.145543981482</v>
      </c>
      <c r="R3273" s="15">
        <f t="shared" si="207"/>
        <v>38.235294117647058</v>
      </c>
      <c r="S3273" t="s">
        <v>8321</v>
      </c>
      <c r="T3273" t="s">
        <v>8322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9">
        <f t="shared" si="205"/>
        <v>42284.166770833333</v>
      </c>
      <c r="Q3274" s="10">
        <f t="shared" si="206"/>
        <v>42314.208437499998</v>
      </c>
      <c r="R3274" s="15">
        <f t="shared" si="207"/>
        <v>106.50344827586207</v>
      </c>
      <c r="S3274" t="s">
        <v>8321</v>
      </c>
      <c r="T3274" t="s">
        <v>8322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9">
        <f t="shared" si="205"/>
        <v>42611.4680787037</v>
      </c>
      <c r="Q3275" s="10">
        <f t="shared" si="206"/>
        <v>42627.458333333336</v>
      </c>
      <c r="R3275" s="15">
        <f t="shared" si="207"/>
        <v>204.57142857142858</v>
      </c>
      <c r="S3275" t="s">
        <v>8321</v>
      </c>
      <c r="T3275" t="s">
        <v>8322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9">
        <f t="shared" si="205"/>
        <v>42400.371203703697</v>
      </c>
      <c r="Q3276" s="10">
        <f t="shared" si="206"/>
        <v>42444.541666666664</v>
      </c>
      <c r="R3276" s="15">
        <f t="shared" si="207"/>
        <v>54.912587412587413</v>
      </c>
      <c r="S3276" t="s">
        <v>8321</v>
      </c>
      <c r="T3276" t="s">
        <v>8322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9">
        <f t="shared" si="205"/>
        <v>42017.547118055554</v>
      </c>
      <c r="Q3277" s="10">
        <f t="shared" si="206"/>
        <v>42043.854166666664</v>
      </c>
      <c r="R3277" s="15">
        <f t="shared" si="207"/>
        <v>150.41666666666666</v>
      </c>
      <c r="S3277" t="s">
        <v>8321</v>
      </c>
      <c r="T3277" t="s">
        <v>8322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9">
        <f t="shared" si="205"/>
        <v>42426.616655092592</v>
      </c>
      <c r="Q3278" s="10">
        <f t="shared" si="206"/>
        <v>42460.832638888889</v>
      </c>
      <c r="R3278" s="15">
        <f t="shared" si="207"/>
        <v>52.58</v>
      </c>
      <c r="S3278" t="s">
        <v>8321</v>
      </c>
      <c r="T3278" t="s">
        <v>8322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9">
        <f t="shared" si="205"/>
        <v>41931.349606481483</v>
      </c>
      <c r="Q3279" s="10">
        <f t="shared" si="206"/>
        <v>41961.391273148147</v>
      </c>
      <c r="R3279" s="15">
        <f t="shared" si="207"/>
        <v>54.3</v>
      </c>
      <c r="S3279" t="s">
        <v>8321</v>
      </c>
      <c r="T3279" t="s">
        <v>8322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9">
        <f t="shared" si="205"/>
        <v>42124.515081018515</v>
      </c>
      <c r="Q3280" s="10">
        <f t="shared" si="206"/>
        <v>42154.515081018515</v>
      </c>
      <c r="R3280" s="15">
        <f t="shared" si="207"/>
        <v>76.029411764705884</v>
      </c>
      <c r="S3280" t="s">
        <v>8321</v>
      </c>
      <c r="T3280" t="s">
        <v>8322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9">
        <f t="shared" si="205"/>
        <v>42430.769201388881</v>
      </c>
      <c r="Q3281" s="10">
        <f t="shared" si="206"/>
        <v>42460.727534722224</v>
      </c>
      <c r="R3281" s="15">
        <f t="shared" si="207"/>
        <v>105.2063492063492</v>
      </c>
      <c r="S3281" t="s">
        <v>8321</v>
      </c>
      <c r="T3281" t="s">
        <v>8322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9">
        <f t="shared" si="205"/>
        <v>42121.423587962963</v>
      </c>
      <c r="Q3282" s="10">
        <f t="shared" si="206"/>
        <v>42155.874999999993</v>
      </c>
      <c r="R3282" s="15">
        <f t="shared" si="207"/>
        <v>68.666666666666671</v>
      </c>
      <c r="S3282" t="s">
        <v>8321</v>
      </c>
      <c r="T3282" t="s">
        <v>8322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9">
        <f t="shared" si="205"/>
        <v>42218.686400462961</v>
      </c>
      <c r="Q3283" s="10">
        <f t="shared" si="206"/>
        <v>42248.686400462961</v>
      </c>
      <c r="R3283" s="15">
        <f t="shared" si="207"/>
        <v>129.36170212765958</v>
      </c>
      <c r="S3283" t="s">
        <v>8321</v>
      </c>
      <c r="T3283" t="s">
        <v>8322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9">
        <f t="shared" si="205"/>
        <v>42444.860972222225</v>
      </c>
      <c r="Q3284" s="10">
        <f t="shared" si="206"/>
        <v>42488.860972222225</v>
      </c>
      <c r="R3284" s="15">
        <f t="shared" si="207"/>
        <v>134.26371308016877</v>
      </c>
      <c r="S3284" t="s">
        <v>8321</v>
      </c>
      <c r="T3284" t="s">
        <v>8322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9">
        <f t="shared" si="205"/>
        <v>42379.410856481474</v>
      </c>
      <c r="Q3285" s="10">
        <f t="shared" si="206"/>
        <v>42410.541666666664</v>
      </c>
      <c r="R3285" s="15">
        <f t="shared" si="207"/>
        <v>17.829787234042552</v>
      </c>
      <c r="S3285" t="s">
        <v>8321</v>
      </c>
      <c r="T3285" t="s">
        <v>8322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9">
        <f t="shared" si="205"/>
        <v>42380.551539351851</v>
      </c>
      <c r="Q3286" s="10">
        <f t="shared" si="206"/>
        <v>42397.915972222218</v>
      </c>
      <c r="R3286" s="15">
        <f t="shared" si="207"/>
        <v>203.2</v>
      </c>
      <c r="S3286" t="s">
        <v>8321</v>
      </c>
      <c r="T3286" t="s">
        <v>8322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9">
        <f t="shared" si="205"/>
        <v>42762.609097222223</v>
      </c>
      <c r="Q3287" s="10">
        <f t="shared" si="206"/>
        <v>42793.874999999993</v>
      </c>
      <c r="R3287" s="15">
        <f t="shared" si="207"/>
        <v>69.18518518518519</v>
      </c>
      <c r="S3287" t="s">
        <v>8321</v>
      </c>
      <c r="T3287" t="s">
        <v>8322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9">
        <f t="shared" si="205"/>
        <v>42567.506736111107</v>
      </c>
      <c r="Q3288" s="10">
        <f t="shared" si="206"/>
        <v>42597.506736111107</v>
      </c>
      <c r="R3288" s="15">
        <f t="shared" si="207"/>
        <v>125.12295081967213</v>
      </c>
      <c r="S3288" t="s">
        <v>8321</v>
      </c>
      <c r="T3288" t="s">
        <v>8322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9">
        <f t="shared" si="205"/>
        <v>42311.416990740741</v>
      </c>
      <c r="Q3289" s="10">
        <f t="shared" si="206"/>
        <v>42336.416990740741</v>
      </c>
      <c r="R3289" s="15">
        <f t="shared" si="207"/>
        <v>73.529411764705884</v>
      </c>
      <c r="S3289" t="s">
        <v>8321</v>
      </c>
      <c r="T3289" t="s">
        <v>8322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9">
        <f t="shared" si="205"/>
        <v>42505.441145833327</v>
      </c>
      <c r="Q3290" s="10">
        <f t="shared" si="206"/>
        <v>42541.624999999993</v>
      </c>
      <c r="R3290" s="15">
        <f t="shared" si="207"/>
        <v>48.437149758454105</v>
      </c>
      <c r="S3290" t="s">
        <v>8321</v>
      </c>
      <c r="T3290" t="s">
        <v>8322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9">
        <f t="shared" si="205"/>
        <v>42758.034745370365</v>
      </c>
      <c r="Q3291" s="10">
        <f t="shared" si="206"/>
        <v>42786.034745370365</v>
      </c>
      <c r="R3291" s="15">
        <f t="shared" si="207"/>
        <v>26.608400000000003</v>
      </c>
      <c r="S3291" t="s">
        <v>8321</v>
      </c>
      <c r="T3291" t="s">
        <v>8322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9">
        <f t="shared" si="205"/>
        <v>42775.181608796294</v>
      </c>
      <c r="Q3292" s="10">
        <f t="shared" si="206"/>
        <v>42805.181608796294</v>
      </c>
      <c r="R3292" s="15">
        <f t="shared" si="207"/>
        <v>33.666666666666664</v>
      </c>
      <c r="S3292" t="s">
        <v>8321</v>
      </c>
      <c r="T3292" t="s">
        <v>8322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9">
        <f t="shared" si="205"/>
        <v>42232.369212962956</v>
      </c>
      <c r="Q3293" s="10">
        <f t="shared" si="206"/>
        <v>42263.832638888889</v>
      </c>
      <c r="R3293" s="15">
        <f t="shared" si="207"/>
        <v>40.714285714285715</v>
      </c>
      <c r="S3293" t="s">
        <v>8321</v>
      </c>
      <c r="T3293" t="s">
        <v>8322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9">
        <f t="shared" si="205"/>
        <v>42282.436898148146</v>
      </c>
      <c r="Q3294" s="10">
        <f t="shared" si="206"/>
        <v>42342.478564814817</v>
      </c>
      <c r="R3294" s="15">
        <f t="shared" si="207"/>
        <v>19.266666666666666</v>
      </c>
      <c r="S3294" t="s">
        <v>8321</v>
      </c>
      <c r="T3294" t="s">
        <v>8322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9">
        <f t="shared" si="205"/>
        <v>42768.092037037037</v>
      </c>
      <c r="Q3295" s="10">
        <f t="shared" si="206"/>
        <v>42798.092037037037</v>
      </c>
      <c r="R3295" s="15">
        <f t="shared" si="207"/>
        <v>84.285714285714292</v>
      </c>
      <c r="S3295" t="s">
        <v>8321</v>
      </c>
      <c r="T3295" t="s">
        <v>8322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9">
        <f t="shared" si="205"/>
        <v>42141.20780092592</v>
      </c>
      <c r="Q3296" s="10">
        <f t="shared" si="206"/>
        <v>42171.20780092592</v>
      </c>
      <c r="R3296" s="15">
        <f t="shared" si="207"/>
        <v>29.583333333333332</v>
      </c>
      <c r="S3296" t="s">
        <v>8321</v>
      </c>
      <c r="T3296" t="s">
        <v>8322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9">
        <f t="shared" si="205"/>
        <v>42609.109131944446</v>
      </c>
      <c r="Q3297" s="10">
        <f t="shared" si="206"/>
        <v>42639.109131944446</v>
      </c>
      <c r="R3297" s="15">
        <f t="shared" si="207"/>
        <v>26.667037037037037</v>
      </c>
      <c r="S3297" t="s">
        <v>8321</v>
      </c>
      <c r="T3297" t="s">
        <v>8322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9">
        <f t="shared" si="205"/>
        <v>42309.42328703704</v>
      </c>
      <c r="Q3298" s="10">
        <f t="shared" si="206"/>
        <v>42330.583333333336</v>
      </c>
      <c r="R3298" s="15">
        <f t="shared" si="207"/>
        <v>45.978723404255319</v>
      </c>
      <c r="S3298" t="s">
        <v>8321</v>
      </c>
      <c r="T3298" t="s">
        <v>8322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9">
        <f t="shared" si="205"/>
        <v>42193.438148148147</v>
      </c>
      <c r="Q3299" s="10">
        <f t="shared" si="206"/>
        <v>42212.624305555553</v>
      </c>
      <c r="R3299" s="15">
        <f t="shared" si="207"/>
        <v>125.09090909090909</v>
      </c>
      <c r="S3299" t="s">
        <v>8321</v>
      </c>
      <c r="T3299" t="s">
        <v>8322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9">
        <f t="shared" si="205"/>
        <v>42239.624629629623</v>
      </c>
      <c r="Q3300" s="10">
        <f t="shared" si="206"/>
        <v>42259.666666666664</v>
      </c>
      <c r="R3300" s="15">
        <f t="shared" si="207"/>
        <v>141.29166666666666</v>
      </c>
      <c r="S3300" t="s">
        <v>8321</v>
      </c>
      <c r="T3300" t="s">
        <v>8322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9">
        <f t="shared" si="205"/>
        <v>42261.584062499998</v>
      </c>
      <c r="Q3301" s="10">
        <f t="shared" si="206"/>
        <v>42291.584062499998</v>
      </c>
      <c r="R3301" s="15">
        <f t="shared" si="207"/>
        <v>55.333333333333336</v>
      </c>
      <c r="S3301" t="s">
        <v>8321</v>
      </c>
      <c r="T3301" t="s">
        <v>8322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9">
        <f t="shared" si="205"/>
        <v>42102.410439814812</v>
      </c>
      <c r="Q3302" s="10">
        <f t="shared" si="206"/>
        <v>42123.410439814812</v>
      </c>
      <c r="R3302" s="15">
        <f t="shared" si="207"/>
        <v>46.420454545454547</v>
      </c>
      <c r="S3302" t="s">
        <v>8321</v>
      </c>
      <c r="T3302" t="s">
        <v>8322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9">
        <f t="shared" si="205"/>
        <v>42538.402500000004</v>
      </c>
      <c r="Q3303" s="10">
        <f t="shared" si="206"/>
        <v>42582.957638888889</v>
      </c>
      <c r="R3303" s="15">
        <f t="shared" si="207"/>
        <v>57.2</v>
      </c>
      <c r="S3303" t="s">
        <v>8321</v>
      </c>
      <c r="T3303" t="s">
        <v>8322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9">
        <f t="shared" si="205"/>
        <v>42681.018240740734</v>
      </c>
      <c r="Q3304" s="10">
        <f t="shared" si="206"/>
        <v>42711.018240740734</v>
      </c>
      <c r="R3304" s="15">
        <f t="shared" si="207"/>
        <v>173.7</v>
      </c>
      <c r="S3304" t="s">
        <v>8321</v>
      </c>
      <c r="T3304" t="s">
        <v>8322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9">
        <f t="shared" si="205"/>
        <v>42056.318101851844</v>
      </c>
      <c r="Q3305" s="10">
        <f t="shared" si="206"/>
        <v>42091.276435185187</v>
      </c>
      <c r="R3305" s="15">
        <f t="shared" si="207"/>
        <v>59.6</v>
      </c>
      <c r="S3305" t="s">
        <v>8321</v>
      </c>
      <c r="T3305" t="s">
        <v>8322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9">
        <f t="shared" si="205"/>
        <v>42696.29111111111</v>
      </c>
      <c r="Q3306" s="10">
        <f t="shared" si="206"/>
        <v>42726.29111111111</v>
      </c>
      <c r="R3306" s="15">
        <f t="shared" si="207"/>
        <v>89.585714285714289</v>
      </c>
      <c r="S3306" t="s">
        <v>8321</v>
      </c>
      <c r="T3306" t="s">
        <v>8322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9">
        <f t="shared" si="205"/>
        <v>42186.522546296292</v>
      </c>
      <c r="Q3307" s="10">
        <f t="shared" si="206"/>
        <v>42216.522546296292</v>
      </c>
      <c r="R3307" s="15">
        <f t="shared" si="207"/>
        <v>204.05</v>
      </c>
      <c r="S3307" t="s">
        <v>8321</v>
      </c>
      <c r="T3307" t="s">
        <v>8322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9">
        <f t="shared" si="205"/>
        <v>42492.885902777773</v>
      </c>
      <c r="Q3308" s="10">
        <f t="shared" si="206"/>
        <v>42530.791666666664</v>
      </c>
      <c r="R3308" s="15">
        <f t="shared" si="207"/>
        <v>48.703703703703702</v>
      </c>
      <c r="S3308" t="s">
        <v>8321</v>
      </c>
      <c r="T3308" t="s">
        <v>8322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9">
        <f t="shared" si="205"/>
        <v>42474.723831018513</v>
      </c>
      <c r="Q3309" s="10">
        <f t="shared" si="206"/>
        <v>42504.723831018513</v>
      </c>
      <c r="R3309" s="15">
        <f t="shared" si="207"/>
        <v>53.339999999999996</v>
      </c>
      <c r="S3309" t="s">
        <v>8321</v>
      </c>
      <c r="T3309" t="s">
        <v>8322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9">
        <f t="shared" si="205"/>
        <v>42452.543576388889</v>
      </c>
      <c r="Q3310" s="10">
        <f t="shared" si="206"/>
        <v>42473.543576388889</v>
      </c>
      <c r="R3310" s="15">
        <f t="shared" si="207"/>
        <v>75.087719298245617</v>
      </c>
      <c r="S3310" t="s">
        <v>8321</v>
      </c>
      <c r="T3310" t="s">
        <v>8322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9">
        <f t="shared" si="205"/>
        <v>42628.316874999997</v>
      </c>
      <c r="Q3311" s="10">
        <f t="shared" si="206"/>
        <v>42659.316874999997</v>
      </c>
      <c r="R3311" s="15">
        <f t="shared" si="207"/>
        <v>18</v>
      </c>
      <c r="S3311" t="s">
        <v>8321</v>
      </c>
      <c r="T3311" t="s">
        <v>8322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9">
        <f t="shared" si="205"/>
        <v>42253.595196759255</v>
      </c>
      <c r="Q3312" s="10">
        <f t="shared" si="206"/>
        <v>42283.595196759255</v>
      </c>
      <c r="R3312" s="15">
        <f t="shared" si="207"/>
        <v>209.83870967741936</v>
      </c>
      <c r="S3312" t="s">
        <v>8321</v>
      </c>
      <c r="T3312" t="s">
        <v>8322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9">
        <f t="shared" si="205"/>
        <v>42263.958449074074</v>
      </c>
      <c r="Q3313" s="10">
        <f t="shared" si="206"/>
        <v>42293.958449074074</v>
      </c>
      <c r="R3313" s="15">
        <f t="shared" si="207"/>
        <v>61.022222222222226</v>
      </c>
      <c r="S3313" t="s">
        <v>8321</v>
      </c>
      <c r="T3313" t="s">
        <v>8322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9">
        <f t="shared" si="205"/>
        <v>42664.476226851846</v>
      </c>
      <c r="Q3314" s="10">
        <f t="shared" si="206"/>
        <v>42685.583333333336</v>
      </c>
      <c r="R3314" s="15">
        <f t="shared" si="207"/>
        <v>61</v>
      </c>
      <c r="S3314" t="s">
        <v>8321</v>
      </c>
      <c r="T3314" t="s">
        <v>8322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9">
        <f t="shared" si="205"/>
        <v>42381.911076388882</v>
      </c>
      <c r="Q3315" s="10">
        <f t="shared" si="206"/>
        <v>42395.708333333336</v>
      </c>
      <c r="R3315" s="15">
        <f t="shared" si="207"/>
        <v>80.034482758620683</v>
      </c>
      <c r="S3315" t="s">
        <v>8321</v>
      </c>
      <c r="T3315" t="s">
        <v>8322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9">
        <f t="shared" si="205"/>
        <v>42104.934155092589</v>
      </c>
      <c r="Q3316" s="10">
        <f t="shared" si="206"/>
        <v>42132.503472222219</v>
      </c>
      <c r="R3316" s="15">
        <f t="shared" si="207"/>
        <v>29.068965517241381</v>
      </c>
      <c r="S3316" t="s">
        <v>8321</v>
      </c>
      <c r="T3316" t="s">
        <v>8322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9">
        <f t="shared" si="205"/>
        <v>42465.970381944448</v>
      </c>
      <c r="Q3317" s="10">
        <f t="shared" si="206"/>
        <v>42495.970381944448</v>
      </c>
      <c r="R3317" s="15">
        <f t="shared" si="207"/>
        <v>49.438202247191015</v>
      </c>
      <c r="S3317" t="s">
        <v>8321</v>
      </c>
      <c r="T3317" t="s">
        <v>8322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9">
        <f t="shared" si="205"/>
        <v>41826.537905092591</v>
      </c>
      <c r="Q3318" s="10">
        <f t="shared" si="206"/>
        <v>41859.245833333334</v>
      </c>
      <c r="R3318" s="15">
        <f t="shared" si="207"/>
        <v>93.977440000000001</v>
      </c>
      <c r="S3318" t="s">
        <v>8321</v>
      </c>
      <c r="T3318" t="s">
        <v>8322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9">
        <f t="shared" si="205"/>
        <v>42498.706296296288</v>
      </c>
      <c r="Q3319" s="10">
        <f t="shared" si="206"/>
        <v>42528.706296296288</v>
      </c>
      <c r="R3319" s="15">
        <f t="shared" si="207"/>
        <v>61.944444444444443</v>
      </c>
      <c r="S3319" t="s">
        <v>8321</v>
      </c>
      <c r="T3319" t="s">
        <v>8322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9">
        <f t="shared" si="205"/>
        <v>42430.968668981477</v>
      </c>
      <c r="Q3320" s="10">
        <f t="shared" si="206"/>
        <v>42470.770833333336</v>
      </c>
      <c r="R3320" s="15">
        <f t="shared" si="207"/>
        <v>78.5</v>
      </c>
      <c r="S3320" t="s">
        <v>8321</v>
      </c>
      <c r="T3320" t="s">
        <v>8322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9">
        <f t="shared" si="205"/>
        <v>41990.252152777779</v>
      </c>
      <c r="Q3321" s="10">
        <f t="shared" si="206"/>
        <v>42035.252152777779</v>
      </c>
      <c r="R3321" s="15">
        <f t="shared" si="207"/>
        <v>33.75</v>
      </c>
      <c r="S3321" t="s">
        <v>8321</v>
      </c>
      <c r="T3321" t="s">
        <v>8322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9">
        <f t="shared" si="205"/>
        <v>42512.712465277778</v>
      </c>
      <c r="Q3322" s="10">
        <f t="shared" si="206"/>
        <v>42542.712465277778</v>
      </c>
      <c r="R3322" s="15">
        <f t="shared" si="207"/>
        <v>66.44736842105263</v>
      </c>
      <c r="S3322" t="s">
        <v>8321</v>
      </c>
      <c r="T3322" t="s">
        <v>8322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9">
        <f t="shared" si="205"/>
        <v>41913.766956018517</v>
      </c>
      <c r="Q3323" s="10">
        <f t="shared" si="206"/>
        <v>41927.832638888889</v>
      </c>
      <c r="R3323" s="15">
        <f t="shared" si="207"/>
        <v>35.799999999999997</v>
      </c>
      <c r="S3323" t="s">
        <v>8321</v>
      </c>
      <c r="T3323" t="s">
        <v>8322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9">
        <f t="shared" si="205"/>
        <v>42520.677037037036</v>
      </c>
      <c r="Q3324" s="10">
        <f t="shared" si="206"/>
        <v>42542.829861111109</v>
      </c>
      <c r="R3324" s="15">
        <f t="shared" si="207"/>
        <v>145.65217391304347</v>
      </c>
      <c r="S3324" t="s">
        <v>8321</v>
      </c>
      <c r="T3324" t="s">
        <v>8322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9">
        <f t="shared" si="205"/>
        <v>42608.032499999994</v>
      </c>
      <c r="Q3325" s="10">
        <f t="shared" si="206"/>
        <v>42638.032499999994</v>
      </c>
      <c r="R3325" s="15">
        <f t="shared" si="207"/>
        <v>25.693877551020407</v>
      </c>
      <c r="S3325" t="s">
        <v>8321</v>
      </c>
      <c r="T3325" t="s">
        <v>8322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9">
        <f t="shared" si="205"/>
        <v>42512.249884259254</v>
      </c>
      <c r="Q3326" s="10">
        <f t="shared" si="206"/>
        <v>42526.249884259254</v>
      </c>
      <c r="R3326" s="15">
        <f t="shared" si="207"/>
        <v>152.5</v>
      </c>
      <c r="S3326" t="s">
        <v>8321</v>
      </c>
      <c r="T3326" t="s">
        <v>8322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9">
        <f t="shared" si="205"/>
        <v>42064.452280092592</v>
      </c>
      <c r="Q3327" s="10">
        <f t="shared" si="206"/>
        <v>42099.410613425927</v>
      </c>
      <c r="R3327" s="15">
        <f t="shared" si="207"/>
        <v>30</v>
      </c>
      <c r="S3327" t="s">
        <v>8321</v>
      </c>
      <c r="T3327" t="s">
        <v>8322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9">
        <f t="shared" si="205"/>
        <v>42041.380844907406</v>
      </c>
      <c r="Q3328" s="10">
        <f t="shared" si="206"/>
        <v>42071.339178240734</v>
      </c>
      <c r="R3328" s="15">
        <f t="shared" si="207"/>
        <v>142.28070175438597</v>
      </c>
      <c r="S3328" t="s">
        <v>8321</v>
      </c>
      <c r="T3328" t="s">
        <v>8322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9">
        <f t="shared" si="205"/>
        <v>42468.041273148141</v>
      </c>
      <c r="Q3329" s="10">
        <f t="shared" si="206"/>
        <v>42498.041273148141</v>
      </c>
      <c r="R3329" s="15">
        <f t="shared" si="207"/>
        <v>24.545454545454547</v>
      </c>
      <c r="S3329" t="s">
        <v>8321</v>
      </c>
      <c r="T3329" t="s">
        <v>8322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9">
        <f t="shared" si="205"/>
        <v>41822.241701388884</v>
      </c>
      <c r="Q3330" s="10">
        <f t="shared" si="206"/>
        <v>41824.708333333328</v>
      </c>
      <c r="R3330" s="15">
        <f t="shared" si="207"/>
        <v>292.77777777777777</v>
      </c>
      <c r="S3330" t="s">
        <v>8321</v>
      </c>
      <c r="T3330" t="s">
        <v>8322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100*(E3331/D3331)</f>
        <v>116.8</v>
      </c>
      <c r="P3331" s="9">
        <f t="shared" ref="P3331:P3394" si="209">(((J3331/60)/60)/24)+DATE(1970,1,1)+(-8/24)</f>
        <v>41836.989675925921</v>
      </c>
      <c r="Q3331" s="10">
        <f t="shared" ref="Q3331:Q3394" si="210">(((I3331/60)/60)/24)+DATE(1970,1,1)+(-8/24)</f>
        <v>41847.625</v>
      </c>
      <c r="R3331" s="15">
        <f t="shared" ref="R3331:R3394" si="211">IFERROR(E3331/L3331,)</f>
        <v>44.92307692307692</v>
      </c>
      <c r="S3331" t="s">
        <v>8321</v>
      </c>
      <c r="T3331" t="s">
        <v>8322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9">
        <f t="shared" si="209"/>
        <v>42065.554027777776</v>
      </c>
      <c r="Q3332" s="10">
        <f t="shared" si="210"/>
        <v>42095.512361111112</v>
      </c>
      <c r="R3332" s="15">
        <f t="shared" si="211"/>
        <v>23.10144927536232</v>
      </c>
      <c r="S3332" t="s">
        <v>8321</v>
      </c>
      <c r="T3332" t="s">
        <v>8322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9">
        <f t="shared" si="209"/>
        <v>42248.36442129629</v>
      </c>
      <c r="Q3333" s="10">
        <f t="shared" si="210"/>
        <v>42283.36442129629</v>
      </c>
      <c r="R3333" s="15">
        <f t="shared" si="211"/>
        <v>80.400000000000006</v>
      </c>
      <c r="S3333" t="s">
        <v>8321</v>
      </c>
      <c r="T3333" t="s">
        <v>8322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9">
        <f t="shared" si="209"/>
        <v>41809.526967592588</v>
      </c>
      <c r="Q3334" s="10">
        <f t="shared" si="210"/>
        <v>41839.526967592588</v>
      </c>
      <c r="R3334" s="15">
        <f t="shared" si="211"/>
        <v>72.289156626506028</v>
      </c>
      <c r="S3334" t="s">
        <v>8321</v>
      </c>
      <c r="T3334" t="s">
        <v>8322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9">
        <f t="shared" si="209"/>
        <v>42148.343518518515</v>
      </c>
      <c r="Q3335" s="10">
        <f t="shared" si="210"/>
        <v>42170.343518518515</v>
      </c>
      <c r="R3335" s="15">
        <f t="shared" si="211"/>
        <v>32.972972972972975</v>
      </c>
      <c r="S3335" t="s">
        <v>8321</v>
      </c>
      <c r="T3335" t="s">
        <v>8322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9">
        <f t="shared" si="209"/>
        <v>42185.187754629624</v>
      </c>
      <c r="Q3336" s="10">
        <f t="shared" si="210"/>
        <v>42215.187754629624</v>
      </c>
      <c r="R3336" s="15">
        <f t="shared" si="211"/>
        <v>116.65217391304348</v>
      </c>
      <c r="S3336" t="s">
        <v>8321</v>
      </c>
      <c r="T3336" t="s">
        <v>8322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9">
        <f t="shared" si="209"/>
        <v>41827.340810185182</v>
      </c>
      <c r="Q3337" s="10">
        <f t="shared" si="210"/>
        <v>41854.625</v>
      </c>
      <c r="R3337" s="15">
        <f t="shared" si="211"/>
        <v>79.61904761904762</v>
      </c>
      <c r="S3337" t="s">
        <v>8321</v>
      </c>
      <c r="T3337" t="s">
        <v>8322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9">
        <f t="shared" si="209"/>
        <v>42437.065347222226</v>
      </c>
      <c r="Q3338" s="10">
        <f t="shared" si="210"/>
        <v>42465.023680555554</v>
      </c>
      <c r="R3338" s="15">
        <f t="shared" si="211"/>
        <v>27.777777777777779</v>
      </c>
      <c r="S3338" t="s">
        <v>8321</v>
      </c>
      <c r="T3338" t="s">
        <v>8322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9">
        <f t="shared" si="209"/>
        <v>41900.948692129627</v>
      </c>
      <c r="Q3339" s="10">
        <f t="shared" si="210"/>
        <v>41922.541666666664</v>
      </c>
      <c r="R3339" s="15">
        <f t="shared" si="211"/>
        <v>81.029411764705884</v>
      </c>
      <c r="S3339" t="s">
        <v>8321</v>
      </c>
      <c r="T3339" t="s">
        <v>8322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9">
        <f t="shared" si="209"/>
        <v>42769.241666666661</v>
      </c>
      <c r="Q3340" s="10">
        <f t="shared" si="210"/>
        <v>42790.241666666661</v>
      </c>
      <c r="R3340" s="15">
        <f t="shared" si="211"/>
        <v>136.84821428571428</v>
      </c>
      <c r="S3340" t="s">
        <v>8321</v>
      </c>
      <c r="T3340" t="s">
        <v>8322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9">
        <f t="shared" si="209"/>
        <v>42549.332384259258</v>
      </c>
      <c r="Q3341" s="10">
        <f t="shared" si="210"/>
        <v>42579.332384259258</v>
      </c>
      <c r="R3341" s="15">
        <f t="shared" si="211"/>
        <v>177.61702127659575</v>
      </c>
      <c r="S3341" t="s">
        <v>8321</v>
      </c>
      <c r="T3341" t="s">
        <v>8322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9">
        <f t="shared" si="209"/>
        <v>42685.640671296293</v>
      </c>
      <c r="Q3342" s="10">
        <f t="shared" si="210"/>
        <v>42710.640671296293</v>
      </c>
      <c r="R3342" s="15">
        <f t="shared" si="211"/>
        <v>109.07894736842105</v>
      </c>
      <c r="S3342" t="s">
        <v>8321</v>
      </c>
      <c r="T3342" t="s">
        <v>8322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9">
        <f t="shared" si="209"/>
        <v>42510.465520833335</v>
      </c>
      <c r="Q3343" s="10">
        <f t="shared" si="210"/>
        <v>42533.374999999993</v>
      </c>
      <c r="R3343" s="15">
        <f t="shared" si="211"/>
        <v>119.64285714285714</v>
      </c>
      <c r="S3343" t="s">
        <v>8321</v>
      </c>
      <c r="T3343" t="s">
        <v>8322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9">
        <f t="shared" si="209"/>
        <v>42061.963078703695</v>
      </c>
      <c r="Q3344" s="10">
        <f t="shared" si="210"/>
        <v>42094.874305555553</v>
      </c>
      <c r="R3344" s="15">
        <f t="shared" si="211"/>
        <v>78.205128205128204</v>
      </c>
      <c r="S3344" t="s">
        <v>8321</v>
      </c>
      <c r="T3344" t="s">
        <v>8322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9">
        <f t="shared" si="209"/>
        <v>42452.583148148151</v>
      </c>
      <c r="Q3345" s="10">
        <f t="shared" si="210"/>
        <v>42473.220833333333</v>
      </c>
      <c r="R3345" s="15">
        <f t="shared" si="211"/>
        <v>52.173913043478258</v>
      </c>
      <c r="S3345" t="s">
        <v>8321</v>
      </c>
      <c r="T3345" t="s">
        <v>8322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9">
        <f t="shared" si="209"/>
        <v>41850.866817129623</v>
      </c>
      <c r="Q3346" s="10">
        <f t="shared" si="210"/>
        <v>41880.866817129623</v>
      </c>
      <c r="R3346" s="15">
        <f t="shared" si="211"/>
        <v>114.125</v>
      </c>
      <c r="S3346" t="s">
        <v>8321</v>
      </c>
      <c r="T3346" t="s">
        <v>8322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9">
        <f t="shared" si="209"/>
        <v>42052.772777777776</v>
      </c>
      <c r="Q3347" s="10">
        <f t="shared" si="210"/>
        <v>42111.692361111105</v>
      </c>
      <c r="R3347" s="15">
        <f t="shared" si="211"/>
        <v>50</v>
      </c>
      <c r="S3347" t="s">
        <v>8321</v>
      </c>
      <c r="T3347" t="s">
        <v>8322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9">
        <f t="shared" si="209"/>
        <v>42053.691087962965</v>
      </c>
      <c r="Q3348" s="10">
        <f t="shared" si="210"/>
        <v>42060.691087962965</v>
      </c>
      <c r="R3348" s="15">
        <f t="shared" si="211"/>
        <v>91.666666666666671</v>
      </c>
      <c r="S3348" t="s">
        <v>8321</v>
      </c>
      <c r="T3348" t="s">
        <v>8322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9">
        <f t="shared" si="209"/>
        <v>42484.218217592592</v>
      </c>
      <c r="Q3349" s="10">
        <f t="shared" si="210"/>
        <v>42498.541666666664</v>
      </c>
      <c r="R3349" s="15">
        <f t="shared" si="211"/>
        <v>108.59090909090909</v>
      </c>
      <c r="S3349" t="s">
        <v>8321</v>
      </c>
      <c r="T3349" t="s">
        <v>8322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9">
        <f t="shared" si="209"/>
        <v>42466.225462962961</v>
      </c>
      <c r="Q3350" s="10">
        <f t="shared" si="210"/>
        <v>42489.832638888889</v>
      </c>
      <c r="R3350" s="15">
        <f t="shared" si="211"/>
        <v>69.822784810126578</v>
      </c>
      <c r="S3350" t="s">
        <v>8321</v>
      </c>
      <c r="T3350" t="s">
        <v>8322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9">
        <f t="shared" si="209"/>
        <v>42512.777453703697</v>
      </c>
      <c r="Q3351" s="10">
        <f t="shared" si="210"/>
        <v>42534.374999999993</v>
      </c>
      <c r="R3351" s="15">
        <f t="shared" si="211"/>
        <v>109.57142857142857</v>
      </c>
      <c r="S3351" t="s">
        <v>8321</v>
      </c>
      <c r="T3351" t="s">
        <v>8322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9">
        <f t="shared" si="209"/>
        <v>42302.368182870363</v>
      </c>
      <c r="Q3352" s="10">
        <f t="shared" si="210"/>
        <v>42337.624999999993</v>
      </c>
      <c r="R3352" s="15">
        <f t="shared" si="211"/>
        <v>71.666666666666671</v>
      </c>
      <c r="S3352" t="s">
        <v>8321</v>
      </c>
      <c r="T3352" t="s">
        <v>8322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9">
        <f t="shared" si="209"/>
        <v>41806.062094907407</v>
      </c>
      <c r="Q3353" s="10">
        <f t="shared" si="210"/>
        <v>41843.125</v>
      </c>
      <c r="R3353" s="15">
        <f t="shared" si="211"/>
        <v>93.611111111111114</v>
      </c>
      <c r="S3353" t="s">
        <v>8321</v>
      </c>
      <c r="T3353" t="s">
        <v>8322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9">
        <f t="shared" si="209"/>
        <v>42495.659467592595</v>
      </c>
      <c r="Q3354" s="10">
        <f t="shared" si="210"/>
        <v>42552.624999999993</v>
      </c>
      <c r="R3354" s="15">
        <f t="shared" si="211"/>
        <v>76.8</v>
      </c>
      <c r="S3354" t="s">
        <v>8321</v>
      </c>
      <c r="T3354" t="s">
        <v>8322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9">
        <f t="shared" si="209"/>
        <v>42479.098958333336</v>
      </c>
      <c r="Q3355" s="10">
        <f t="shared" si="210"/>
        <v>42492.624999999993</v>
      </c>
      <c r="R3355" s="15">
        <f t="shared" si="211"/>
        <v>35.795454545454547</v>
      </c>
      <c r="S3355" t="s">
        <v>8321</v>
      </c>
      <c r="T3355" t="s">
        <v>8322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9">
        <f t="shared" si="209"/>
        <v>42270.393587962964</v>
      </c>
      <c r="Q3356" s="10">
        <f t="shared" si="210"/>
        <v>42305.834027777775</v>
      </c>
      <c r="R3356" s="15">
        <f t="shared" si="211"/>
        <v>55.6</v>
      </c>
      <c r="S3356" t="s">
        <v>8321</v>
      </c>
      <c r="T3356" t="s">
        <v>8322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9">
        <f t="shared" si="209"/>
        <v>42489.286192129628</v>
      </c>
      <c r="Q3357" s="10">
        <f t="shared" si="210"/>
        <v>42500.136805555558</v>
      </c>
      <c r="R3357" s="15">
        <f t="shared" si="211"/>
        <v>147.33333333333334</v>
      </c>
      <c r="S3357" t="s">
        <v>8321</v>
      </c>
      <c r="T3357" t="s">
        <v>8322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9">
        <f t="shared" si="209"/>
        <v>42536.482314814813</v>
      </c>
      <c r="Q3358" s="10">
        <f t="shared" si="210"/>
        <v>42566.482314814813</v>
      </c>
      <c r="R3358" s="15">
        <f t="shared" si="211"/>
        <v>56.333333333333336</v>
      </c>
      <c r="S3358" t="s">
        <v>8321</v>
      </c>
      <c r="T3358" t="s">
        <v>8322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9">
        <f t="shared" si="209"/>
        <v>41822.084606481476</v>
      </c>
      <c r="Q3359" s="10">
        <f t="shared" si="210"/>
        <v>41852.084606481476</v>
      </c>
      <c r="R3359" s="15">
        <f t="shared" si="211"/>
        <v>96.19047619047619</v>
      </c>
      <c r="S3359" t="s">
        <v>8321</v>
      </c>
      <c r="T3359" t="s">
        <v>8322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9">
        <f t="shared" si="209"/>
        <v>41931.977766203701</v>
      </c>
      <c r="Q3360" s="10">
        <f t="shared" si="210"/>
        <v>41962.019432870373</v>
      </c>
      <c r="R3360" s="15">
        <f t="shared" si="211"/>
        <v>63.574074074074076</v>
      </c>
      <c r="S3360" t="s">
        <v>8321</v>
      </c>
      <c r="T3360" t="s">
        <v>8322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9">
        <f t="shared" si="209"/>
        <v>42745.723773148151</v>
      </c>
      <c r="Q3361" s="10">
        <f t="shared" si="210"/>
        <v>42790.723773148151</v>
      </c>
      <c r="R3361" s="15">
        <f t="shared" si="211"/>
        <v>184.78260869565219</v>
      </c>
      <c r="S3361" t="s">
        <v>8321</v>
      </c>
      <c r="T3361" t="s">
        <v>8322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9">
        <f t="shared" si="209"/>
        <v>42696.749340277776</v>
      </c>
      <c r="Q3362" s="10">
        <f t="shared" si="210"/>
        <v>42718.332638888889</v>
      </c>
      <c r="R3362" s="15">
        <f t="shared" si="211"/>
        <v>126.72222222222223</v>
      </c>
      <c r="S3362" t="s">
        <v>8321</v>
      </c>
      <c r="T3362" t="s">
        <v>8322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9">
        <f t="shared" si="209"/>
        <v>41865.692013888889</v>
      </c>
      <c r="Q3363" s="10">
        <f t="shared" si="210"/>
        <v>41883.332638888889</v>
      </c>
      <c r="R3363" s="15">
        <f t="shared" si="211"/>
        <v>83.42647058823529</v>
      </c>
      <c r="S3363" t="s">
        <v>8321</v>
      </c>
      <c r="T3363" t="s">
        <v>8322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9">
        <f t="shared" si="209"/>
        <v>42055.758298611108</v>
      </c>
      <c r="Q3364" s="10">
        <f t="shared" si="210"/>
        <v>42069.871527777774</v>
      </c>
      <c r="R3364" s="15">
        <f t="shared" si="211"/>
        <v>54.5</v>
      </c>
      <c r="S3364" t="s">
        <v>8321</v>
      </c>
      <c r="T3364" t="s">
        <v>8322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9">
        <f t="shared" si="209"/>
        <v>41851.438020833331</v>
      </c>
      <c r="Q3365" s="10">
        <f t="shared" si="210"/>
        <v>41870.333333333328</v>
      </c>
      <c r="R3365" s="15">
        <f t="shared" si="211"/>
        <v>302.30769230769232</v>
      </c>
      <c r="S3365" t="s">
        <v>8321</v>
      </c>
      <c r="T3365" t="s">
        <v>8322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9">
        <f t="shared" si="209"/>
        <v>42422.644085648142</v>
      </c>
      <c r="Q3366" s="10">
        <f t="shared" si="210"/>
        <v>42444.541666666664</v>
      </c>
      <c r="R3366" s="15">
        <f t="shared" si="211"/>
        <v>44.138888888888886</v>
      </c>
      <c r="S3366" t="s">
        <v>8321</v>
      </c>
      <c r="T3366" t="s">
        <v>8322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9">
        <f t="shared" si="209"/>
        <v>42320.768425925926</v>
      </c>
      <c r="Q3367" s="10">
        <f t="shared" si="210"/>
        <v>42350.768425925926</v>
      </c>
      <c r="R3367" s="15">
        <f t="shared" si="211"/>
        <v>866.66666666666663</v>
      </c>
      <c r="S3367" t="s">
        <v>8321</v>
      </c>
      <c r="T3367" t="s">
        <v>8322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9">
        <f t="shared" si="209"/>
        <v>42106.734224537031</v>
      </c>
      <c r="Q3368" s="10">
        <f t="shared" si="210"/>
        <v>42136.734224537031</v>
      </c>
      <c r="R3368" s="15">
        <f t="shared" si="211"/>
        <v>61.388888888888886</v>
      </c>
      <c r="S3368" t="s">
        <v>8321</v>
      </c>
      <c r="T3368" t="s">
        <v>8322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9">
        <f t="shared" si="209"/>
        <v>42192.600624999999</v>
      </c>
      <c r="Q3369" s="10">
        <f t="shared" si="210"/>
        <v>42217.600624999999</v>
      </c>
      <c r="R3369" s="15">
        <f t="shared" si="211"/>
        <v>29.666666666666668</v>
      </c>
      <c r="S3369" t="s">
        <v>8321</v>
      </c>
      <c r="T3369" t="s">
        <v>8322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9">
        <f t="shared" si="209"/>
        <v>41968.866423611107</v>
      </c>
      <c r="Q3370" s="10">
        <f t="shared" si="210"/>
        <v>42004.874999999993</v>
      </c>
      <c r="R3370" s="15">
        <f t="shared" si="211"/>
        <v>45.478260869565219</v>
      </c>
      <c r="S3370" t="s">
        <v>8321</v>
      </c>
      <c r="T3370" t="s">
        <v>8322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9">
        <f t="shared" si="209"/>
        <v>42689.708101851851</v>
      </c>
      <c r="Q3371" s="10">
        <f t="shared" si="210"/>
        <v>42749.708101851851</v>
      </c>
      <c r="R3371" s="15">
        <f t="shared" si="211"/>
        <v>96.203703703703709</v>
      </c>
      <c r="S3371" t="s">
        <v>8321</v>
      </c>
      <c r="T3371" t="s">
        <v>8322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9">
        <f t="shared" si="209"/>
        <v>42690.000983796293</v>
      </c>
      <c r="Q3372" s="10">
        <f t="shared" si="210"/>
        <v>42720.999999999993</v>
      </c>
      <c r="R3372" s="15">
        <f t="shared" si="211"/>
        <v>67.92307692307692</v>
      </c>
      <c r="S3372" t="s">
        <v>8321</v>
      </c>
      <c r="T3372" t="s">
        <v>8322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9">
        <f t="shared" si="209"/>
        <v>42312.541261574072</v>
      </c>
      <c r="Q3373" s="10">
        <f t="shared" si="210"/>
        <v>42340.541261574072</v>
      </c>
      <c r="R3373" s="15">
        <f t="shared" si="211"/>
        <v>30.777777777777779</v>
      </c>
      <c r="S3373" t="s">
        <v>8321</v>
      </c>
      <c r="T3373" t="s">
        <v>8322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9">
        <f t="shared" si="209"/>
        <v>41855.214768518512</v>
      </c>
      <c r="Q3374" s="10">
        <f t="shared" si="210"/>
        <v>41875.874305555553</v>
      </c>
      <c r="R3374" s="15">
        <f t="shared" si="211"/>
        <v>38.333333333333336</v>
      </c>
      <c r="S3374" t="s">
        <v>8321</v>
      </c>
      <c r="T3374" t="s">
        <v>8322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9">
        <f t="shared" si="209"/>
        <v>42179.521296296291</v>
      </c>
      <c r="Q3375" s="10">
        <f t="shared" si="210"/>
        <v>42203.333333333336</v>
      </c>
      <c r="R3375" s="15">
        <f t="shared" si="211"/>
        <v>66.833333333333329</v>
      </c>
      <c r="S3375" t="s">
        <v>8321</v>
      </c>
      <c r="T3375" t="s">
        <v>8322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9">
        <f t="shared" si="209"/>
        <v>42275.398333333331</v>
      </c>
      <c r="Q3376" s="10">
        <f t="shared" si="210"/>
        <v>42305.398333333331</v>
      </c>
      <c r="R3376" s="15">
        <f t="shared" si="211"/>
        <v>71.730769230769226</v>
      </c>
      <c r="S3376" t="s">
        <v>8321</v>
      </c>
      <c r="T3376" t="s">
        <v>8322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9">
        <f t="shared" si="209"/>
        <v>41765.277465277773</v>
      </c>
      <c r="Q3377" s="10">
        <f t="shared" si="210"/>
        <v>41777.277465277773</v>
      </c>
      <c r="R3377" s="15">
        <f t="shared" si="211"/>
        <v>176.47058823529412</v>
      </c>
      <c r="S3377" t="s">
        <v>8321</v>
      </c>
      <c r="T3377" t="s">
        <v>8322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9">
        <f t="shared" si="209"/>
        <v>42059.367986111109</v>
      </c>
      <c r="Q3378" s="10">
        <f t="shared" si="210"/>
        <v>42119.326319444437</v>
      </c>
      <c r="R3378" s="15">
        <f t="shared" si="211"/>
        <v>421.10526315789474</v>
      </c>
      <c r="S3378" t="s">
        <v>8321</v>
      </c>
      <c r="T3378" t="s">
        <v>8322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9">
        <f t="shared" si="209"/>
        <v>42053.399293981485</v>
      </c>
      <c r="Q3379" s="10">
        <f t="shared" si="210"/>
        <v>42083.37222222222</v>
      </c>
      <c r="R3379" s="15">
        <f t="shared" si="211"/>
        <v>104.98701298701299</v>
      </c>
      <c r="S3379" t="s">
        <v>8321</v>
      </c>
      <c r="T3379" t="s">
        <v>8322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9">
        <f t="shared" si="209"/>
        <v>41858.022060185183</v>
      </c>
      <c r="Q3380" s="10">
        <f t="shared" si="210"/>
        <v>41882.213888888888</v>
      </c>
      <c r="R3380" s="15">
        <f t="shared" si="211"/>
        <v>28.19047619047619</v>
      </c>
      <c r="S3380" t="s">
        <v>8321</v>
      </c>
      <c r="T3380" t="s">
        <v>8322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9">
        <f t="shared" si="209"/>
        <v>42225.180555555555</v>
      </c>
      <c r="Q3381" s="10">
        <f t="shared" si="210"/>
        <v>42242.624999999993</v>
      </c>
      <c r="R3381" s="15">
        <f t="shared" si="211"/>
        <v>54.55263157894737</v>
      </c>
      <c r="S3381" t="s">
        <v>8321</v>
      </c>
      <c r="T3381" t="s">
        <v>8322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9">
        <f t="shared" si="209"/>
        <v>41937.620115740734</v>
      </c>
      <c r="Q3382" s="10">
        <f t="shared" si="210"/>
        <v>41972.661782407398</v>
      </c>
      <c r="R3382" s="15">
        <f t="shared" si="211"/>
        <v>111.89285714285714</v>
      </c>
      <c r="S3382" t="s">
        <v>8321</v>
      </c>
      <c r="T3382" t="s">
        <v>8322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9">
        <f t="shared" si="209"/>
        <v>42043.851655092592</v>
      </c>
      <c r="Q3383" s="10">
        <f t="shared" si="210"/>
        <v>42073.809988425921</v>
      </c>
      <c r="R3383" s="15">
        <f t="shared" si="211"/>
        <v>85.208333333333329</v>
      </c>
      <c r="S3383" t="s">
        <v>8321</v>
      </c>
      <c r="T3383" t="s">
        <v>8322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9">
        <f t="shared" si="209"/>
        <v>42559.097870370366</v>
      </c>
      <c r="Q3384" s="10">
        <f t="shared" si="210"/>
        <v>42583.624305555553</v>
      </c>
      <c r="R3384" s="15">
        <f t="shared" si="211"/>
        <v>76.652173913043484</v>
      </c>
      <c r="S3384" t="s">
        <v>8321</v>
      </c>
      <c r="T3384" t="s">
        <v>8322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9">
        <f t="shared" si="209"/>
        <v>42524.449305555558</v>
      </c>
      <c r="Q3385" s="10">
        <f t="shared" si="210"/>
        <v>42544.449305555558</v>
      </c>
      <c r="R3385" s="15">
        <f t="shared" si="211"/>
        <v>65.166666666666671</v>
      </c>
      <c r="S3385" t="s">
        <v>8321</v>
      </c>
      <c r="T3385" t="s">
        <v>8322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9">
        <f t="shared" si="209"/>
        <v>42291.754259259258</v>
      </c>
      <c r="Q3386" s="10">
        <f t="shared" si="210"/>
        <v>42328.791666666664</v>
      </c>
      <c r="R3386" s="15">
        <f t="shared" si="211"/>
        <v>93.760312499999998</v>
      </c>
      <c r="S3386" t="s">
        <v>8321</v>
      </c>
      <c r="T3386" t="s">
        <v>8322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9">
        <f t="shared" si="209"/>
        <v>41953.534166666665</v>
      </c>
      <c r="Q3387" s="10">
        <f t="shared" si="210"/>
        <v>41983.534166666665</v>
      </c>
      <c r="R3387" s="15">
        <f t="shared" si="211"/>
        <v>133.33333333333334</v>
      </c>
      <c r="S3387" t="s">
        <v>8321</v>
      </c>
      <c r="T3387" t="s">
        <v>8322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9">
        <f t="shared" si="209"/>
        <v>41946.311412037037</v>
      </c>
      <c r="Q3388" s="10">
        <f t="shared" si="210"/>
        <v>41976.311412037037</v>
      </c>
      <c r="R3388" s="15">
        <f t="shared" si="211"/>
        <v>51.219512195121951</v>
      </c>
      <c r="S3388" t="s">
        <v>8321</v>
      </c>
      <c r="T3388" t="s">
        <v>8322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9">
        <f t="shared" si="209"/>
        <v>41947.429259259254</v>
      </c>
      <c r="Q3389" s="10">
        <f t="shared" si="210"/>
        <v>41987.429259259261</v>
      </c>
      <c r="R3389" s="15">
        <f t="shared" si="211"/>
        <v>100.17142857142858</v>
      </c>
      <c r="S3389" t="s">
        <v>8321</v>
      </c>
      <c r="T3389" t="s">
        <v>8322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9">
        <f t="shared" si="209"/>
        <v>42143.127789351849</v>
      </c>
      <c r="Q3390" s="10">
        <f t="shared" si="210"/>
        <v>42173.127789351849</v>
      </c>
      <c r="R3390" s="15">
        <f t="shared" si="211"/>
        <v>34.6</v>
      </c>
      <c r="S3390" t="s">
        <v>8321</v>
      </c>
      <c r="T3390" t="s">
        <v>8322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9">
        <f t="shared" si="209"/>
        <v>42494.230115740742</v>
      </c>
      <c r="Q3391" s="10">
        <f t="shared" si="210"/>
        <v>42524.230115740742</v>
      </c>
      <c r="R3391" s="15">
        <f t="shared" si="211"/>
        <v>184.67741935483872</v>
      </c>
      <c r="S3391" t="s">
        <v>8321</v>
      </c>
      <c r="T3391" t="s">
        <v>8322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9">
        <f t="shared" si="209"/>
        <v>41815.44149305555</v>
      </c>
      <c r="Q3392" s="10">
        <f t="shared" si="210"/>
        <v>41830.44149305555</v>
      </c>
      <c r="R3392" s="15">
        <f t="shared" si="211"/>
        <v>69.818181818181813</v>
      </c>
      <c r="S3392" t="s">
        <v>8321</v>
      </c>
      <c r="T3392" t="s">
        <v>8322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9">
        <f t="shared" si="209"/>
        <v>41830.212361111109</v>
      </c>
      <c r="Q3393" s="10">
        <f t="shared" si="210"/>
        <v>41859.602777777778</v>
      </c>
      <c r="R3393" s="15">
        <f t="shared" si="211"/>
        <v>61.944444444444443</v>
      </c>
      <c r="S3393" t="s">
        <v>8321</v>
      </c>
      <c r="T3393" t="s">
        <v>8322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9">
        <f t="shared" si="209"/>
        <v>42446.51221064815</v>
      </c>
      <c r="Q3394" s="10">
        <f t="shared" si="210"/>
        <v>42496.51221064815</v>
      </c>
      <c r="R3394" s="15">
        <f t="shared" si="211"/>
        <v>41.666666666666664</v>
      </c>
      <c r="S3394" t="s">
        <v>8321</v>
      </c>
      <c r="T3394" t="s">
        <v>8322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100*(E3395/D3395)</f>
        <v>105.80000000000001</v>
      </c>
      <c r="P3395" s="9">
        <f t="shared" ref="P3395:P3458" si="213">(((J3395/60)/60)/24)+DATE(1970,1,1)+(-8/24)</f>
        <v>41923.588310185187</v>
      </c>
      <c r="Q3395" s="10">
        <f t="shared" ref="Q3395:Q3458" si="214">(((I3395/60)/60)/24)+DATE(1970,1,1)+(-8/24)</f>
        <v>41948.698611111111</v>
      </c>
      <c r="R3395" s="15">
        <f t="shared" ref="R3395:R3458" si="215">IFERROR(E3395/L3395,)</f>
        <v>36.06818181818182</v>
      </c>
      <c r="S3395" t="s">
        <v>8321</v>
      </c>
      <c r="T3395" t="s">
        <v>8322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9">
        <f t="shared" si="213"/>
        <v>41817.262094907404</v>
      </c>
      <c r="Q3396" s="10">
        <f t="shared" si="214"/>
        <v>41847.262094907404</v>
      </c>
      <c r="R3396" s="15">
        <f t="shared" si="215"/>
        <v>29</v>
      </c>
      <c r="S3396" t="s">
        <v>8321</v>
      </c>
      <c r="T3396" t="s">
        <v>8322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9">
        <f t="shared" si="213"/>
        <v>42140.378981481481</v>
      </c>
      <c r="Q3397" s="10">
        <f t="shared" si="214"/>
        <v>42154.423611111109</v>
      </c>
      <c r="R3397" s="15">
        <f t="shared" si="215"/>
        <v>24.210526315789473</v>
      </c>
      <c r="S3397" t="s">
        <v>8321</v>
      </c>
      <c r="T3397" t="s">
        <v>8322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9">
        <f t="shared" si="213"/>
        <v>41764.113298611104</v>
      </c>
      <c r="Q3398" s="10">
        <f t="shared" si="214"/>
        <v>41790.832638888889</v>
      </c>
      <c r="R3398" s="15">
        <f t="shared" si="215"/>
        <v>55.892857142857146</v>
      </c>
      <c r="S3398" t="s">
        <v>8321</v>
      </c>
      <c r="T3398" t="s">
        <v>8322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9">
        <f t="shared" si="213"/>
        <v>42378.145011574066</v>
      </c>
      <c r="Q3399" s="10">
        <f t="shared" si="214"/>
        <v>42418.583333333336</v>
      </c>
      <c r="R3399" s="15">
        <f t="shared" si="215"/>
        <v>11.666666666666666</v>
      </c>
      <c r="S3399" t="s">
        <v>8321</v>
      </c>
      <c r="T3399" t="s">
        <v>8322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9">
        <f t="shared" si="213"/>
        <v>41941.418703703705</v>
      </c>
      <c r="Q3400" s="10">
        <f t="shared" si="214"/>
        <v>41964.374999999993</v>
      </c>
      <c r="R3400" s="15">
        <f t="shared" si="215"/>
        <v>68.353846153846149</v>
      </c>
      <c r="S3400" t="s">
        <v>8321</v>
      </c>
      <c r="T3400" t="s">
        <v>8322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9">
        <f t="shared" si="213"/>
        <v>42026.587094907409</v>
      </c>
      <c r="Q3401" s="10">
        <f t="shared" si="214"/>
        <v>42056.587094907409</v>
      </c>
      <c r="R3401" s="15">
        <f t="shared" si="215"/>
        <v>27.065217391304348</v>
      </c>
      <c r="S3401" t="s">
        <v>8321</v>
      </c>
      <c r="T3401" t="s">
        <v>8322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9">
        <f t="shared" si="213"/>
        <v>41834.620532407404</v>
      </c>
      <c r="Q3402" s="10">
        <f t="shared" si="214"/>
        <v>41879.620532407404</v>
      </c>
      <c r="R3402" s="15">
        <f t="shared" si="215"/>
        <v>118.12941176470588</v>
      </c>
      <c r="S3402" t="s">
        <v>8321</v>
      </c>
      <c r="T3402" t="s">
        <v>8322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9">
        <f t="shared" si="213"/>
        <v>42193.3905787037</v>
      </c>
      <c r="Q3403" s="10">
        <f t="shared" si="214"/>
        <v>42223.3905787037</v>
      </c>
      <c r="R3403" s="15">
        <f t="shared" si="215"/>
        <v>44.757575757575758</v>
      </c>
      <c r="S3403" t="s">
        <v>8321</v>
      </c>
      <c r="T3403" t="s">
        <v>8322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9">
        <f t="shared" si="213"/>
        <v>42290.285219907404</v>
      </c>
      <c r="Q3404" s="10">
        <f t="shared" si="214"/>
        <v>42319.771527777775</v>
      </c>
      <c r="R3404" s="15">
        <f t="shared" si="215"/>
        <v>99.787878787878782</v>
      </c>
      <c r="S3404" t="s">
        <v>8321</v>
      </c>
      <c r="T3404" t="s">
        <v>8322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9">
        <f t="shared" si="213"/>
        <v>42150.128749999996</v>
      </c>
      <c r="Q3405" s="10">
        <f t="shared" si="214"/>
        <v>42180.128749999996</v>
      </c>
      <c r="R3405" s="15">
        <f t="shared" si="215"/>
        <v>117.64705882352941</v>
      </c>
      <c r="S3405" t="s">
        <v>8321</v>
      </c>
      <c r="T3405" t="s">
        <v>8322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9">
        <f t="shared" si="213"/>
        <v>42152.170162037037</v>
      </c>
      <c r="Q3406" s="10">
        <f t="shared" si="214"/>
        <v>42172.170162037037</v>
      </c>
      <c r="R3406" s="15">
        <f t="shared" si="215"/>
        <v>203.33333333333334</v>
      </c>
      <c r="S3406" t="s">
        <v>8321</v>
      </c>
      <c r="T3406" t="s">
        <v>8322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9">
        <f t="shared" si="213"/>
        <v>42409.683865740742</v>
      </c>
      <c r="Q3407" s="10">
        <f t="shared" si="214"/>
        <v>42430.665972222218</v>
      </c>
      <c r="R3407" s="15">
        <f t="shared" si="215"/>
        <v>28.323529411764707</v>
      </c>
      <c r="S3407" t="s">
        <v>8321</v>
      </c>
      <c r="T3407" t="s">
        <v>8322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9">
        <f t="shared" si="213"/>
        <v>41791.159444444442</v>
      </c>
      <c r="Q3408" s="10">
        <f t="shared" si="214"/>
        <v>41836.159444444442</v>
      </c>
      <c r="R3408" s="15">
        <f t="shared" si="215"/>
        <v>110.23076923076923</v>
      </c>
      <c r="S3408" t="s">
        <v>8321</v>
      </c>
      <c r="T3408" t="s">
        <v>8322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9">
        <f t="shared" si="213"/>
        <v>41796.08899305555</v>
      </c>
      <c r="Q3409" s="10">
        <f t="shared" si="214"/>
        <v>41826.08899305555</v>
      </c>
      <c r="R3409" s="15">
        <f t="shared" si="215"/>
        <v>31.970149253731343</v>
      </c>
      <c r="S3409" t="s">
        <v>8321</v>
      </c>
      <c r="T3409" t="s">
        <v>8322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9">
        <f t="shared" si="213"/>
        <v>41808.65861111111</v>
      </c>
      <c r="Q3410" s="10">
        <f t="shared" si="214"/>
        <v>41838.65861111111</v>
      </c>
      <c r="R3410" s="15">
        <f t="shared" si="215"/>
        <v>58.611111111111114</v>
      </c>
      <c r="S3410" t="s">
        <v>8321</v>
      </c>
      <c r="T3410" t="s">
        <v>8322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9">
        <f t="shared" si="213"/>
        <v>42544.480995370373</v>
      </c>
      <c r="Q3411" s="10">
        <f t="shared" si="214"/>
        <v>42582.540277777771</v>
      </c>
      <c r="R3411" s="15">
        <f t="shared" si="215"/>
        <v>29.428571428571427</v>
      </c>
      <c r="S3411" t="s">
        <v>8321</v>
      </c>
      <c r="T3411" t="s">
        <v>8322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9">
        <f t="shared" si="213"/>
        <v>42499.70821759259</v>
      </c>
      <c r="Q3412" s="10">
        <f t="shared" si="214"/>
        <v>42526.958333333336</v>
      </c>
      <c r="R3412" s="15">
        <f t="shared" si="215"/>
        <v>81.375</v>
      </c>
      <c r="S3412" t="s">
        <v>8321</v>
      </c>
      <c r="T3412" t="s">
        <v>8322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9">
        <f t="shared" si="213"/>
        <v>42264.689490740733</v>
      </c>
      <c r="Q3413" s="10">
        <f t="shared" si="214"/>
        <v>42284.689490740733</v>
      </c>
      <c r="R3413" s="15">
        <f t="shared" si="215"/>
        <v>199.16666666666666</v>
      </c>
      <c r="S3413" t="s">
        <v>8321</v>
      </c>
      <c r="T3413" t="s">
        <v>8322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9">
        <f t="shared" si="213"/>
        <v>41879.625717592593</v>
      </c>
      <c r="Q3414" s="10">
        <f t="shared" si="214"/>
        <v>41909.625717592593</v>
      </c>
      <c r="R3414" s="15">
        <f t="shared" si="215"/>
        <v>115.38461538461539</v>
      </c>
      <c r="S3414" t="s">
        <v>8321</v>
      </c>
      <c r="T3414" t="s">
        <v>8322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9">
        <f t="shared" si="213"/>
        <v>42053.399745370371</v>
      </c>
      <c r="Q3415" s="10">
        <f t="shared" si="214"/>
        <v>42062.874305555553</v>
      </c>
      <c r="R3415" s="15">
        <f t="shared" si="215"/>
        <v>46.428571428571431</v>
      </c>
      <c r="S3415" t="s">
        <v>8321</v>
      </c>
      <c r="T3415" t="s">
        <v>8322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9">
        <f t="shared" si="213"/>
        <v>42675.499131944445</v>
      </c>
      <c r="Q3416" s="10">
        <f t="shared" si="214"/>
        <v>42704.999305555553</v>
      </c>
      <c r="R3416" s="15">
        <f t="shared" si="215"/>
        <v>70.568181818181813</v>
      </c>
      <c r="S3416" t="s">
        <v>8321</v>
      </c>
      <c r="T3416" t="s">
        <v>8322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9">
        <f t="shared" si="213"/>
        <v>42466.810833333329</v>
      </c>
      <c r="Q3417" s="10">
        <f t="shared" si="214"/>
        <v>42477.645833333336</v>
      </c>
      <c r="R3417" s="15">
        <f t="shared" si="215"/>
        <v>22.222222222222221</v>
      </c>
      <c r="S3417" t="s">
        <v>8321</v>
      </c>
      <c r="T3417" t="s">
        <v>8322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9">
        <f t="shared" si="213"/>
        <v>42089.079224537032</v>
      </c>
      <c r="Q3418" s="10">
        <f t="shared" si="214"/>
        <v>42117.437499999993</v>
      </c>
      <c r="R3418" s="15">
        <f t="shared" si="215"/>
        <v>159.46666666666667</v>
      </c>
      <c r="S3418" t="s">
        <v>8321</v>
      </c>
      <c r="T3418" t="s">
        <v>8322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9">
        <f t="shared" si="213"/>
        <v>41894.580416666664</v>
      </c>
      <c r="Q3419" s="10">
        <f t="shared" si="214"/>
        <v>41937.696527777778</v>
      </c>
      <c r="R3419" s="15">
        <f t="shared" si="215"/>
        <v>37.777999999999999</v>
      </c>
      <c r="S3419" t="s">
        <v>8321</v>
      </c>
      <c r="T3419" t="s">
        <v>8322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9">
        <f t="shared" si="213"/>
        <v>41752.501238425924</v>
      </c>
      <c r="Q3420" s="10">
        <f t="shared" si="214"/>
        <v>41782.501238425924</v>
      </c>
      <c r="R3420" s="15">
        <f t="shared" si="215"/>
        <v>72.053571428571431</v>
      </c>
      <c r="S3420" t="s">
        <v>8321</v>
      </c>
      <c r="T3420" t="s">
        <v>8322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9">
        <f t="shared" si="213"/>
        <v>42448.488252314812</v>
      </c>
      <c r="Q3421" s="10">
        <f t="shared" si="214"/>
        <v>42466.562499999993</v>
      </c>
      <c r="R3421" s="15">
        <f t="shared" si="215"/>
        <v>63.695652173913047</v>
      </c>
      <c r="S3421" t="s">
        <v>8321</v>
      </c>
      <c r="T3421" t="s">
        <v>8322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9">
        <f t="shared" si="213"/>
        <v>42404.756967592592</v>
      </c>
      <c r="Q3422" s="10">
        <f t="shared" si="214"/>
        <v>42413.666666666664</v>
      </c>
      <c r="R3422" s="15">
        <f t="shared" si="215"/>
        <v>28.411764705882351</v>
      </c>
      <c r="S3422" t="s">
        <v>8321</v>
      </c>
      <c r="T3422" t="s">
        <v>8322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9">
        <f t="shared" si="213"/>
        <v>42037.457905092589</v>
      </c>
      <c r="Q3423" s="10">
        <f t="shared" si="214"/>
        <v>42067.457905092589</v>
      </c>
      <c r="R3423" s="15">
        <f t="shared" si="215"/>
        <v>103.21428571428571</v>
      </c>
      <c r="S3423" t="s">
        <v>8321</v>
      </c>
      <c r="T3423" t="s">
        <v>8322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9">
        <f t="shared" si="213"/>
        <v>42323.228888888887</v>
      </c>
      <c r="Q3424" s="10">
        <f t="shared" si="214"/>
        <v>42351.666666666664</v>
      </c>
      <c r="R3424" s="15">
        <f t="shared" si="215"/>
        <v>71.152173913043484</v>
      </c>
      <c r="S3424" t="s">
        <v>8321</v>
      </c>
      <c r="T3424" t="s">
        <v>8322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9">
        <f t="shared" si="213"/>
        <v>42088.578020833331</v>
      </c>
      <c r="Q3425" s="10">
        <f t="shared" si="214"/>
        <v>42118.578020833331</v>
      </c>
      <c r="R3425" s="15">
        <f t="shared" si="215"/>
        <v>35</v>
      </c>
      <c r="S3425" t="s">
        <v>8321</v>
      </c>
      <c r="T3425" t="s">
        <v>8322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9">
        <f t="shared" si="213"/>
        <v>42018.343564814808</v>
      </c>
      <c r="Q3426" s="10">
        <f t="shared" si="214"/>
        <v>42039.957638888889</v>
      </c>
      <c r="R3426" s="15">
        <f t="shared" si="215"/>
        <v>81.776315789473685</v>
      </c>
      <c r="S3426" t="s">
        <v>8321</v>
      </c>
      <c r="T3426" t="s">
        <v>8322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9">
        <f t="shared" si="213"/>
        <v>41884.28398148148</v>
      </c>
      <c r="Q3427" s="10">
        <f t="shared" si="214"/>
        <v>41916.28398148148</v>
      </c>
      <c r="R3427" s="15">
        <f t="shared" si="215"/>
        <v>297.02980769230766</v>
      </c>
      <c r="S3427" t="s">
        <v>8321</v>
      </c>
      <c r="T3427" t="s">
        <v>8322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9">
        <f t="shared" si="213"/>
        <v>41883.723414351851</v>
      </c>
      <c r="Q3428" s="10">
        <f t="shared" si="214"/>
        <v>41902.75</v>
      </c>
      <c r="R3428" s="15">
        <f t="shared" si="215"/>
        <v>46.609195402298852</v>
      </c>
      <c r="S3428" t="s">
        <v>8321</v>
      </c>
      <c r="T3428" t="s">
        <v>8322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9">
        <f t="shared" si="213"/>
        <v>41792.311944444438</v>
      </c>
      <c r="Q3429" s="10">
        <f t="shared" si="214"/>
        <v>41822.311944444438</v>
      </c>
      <c r="R3429" s="15">
        <f t="shared" si="215"/>
        <v>51.724137931034484</v>
      </c>
      <c r="S3429" t="s">
        <v>8321</v>
      </c>
      <c r="T3429" t="s">
        <v>8322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9">
        <f t="shared" si="213"/>
        <v>42038.387118055551</v>
      </c>
      <c r="Q3430" s="10">
        <f t="shared" si="214"/>
        <v>42063.374999999993</v>
      </c>
      <c r="R3430" s="15">
        <f t="shared" si="215"/>
        <v>40.294117647058826</v>
      </c>
      <c r="S3430" t="s">
        <v>8321</v>
      </c>
      <c r="T3430" t="s">
        <v>8322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9">
        <f t="shared" si="213"/>
        <v>42661.688206018516</v>
      </c>
      <c r="Q3431" s="10">
        <f t="shared" si="214"/>
        <v>42675.688206018516</v>
      </c>
      <c r="R3431" s="15">
        <f t="shared" si="215"/>
        <v>16.25</v>
      </c>
      <c r="S3431" t="s">
        <v>8321</v>
      </c>
      <c r="T3431" t="s">
        <v>8322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9">
        <f t="shared" si="213"/>
        <v>41820.612280092588</v>
      </c>
      <c r="Q3432" s="10">
        <f t="shared" si="214"/>
        <v>41850.612280092588</v>
      </c>
      <c r="R3432" s="15">
        <f t="shared" si="215"/>
        <v>30.152638888888887</v>
      </c>
      <c r="S3432" t="s">
        <v>8321</v>
      </c>
      <c r="T3432" t="s">
        <v>8322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9">
        <f t="shared" si="213"/>
        <v>41839.397604166668</v>
      </c>
      <c r="Q3433" s="10">
        <f t="shared" si="214"/>
        <v>41869.397604166668</v>
      </c>
      <c r="R3433" s="15">
        <f t="shared" si="215"/>
        <v>95.238095238095241</v>
      </c>
      <c r="S3433" t="s">
        <v>8321</v>
      </c>
      <c r="T3433" t="s">
        <v>8322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9">
        <f t="shared" si="213"/>
        <v>42380.247847222221</v>
      </c>
      <c r="Q3434" s="10">
        <f t="shared" si="214"/>
        <v>42405.583333333336</v>
      </c>
      <c r="R3434" s="15">
        <f t="shared" si="215"/>
        <v>52.214285714285715</v>
      </c>
      <c r="S3434" t="s">
        <v>8321</v>
      </c>
      <c r="T3434" t="s">
        <v>8322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9">
        <f t="shared" si="213"/>
        <v>41775.729803240742</v>
      </c>
      <c r="Q3435" s="10">
        <f t="shared" si="214"/>
        <v>41806.791666666664</v>
      </c>
      <c r="R3435" s="15">
        <f t="shared" si="215"/>
        <v>134.1549295774648</v>
      </c>
      <c r="S3435" t="s">
        <v>8321</v>
      </c>
      <c r="T3435" t="s">
        <v>8322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9">
        <f t="shared" si="213"/>
        <v>41800.047094907408</v>
      </c>
      <c r="Q3436" s="10">
        <f t="shared" si="214"/>
        <v>41830.047094907408</v>
      </c>
      <c r="R3436" s="15">
        <f t="shared" si="215"/>
        <v>62.827380952380949</v>
      </c>
      <c r="S3436" t="s">
        <v>8321</v>
      </c>
      <c r="T3436" t="s">
        <v>8322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9">
        <f t="shared" si="213"/>
        <v>42572.283483796295</v>
      </c>
      <c r="Q3437" s="10">
        <f t="shared" si="214"/>
        <v>42588.791666666664</v>
      </c>
      <c r="R3437" s="15">
        <f t="shared" si="215"/>
        <v>58.94736842105263</v>
      </c>
      <c r="S3437" t="s">
        <v>8321</v>
      </c>
      <c r="T3437" t="s">
        <v>8322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9">
        <f t="shared" si="213"/>
        <v>41851.208252314813</v>
      </c>
      <c r="Q3438" s="10">
        <f t="shared" si="214"/>
        <v>41872.352777777778</v>
      </c>
      <c r="R3438" s="15">
        <f t="shared" si="215"/>
        <v>143.1081081081081</v>
      </c>
      <c r="S3438" t="s">
        <v>8321</v>
      </c>
      <c r="T3438" t="s">
        <v>8322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9">
        <f t="shared" si="213"/>
        <v>42205.377546296295</v>
      </c>
      <c r="Q3439" s="10">
        <f t="shared" si="214"/>
        <v>42235.377546296295</v>
      </c>
      <c r="R3439" s="15">
        <f t="shared" si="215"/>
        <v>84.166666666666671</v>
      </c>
      <c r="S3439" t="s">
        <v>8321</v>
      </c>
      <c r="T3439" t="s">
        <v>8322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9">
        <f t="shared" si="213"/>
        <v>42100.594525462955</v>
      </c>
      <c r="Q3440" s="10">
        <f t="shared" si="214"/>
        <v>42126.541666666664</v>
      </c>
      <c r="R3440" s="15">
        <f t="shared" si="215"/>
        <v>186.07142857142858</v>
      </c>
      <c r="S3440" t="s">
        <v>8321</v>
      </c>
      <c r="T3440" t="s">
        <v>8322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9">
        <f t="shared" si="213"/>
        <v>42374.577893518515</v>
      </c>
      <c r="Q3441" s="10">
        <f t="shared" si="214"/>
        <v>42387.874305555553</v>
      </c>
      <c r="R3441" s="15">
        <f t="shared" si="215"/>
        <v>89.785555555555561</v>
      </c>
      <c r="S3441" t="s">
        <v>8321</v>
      </c>
      <c r="T3441" t="s">
        <v>8322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9">
        <f t="shared" si="213"/>
        <v>41808.789675925924</v>
      </c>
      <c r="Q3442" s="10">
        <f t="shared" si="214"/>
        <v>41831.34375</v>
      </c>
      <c r="R3442" s="15">
        <f t="shared" si="215"/>
        <v>64.157560975609755</v>
      </c>
      <c r="S3442" t="s">
        <v>8321</v>
      </c>
      <c r="T3442" t="s">
        <v>8322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9">
        <f t="shared" si="213"/>
        <v>42294.096307870372</v>
      </c>
      <c r="Q3443" s="10">
        <f t="shared" si="214"/>
        <v>42321.511805555558</v>
      </c>
      <c r="R3443" s="15">
        <f t="shared" si="215"/>
        <v>59.651162790697676</v>
      </c>
      <c r="S3443" t="s">
        <v>8321</v>
      </c>
      <c r="T3443" t="s">
        <v>8322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9">
        <f t="shared" si="213"/>
        <v>42124.50777777777</v>
      </c>
      <c r="Q3444" s="10">
        <f t="shared" si="214"/>
        <v>42154.50777777777</v>
      </c>
      <c r="R3444" s="15">
        <f t="shared" si="215"/>
        <v>31.25</v>
      </c>
      <c r="S3444" t="s">
        <v>8321</v>
      </c>
      <c r="T3444" t="s">
        <v>8322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9">
        <f t="shared" si="213"/>
        <v>41861.191504629627</v>
      </c>
      <c r="Q3445" s="10">
        <f t="shared" si="214"/>
        <v>41891.191504629627</v>
      </c>
      <c r="R3445" s="15">
        <f t="shared" si="215"/>
        <v>41.222222222222221</v>
      </c>
      <c r="S3445" t="s">
        <v>8321</v>
      </c>
      <c r="T3445" t="s">
        <v>8322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9">
        <f t="shared" si="213"/>
        <v>42520.95817129629</v>
      </c>
      <c r="Q3446" s="10">
        <f t="shared" si="214"/>
        <v>42529.249305555553</v>
      </c>
      <c r="R3446" s="15">
        <f t="shared" si="215"/>
        <v>43.35</v>
      </c>
      <c r="S3446" t="s">
        <v>8321</v>
      </c>
      <c r="T3446" t="s">
        <v>8322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9">
        <f t="shared" si="213"/>
        <v>42272.197175925925</v>
      </c>
      <c r="Q3447" s="10">
        <f t="shared" si="214"/>
        <v>42300.197175925925</v>
      </c>
      <c r="R3447" s="15">
        <f t="shared" si="215"/>
        <v>64.516129032258064</v>
      </c>
      <c r="S3447" t="s">
        <v>8321</v>
      </c>
      <c r="T3447" t="s">
        <v>8322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9">
        <f t="shared" si="213"/>
        <v>42016.499131944445</v>
      </c>
      <c r="Q3448" s="10">
        <f t="shared" si="214"/>
        <v>42040.180555555555</v>
      </c>
      <c r="R3448" s="15">
        <f t="shared" si="215"/>
        <v>43.28</v>
      </c>
      <c r="S3448" t="s">
        <v>8321</v>
      </c>
      <c r="T3448" t="s">
        <v>8322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9">
        <f t="shared" si="213"/>
        <v>42402.555694444447</v>
      </c>
      <c r="Q3449" s="10">
        <f t="shared" si="214"/>
        <v>42447.514027777775</v>
      </c>
      <c r="R3449" s="15">
        <f t="shared" si="215"/>
        <v>77</v>
      </c>
      <c r="S3449" t="s">
        <v>8321</v>
      </c>
      <c r="T3449" t="s">
        <v>8322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9">
        <f t="shared" si="213"/>
        <v>41959.785752314812</v>
      </c>
      <c r="Q3450" s="10">
        <f t="shared" si="214"/>
        <v>41989.785752314812</v>
      </c>
      <c r="R3450" s="15">
        <f t="shared" si="215"/>
        <v>51.222222222222221</v>
      </c>
      <c r="S3450" t="s">
        <v>8321</v>
      </c>
      <c r="T3450" t="s">
        <v>8322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9">
        <f t="shared" si="213"/>
        <v>42531.719189814808</v>
      </c>
      <c r="Q3451" s="10">
        <f t="shared" si="214"/>
        <v>42559.833333333336</v>
      </c>
      <c r="R3451" s="15">
        <f t="shared" si="215"/>
        <v>68.25</v>
      </c>
      <c r="S3451" t="s">
        <v>8321</v>
      </c>
      <c r="T3451" t="s">
        <v>8322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9">
        <f t="shared" si="213"/>
        <v>42036.371192129627</v>
      </c>
      <c r="Q3452" s="10">
        <f t="shared" si="214"/>
        <v>42096.329525462956</v>
      </c>
      <c r="R3452" s="15">
        <f t="shared" si="215"/>
        <v>19.487179487179485</v>
      </c>
      <c r="S3452" t="s">
        <v>8321</v>
      </c>
      <c r="T3452" t="s">
        <v>8322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9">
        <f t="shared" si="213"/>
        <v>42088.390358796292</v>
      </c>
      <c r="Q3453" s="10">
        <f t="shared" si="214"/>
        <v>42115.390358796292</v>
      </c>
      <c r="R3453" s="15">
        <f t="shared" si="215"/>
        <v>41.125</v>
      </c>
      <c r="S3453" t="s">
        <v>8321</v>
      </c>
      <c r="T3453" t="s">
        <v>8322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9">
        <f t="shared" si="213"/>
        <v>41820.305856481478</v>
      </c>
      <c r="Q3454" s="10">
        <f t="shared" si="214"/>
        <v>41842.832638888889</v>
      </c>
      <c r="R3454" s="15">
        <f t="shared" si="215"/>
        <v>41.405405405405403</v>
      </c>
      <c r="S3454" t="s">
        <v>8321</v>
      </c>
      <c r="T3454" t="s">
        <v>8322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9">
        <f t="shared" si="213"/>
        <v>42535.645324074074</v>
      </c>
      <c r="Q3455" s="10">
        <f t="shared" si="214"/>
        <v>42595.645324074074</v>
      </c>
      <c r="R3455" s="15">
        <f t="shared" si="215"/>
        <v>27.5</v>
      </c>
      <c r="S3455" t="s">
        <v>8321</v>
      </c>
      <c r="T3455" t="s">
        <v>8322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9">
        <f t="shared" si="213"/>
        <v>41821.365266203698</v>
      </c>
      <c r="Q3456" s="10">
        <f t="shared" si="214"/>
        <v>41851.365266203698</v>
      </c>
      <c r="R3456" s="15">
        <f t="shared" si="215"/>
        <v>33.571428571428569</v>
      </c>
      <c r="S3456" t="s">
        <v>8321</v>
      </c>
      <c r="T3456" t="s">
        <v>8322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9">
        <f t="shared" si="213"/>
        <v>42626.416979166665</v>
      </c>
      <c r="Q3457" s="10">
        <f t="shared" si="214"/>
        <v>42656.416979166665</v>
      </c>
      <c r="R3457" s="15">
        <f t="shared" si="215"/>
        <v>145.86956521739131</v>
      </c>
      <c r="S3457" t="s">
        <v>8321</v>
      </c>
      <c r="T3457" t="s">
        <v>8322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9">
        <f t="shared" si="213"/>
        <v>41820.872303240736</v>
      </c>
      <c r="Q3458" s="10">
        <f t="shared" si="214"/>
        <v>41851.957638888889</v>
      </c>
      <c r="R3458" s="15">
        <f t="shared" si="215"/>
        <v>358.6875</v>
      </c>
      <c r="S3458" t="s">
        <v>8321</v>
      </c>
      <c r="T3458" t="s">
        <v>8322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100*(E3459/D3459)</f>
        <v>140.19999999999999</v>
      </c>
      <c r="P3459" s="9">
        <f t="shared" ref="P3459:P3522" si="217">(((J3459/60)/60)/24)+DATE(1970,1,1)+(-8/24)</f>
        <v>42016.373344907406</v>
      </c>
      <c r="Q3459" s="10">
        <f t="shared" ref="Q3459:Q3522" si="218">(((I3459/60)/60)/24)+DATE(1970,1,1)+(-8/24)</f>
        <v>42046.915972222218</v>
      </c>
      <c r="R3459" s="15">
        <f t="shared" ref="R3459:R3522" si="219">IFERROR(E3459/L3459,)</f>
        <v>50.981818181818184</v>
      </c>
      <c r="S3459" t="s">
        <v>8321</v>
      </c>
      <c r="T3459" t="s">
        <v>8322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9">
        <f t="shared" si="217"/>
        <v>42010.869247685179</v>
      </c>
      <c r="Q3460" s="10">
        <f t="shared" si="218"/>
        <v>42037.852083333331</v>
      </c>
      <c r="R3460" s="15">
        <f t="shared" si="219"/>
        <v>45.037037037037038</v>
      </c>
      <c r="S3460" t="s">
        <v>8321</v>
      </c>
      <c r="T3460" t="s">
        <v>8322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9">
        <f t="shared" si="217"/>
        <v>42480.146527777775</v>
      </c>
      <c r="Q3461" s="10">
        <f t="shared" si="218"/>
        <v>42510.146527777775</v>
      </c>
      <c r="R3461" s="15">
        <f t="shared" si="219"/>
        <v>17.527777777777779</v>
      </c>
      <c r="S3461" t="s">
        <v>8321</v>
      </c>
      <c r="T3461" t="s">
        <v>8322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9">
        <f t="shared" si="217"/>
        <v>41852.193888888884</v>
      </c>
      <c r="Q3462" s="10">
        <f t="shared" si="218"/>
        <v>41866.193888888884</v>
      </c>
      <c r="R3462" s="15">
        <f t="shared" si="219"/>
        <v>50</v>
      </c>
      <c r="S3462" t="s">
        <v>8321</v>
      </c>
      <c r="T3462" t="s">
        <v>8322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9">
        <f t="shared" si="217"/>
        <v>42643.299525462957</v>
      </c>
      <c r="Q3463" s="10">
        <f t="shared" si="218"/>
        <v>42671.791666666664</v>
      </c>
      <c r="R3463" s="15">
        <f t="shared" si="219"/>
        <v>57.916666666666664</v>
      </c>
      <c r="S3463" t="s">
        <v>8321</v>
      </c>
      <c r="T3463" t="s">
        <v>8322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9">
        <f t="shared" si="217"/>
        <v>42179.565138888887</v>
      </c>
      <c r="Q3464" s="10">
        <f t="shared" si="218"/>
        <v>42195.416666666664</v>
      </c>
      <c r="R3464" s="15">
        <f t="shared" si="219"/>
        <v>29.705882352941178</v>
      </c>
      <c r="S3464" t="s">
        <v>8321</v>
      </c>
      <c r="T3464" t="s">
        <v>8322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9">
        <f t="shared" si="217"/>
        <v>42612.585474537038</v>
      </c>
      <c r="Q3465" s="10">
        <f t="shared" si="218"/>
        <v>42653.832638888889</v>
      </c>
      <c r="R3465" s="15">
        <f t="shared" si="219"/>
        <v>90.684210526315795</v>
      </c>
      <c r="S3465" t="s">
        <v>8321</v>
      </c>
      <c r="T3465" t="s">
        <v>8322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9">
        <f t="shared" si="217"/>
        <v>42574.796724537031</v>
      </c>
      <c r="Q3466" s="10">
        <f t="shared" si="218"/>
        <v>42604.796724537031</v>
      </c>
      <c r="R3466" s="15">
        <f t="shared" si="219"/>
        <v>55.012688172043013</v>
      </c>
      <c r="S3466" t="s">
        <v>8321</v>
      </c>
      <c r="T3466" t="s">
        <v>8322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9">
        <f t="shared" si="217"/>
        <v>42200.292499999996</v>
      </c>
      <c r="Q3467" s="10">
        <f t="shared" si="218"/>
        <v>42225.333333333336</v>
      </c>
      <c r="R3467" s="15">
        <f t="shared" si="219"/>
        <v>57.222222222222221</v>
      </c>
      <c r="S3467" t="s">
        <v>8321</v>
      </c>
      <c r="T3467" t="s">
        <v>8322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9">
        <f t="shared" si="217"/>
        <v>42419.685763888883</v>
      </c>
      <c r="Q3468" s="10">
        <f t="shared" si="218"/>
        <v>42479.644097222219</v>
      </c>
      <c r="R3468" s="15">
        <f t="shared" si="219"/>
        <v>72.950819672131146</v>
      </c>
      <c r="S3468" t="s">
        <v>8321</v>
      </c>
      <c r="T3468" t="s">
        <v>8322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9">
        <f t="shared" si="217"/>
        <v>42053.338333333326</v>
      </c>
      <c r="Q3469" s="10">
        <f t="shared" si="218"/>
        <v>42083.296666666669</v>
      </c>
      <c r="R3469" s="15">
        <f t="shared" si="219"/>
        <v>64.468085106382972</v>
      </c>
      <c r="S3469" t="s">
        <v>8321</v>
      </c>
      <c r="T3469" t="s">
        <v>8322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9">
        <f t="shared" si="217"/>
        <v>42605.432048611103</v>
      </c>
      <c r="Q3470" s="10">
        <f t="shared" si="218"/>
        <v>42633.791666666664</v>
      </c>
      <c r="R3470" s="15">
        <f t="shared" si="219"/>
        <v>716.35294117647061</v>
      </c>
      <c r="S3470" t="s">
        <v>8321</v>
      </c>
      <c r="T3470" t="s">
        <v>8322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9">
        <f t="shared" si="217"/>
        <v>42458.308391203704</v>
      </c>
      <c r="Q3471" s="10">
        <f t="shared" si="218"/>
        <v>42488.308391203704</v>
      </c>
      <c r="R3471" s="15">
        <f t="shared" si="219"/>
        <v>50.396825396825399</v>
      </c>
      <c r="S3471" t="s">
        <v>8321</v>
      </c>
      <c r="T3471" t="s">
        <v>8322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9">
        <f t="shared" si="217"/>
        <v>42528.688680555548</v>
      </c>
      <c r="Q3472" s="10">
        <f t="shared" si="218"/>
        <v>42566.568055555552</v>
      </c>
      <c r="R3472" s="15">
        <f t="shared" si="219"/>
        <v>41.666666666666664</v>
      </c>
      <c r="S3472" t="s">
        <v>8321</v>
      </c>
      <c r="T3472" t="s">
        <v>8322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9">
        <f t="shared" si="217"/>
        <v>41841.487152777772</v>
      </c>
      <c r="Q3473" s="10">
        <f t="shared" si="218"/>
        <v>41882.5</v>
      </c>
      <c r="R3473" s="15">
        <f t="shared" si="219"/>
        <v>35.766666666666666</v>
      </c>
      <c r="S3473" t="s">
        <v>8321</v>
      </c>
      <c r="T3473" t="s">
        <v>8322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9">
        <f t="shared" si="217"/>
        <v>41927.837164351848</v>
      </c>
      <c r="Q3474" s="10">
        <f t="shared" si="218"/>
        <v>41948.915972222218</v>
      </c>
      <c r="R3474" s="15">
        <f t="shared" si="219"/>
        <v>88.739130434782609</v>
      </c>
      <c r="S3474" t="s">
        <v>8321</v>
      </c>
      <c r="T3474" t="s">
        <v>8322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9">
        <f t="shared" si="217"/>
        <v>42062.501111111109</v>
      </c>
      <c r="Q3475" s="10">
        <f t="shared" si="218"/>
        <v>42083.518749999996</v>
      </c>
      <c r="R3475" s="15">
        <f t="shared" si="219"/>
        <v>148.4848484848485</v>
      </c>
      <c r="S3475" t="s">
        <v>8321</v>
      </c>
      <c r="T3475" t="s">
        <v>8322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9">
        <f t="shared" si="217"/>
        <v>42541.168182870366</v>
      </c>
      <c r="Q3476" s="10">
        <f t="shared" si="218"/>
        <v>42571.168182870366</v>
      </c>
      <c r="R3476" s="15">
        <f t="shared" si="219"/>
        <v>51.794871794871796</v>
      </c>
      <c r="S3476" t="s">
        <v>8321</v>
      </c>
      <c r="T3476" t="s">
        <v>8322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9">
        <f t="shared" si="217"/>
        <v>41918.547499999993</v>
      </c>
      <c r="Q3477" s="10">
        <f t="shared" si="218"/>
        <v>41945.666666666664</v>
      </c>
      <c r="R3477" s="15">
        <f t="shared" si="219"/>
        <v>20</v>
      </c>
      <c r="S3477" t="s">
        <v>8321</v>
      </c>
      <c r="T3477" t="s">
        <v>8322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9">
        <f t="shared" si="217"/>
        <v>41920.946643518517</v>
      </c>
      <c r="Q3478" s="10">
        <f t="shared" si="218"/>
        <v>41938.791666666664</v>
      </c>
      <c r="R3478" s="15">
        <f t="shared" si="219"/>
        <v>52</v>
      </c>
      <c r="S3478" t="s">
        <v>8321</v>
      </c>
      <c r="T3478" t="s">
        <v>8322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9">
        <f t="shared" si="217"/>
        <v>42128.403275462959</v>
      </c>
      <c r="Q3479" s="10">
        <f t="shared" si="218"/>
        <v>42140.791666666664</v>
      </c>
      <c r="R3479" s="15">
        <f t="shared" si="219"/>
        <v>53.230769230769234</v>
      </c>
      <c r="S3479" t="s">
        <v>8321</v>
      </c>
      <c r="T3479" t="s">
        <v>8322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9">
        <f t="shared" si="217"/>
        <v>42053.583587962967</v>
      </c>
      <c r="Q3480" s="10">
        <f t="shared" si="218"/>
        <v>42079.541666666664</v>
      </c>
      <c r="R3480" s="15">
        <f t="shared" si="219"/>
        <v>39.596491228070178</v>
      </c>
      <c r="S3480" t="s">
        <v>8321</v>
      </c>
      <c r="T3480" t="s">
        <v>8322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9">
        <f t="shared" si="217"/>
        <v>41781.521759259253</v>
      </c>
      <c r="Q3481" s="10">
        <f t="shared" si="218"/>
        <v>41811.521759259253</v>
      </c>
      <c r="R3481" s="15">
        <f t="shared" si="219"/>
        <v>34.25</v>
      </c>
      <c r="S3481" t="s">
        <v>8321</v>
      </c>
      <c r="T3481" t="s">
        <v>8322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9">
        <f t="shared" si="217"/>
        <v>42170.984108796292</v>
      </c>
      <c r="Q3482" s="10">
        <f t="shared" si="218"/>
        <v>42195.541666666664</v>
      </c>
      <c r="R3482" s="15">
        <f t="shared" si="219"/>
        <v>164.61538461538461</v>
      </c>
      <c r="S3482" t="s">
        <v>8321</v>
      </c>
      <c r="T3482" t="s">
        <v>8322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9">
        <f t="shared" si="217"/>
        <v>41988.914212962954</v>
      </c>
      <c r="Q3483" s="10">
        <f t="shared" si="218"/>
        <v>42005.914212962954</v>
      </c>
      <c r="R3483" s="15">
        <f t="shared" si="219"/>
        <v>125.05263157894737</v>
      </c>
      <c r="S3483" t="s">
        <v>8321</v>
      </c>
      <c r="T3483" t="s">
        <v>8322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9">
        <f t="shared" si="217"/>
        <v>41796.438263888886</v>
      </c>
      <c r="Q3484" s="10">
        <f t="shared" si="218"/>
        <v>41826.438263888886</v>
      </c>
      <c r="R3484" s="15">
        <f t="shared" si="219"/>
        <v>51.875</v>
      </c>
      <c r="S3484" t="s">
        <v>8321</v>
      </c>
      <c r="T3484" t="s">
        <v>8322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9">
        <f t="shared" si="217"/>
        <v>41793.335428240738</v>
      </c>
      <c r="Q3485" s="10">
        <f t="shared" si="218"/>
        <v>41823.335428240738</v>
      </c>
      <c r="R3485" s="15">
        <f t="shared" si="219"/>
        <v>40.285714285714285</v>
      </c>
      <c r="S3485" t="s">
        <v>8321</v>
      </c>
      <c r="T3485" t="s">
        <v>8322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9">
        <f t="shared" si="217"/>
        <v>42506.427071759252</v>
      </c>
      <c r="Q3486" s="10">
        <f t="shared" si="218"/>
        <v>42536.427071759252</v>
      </c>
      <c r="R3486" s="15">
        <f t="shared" si="219"/>
        <v>64.909090909090907</v>
      </c>
      <c r="S3486" t="s">
        <v>8321</v>
      </c>
      <c r="T3486" t="s">
        <v>8322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9">
        <f t="shared" si="217"/>
        <v>42372.359722222223</v>
      </c>
      <c r="Q3487" s="10">
        <f t="shared" si="218"/>
        <v>42402.359722222223</v>
      </c>
      <c r="R3487" s="15">
        <f t="shared" si="219"/>
        <v>55.333333333333336</v>
      </c>
      <c r="S3487" t="s">
        <v>8321</v>
      </c>
      <c r="T3487" t="s">
        <v>8322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9">
        <f t="shared" si="217"/>
        <v>42126.541678240734</v>
      </c>
      <c r="Q3488" s="10">
        <f t="shared" si="218"/>
        <v>42157.957638888889</v>
      </c>
      <c r="R3488" s="15">
        <f t="shared" si="219"/>
        <v>83.142857142857139</v>
      </c>
      <c r="S3488" t="s">
        <v>8321</v>
      </c>
      <c r="T3488" t="s">
        <v>8322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9">
        <f t="shared" si="217"/>
        <v>42149.607083333329</v>
      </c>
      <c r="Q3489" s="10">
        <f t="shared" si="218"/>
        <v>42179.607083333329</v>
      </c>
      <c r="R3489" s="15">
        <f t="shared" si="219"/>
        <v>38.712121212121211</v>
      </c>
      <c r="S3489" t="s">
        <v>8321</v>
      </c>
      <c r="T3489" t="s">
        <v>8322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9">
        <f t="shared" si="217"/>
        <v>42087.43472222222</v>
      </c>
      <c r="Q3490" s="10">
        <f t="shared" si="218"/>
        <v>42111.333333333336</v>
      </c>
      <c r="R3490" s="15">
        <f t="shared" si="219"/>
        <v>125.37931034482759</v>
      </c>
      <c r="S3490" t="s">
        <v>8321</v>
      </c>
      <c r="T3490" t="s">
        <v>8322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9">
        <f t="shared" si="217"/>
        <v>41753.302442129629</v>
      </c>
      <c r="Q3491" s="10">
        <f t="shared" si="218"/>
        <v>41783.541666666664</v>
      </c>
      <c r="R3491" s="15">
        <f t="shared" si="219"/>
        <v>78.263888888888886</v>
      </c>
      <c r="S3491" t="s">
        <v>8321</v>
      </c>
      <c r="T3491" t="s">
        <v>8322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9">
        <f t="shared" si="217"/>
        <v>42443.469027777777</v>
      </c>
      <c r="Q3492" s="10">
        <f t="shared" si="218"/>
        <v>42473.469027777777</v>
      </c>
      <c r="R3492" s="15">
        <f t="shared" si="219"/>
        <v>47.222222222222221</v>
      </c>
      <c r="S3492" t="s">
        <v>8321</v>
      </c>
      <c r="T3492" t="s">
        <v>8322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9">
        <f t="shared" si="217"/>
        <v>42120.916481481479</v>
      </c>
      <c r="Q3493" s="10">
        <f t="shared" si="218"/>
        <v>42141.916481481479</v>
      </c>
      <c r="R3493" s="15">
        <f t="shared" si="219"/>
        <v>79.099999999999994</v>
      </c>
      <c r="S3493" t="s">
        <v>8321</v>
      </c>
      <c r="T3493" t="s">
        <v>8322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9">
        <f t="shared" si="217"/>
        <v>42267.675891203697</v>
      </c>
      <c r="Q3494" s="10">
        <f t="shared" si="218"/>
        <v>42302.675891203697</v>
      </c>
      <c r="R3494" s="15">
        <f t="shared" si="219"/>
        <v>114.29199999999999</v>
      </c>
      <c r="S3494" t="s">
        <v>8321</v>
      </c>
      <c r="T3494" t="s">
        <v>8322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9">
        <f t="shared" si="217"/>
        <v>41848.532824074071</v>
      </c>
      <c r="Q3495" s="10">
        <f t="shared" si="218"/>
        <v>41867.882638888885</v>
      </c>
      <c r="R3495" s="15">
        <f t="shared" si="219"/>
        <v>51.724137931034484</v>
      </c>
      <c r="S3495" t="s">
        <v>8321</v>
      </c>
      <c r="T3495" t="s">
        <v>8322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9">
        <f t="shared" si="217"/>
        <v>42688.881655092591</v>
      </c>
      <c r="Q3496" s="10">
        <f t="shared" si="218"/>
        <v>42699.916666666664</v>
      </c>
      <c r="R3496" s="15">
        <f t="shared" si="219"/>
        <v>30.76923076923077</v>
      </c>
      <c r="S3496" t="s">
        <v>8321</v>
      </c>
      <c r="T3496" t="s">
        <v>8322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9">
        <f t="shared" si="217"/>
        <v>41915.429502314815</v>
      </c>
      <c r="Q3497" s="10">
        <f t="shared" si="218"/>
        <v>41944.387499999997</v>
      </c>
      <c r="R3497" s="15">
        <f t="shared" si="219"/>
        <v>74.208333333333329</v>
      </c>
      <c r="S3497" t="s">
        <v>8321</v>
      </c>
      <c r="T3497" t="s">
        <v>8322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9">
        <f t="shared" si="217"/>
        <v>42584.513495370367</v>
      </c>
      <c r="Q3498" s="10">
        <f t="shared" si="218"/>
        <v>42624.513495370367</v>
      </c>
      <c r="R3498" s="15">
        <f t="shared" si="219"/>
        <v>47.846153846153847</v>
      </c>
      <c r="S3498" t="s">
        <v>8321</v>
      </c>
      <c r="T3498" t="s">
        <v>8322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9">
        <f t="shared" si="217"/>
        <v>42511.408611111103</v>
      </c>
      <c r="Q3499" s="10">
        <f t="shared" si="218"/>
        <v>42523.583333333336</v>
      </c>
      <c r="R3499" s="15">
        <f t="shared" si="219"/>
        <v>34.408163265306122</v>
      </c>
      <c r="S3499" t="s">
        <v>8321</v>
      </c>
      <c r="T3499" t="s">
        <v>8322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9">
        <f t="shared" si="217"/>
        <v>42458.825277777774</v>
      </c>
      <c r="Q3500" s="10">
        <f t="shared" si="218"/>
        <v>42518.572222222218</v>
      </c>
      <c r="R3500" s="15">
        <f t="shared" si="219"/>
        <v>40.238095238095241</v>
      </c>
      <c r="S3500" t="s">
        <v>8321</v>
      </c>
      <c r="T3500" t="s">
        <v>8322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9">
        <f t="shared" si="217"/>
        <v>42131.702835648146</v>
      </c>
      <c r="Q3501" s="10">
        <f t="shared" si="218"/>
        <v>42185.957638888889</v>
      </c>
      <c r="R3501" s="15">
        <f t="shared" si="219"/>
        <v>60.285714285714285</v>
      </c>
      <c r="S3501" t="s">
        <v>8321</v>
      </c>
      <c r="T3501" t="s">
        <v>8322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9">
        <f t="shared" si="217"/>
        <v>42419.586087962954</v>
      </c>
      <c r="Q3502" s="10">
        <f t="shared" si="218"/>
        <v>42435.874305555553</v>
      </c>
      <c r="R3502" s="15">
        <f t="shared" si="219"/>
        <v>25.30952380952381</v>
      </c>
      <c r="S3502" t="s">
        <v>8321</v>
      </c>
      <c r="T3502" t="s">
        <v>8322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9">
        <f t="shared" si="217"/>
        <v>42233.430497685178</v>
      </c>
      <c r="Q3503" s="10">
        <f t="shared" si="218"/>
        <v>42258.430497685178</v>
      </c>
      <c r="R3503" s="15">
        <f t="shared" si="219"/>
        <v>35.952380952380949</v>
      </c>
      <c r="S3503" t="s">
        <v>8321</v>
      </c>
      <c r="T3503" t="s">
        <v>8322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9">
        <f t="shared" si="217"/>
        <v>42430.506064814814</v>
      </c>
      <c r="Q3504" s="10">
        <f t="shared" si="218"/>
        <v>42444.832638888889</v>
      </c>
      <c r="R3504" s="15">
        <f t="shared" si="219"/>
        <v>136</v>
      </c>
      <c r="S3504" t="s">
        <v>8321</v>
      </c>
      <c r="T3504" t="s">
        <v>8322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9">
        <f t="shared" si="217"/>
        <v>42545.144999999997</v>
      </c>
      <c r="Q3505" s="10">
        <f t="shared" si="218"/>
        <v>42575.144999999997</v>
      </c>
      <c r="R3505" s="15">
        <f t="shared" si="219"/>
        <v>70.763157894736835</v>
      </c>
      <c r="S3505" t="s">
        <v>8321</v>
      </c>
      <c r="T3505" t="s">
        <v>8322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9">
        <f t="shared" si="217"/>
        <v>42297.415405092594</v>
      </c>
      <c r="Q3506" s="10">
        <f t="shared" si="218"/>
        <v>42327.457071759258</v>
      </c>
      <c r="R3506" s="15">
        <f t="shared" si="219"/>
        <v>125</v>
      </c>
      <c r="S3506" t="s">
        <v>8321</v>
      </c>
      <c r="T3506" t="s">
        <v>8322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9">
        <f t="shared" si="217"/>
        <v>41760.602372685185</v>
      </c>
      <c r="Q3507" s="10">
        <f t="shared" si="218"/>
        <v>41771.833333333328</v>
      </c>
      <c r="R3507" s="15">
        <f t="shared" si="219"/>
        <v>66.512820512820511</v>
      </c>
      <c r="S3507" t="s">
        <v>8321</v>
      </c>
      <c r="T3507" t="s">
        <v>8322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9">
        <f t="shared" si="217"/>
        <v>41829.400925925926</v>
      </c>
      <c r="Q3508" s="10">
        <f t="shared" si="218"/>
        <v>41874.400925925926</v>
      </c>
      <c r="R3508" s="15">
        <f t="shared" si="219"/>
        <v>105</v>
      </c>
      <c r="S3508" t="s">
        <v>8321</v>
      </c>
      <c r="T3508" t="s">
        <v>8322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9">
        <f t="shared" si="217"/>
        <v>42491.589548611104</v>
      </c>
      <c r="Q3509" s="10">
        <f t="shared" si="218"/>
        <v>42521.589548611104</v>
      </c>
      <c r="R3509" s="15">
        <f t="shared" si="219"/>
        <v>145</v>
      </c>
      <c r="S3509" t="s">
        <v>8321</v>
      </c>
      <c r="T3509" t="s">
        <v>8322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9">
        <f t="shared" si="217"/>
        <v>42477.396446759252</v>
      </c>
      <c r="Q3510" s="10">
        <f t="shared" si="218"/>
        <v>42500.541666666664</v>
      </c>
      <c r="R3510" s="15">
        <f t="shared" si="219"/>
        <v>12</v>
      </c>
      <c r="S3510" t="s">
        <v>8321</v>
      </c>
      <c r="T3510" t="s">
        <v>8322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9">
        <f t="shared" si="217"/>
        <v>41950.526226851849</v>
      </c>
      <c r="Q3511" s="10">
        <f t="shared" si="218"/>
        <v>41963.871527777774</v>
      </c>
      <c r="R3511" s="15">
        <f t="shared" si="219"/>
        <v>96.666666666666671</v>
      </c>
      <c r="S3511" t="s">
        <v>8321</v>
      </c>
      <c r="T3511" t="s">
        <v>8322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9">
        <f t="shared" si="217"/>
        <v>41802.287569444445</v>
      </c>
      <c r="Q3512" s="10">
        <f t="shared" si="218"/>
        <v>41822.287569444445</v>
      </c>
      <c r="R3512" s="15">
        <f t="shared" si="219"/>
        <v>60.333333333333336</v>
      </c>
      <c r="S3512" t="s">
        <v>8321</v>
      </c>
      <c r="T3512" t="s">
        <v>8322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9">
        <f t="shared" si="217"/>
        <v>41927.540451388886</v>
      </c>
      <c r="Q3513" s="10">
        <f t="shared" si="218"/>
        <v>41950.4375</v>
      </c>
      <c r="R3513" s="15">
        <f t="shared" si="219"/>
        <v>79.89473684210526</v>
      </c>
      <c r="S3513" t="s">
        <v>8321</v>
      </c>
      <c r="T3513" t="s">
        <v>8322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9">
        <f t="shared" si="217"/>
        <v>42057.203611111108</v>
      </c>
      <c r="Q3514" s="10">
        <f t="shared" si="218"/>
        <v>42117.161944444444</v>
      </c>
      <c r="R3514" s="15">
        <f t="shared" si="219"/>
        <v>58.823529411764703</v>
      </c>
      <c r="S3514" t="s">
        <v>8321</v>
      </c>
      <c r="T3514" t="s">
        <v>8322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9">
        <f t="shared" si="217"/>
        <v>41780.762870370367</v>
      </c>
      <c r="Q3515" s="10">
        <f t="shared" si="218"/>
        <v>41793.874305555553</v>
      </c>
      <c r="R3515" s="15">
        <f t="shared" si="219"/>
        <v>75.340909090909093</v>
      </c>
      <c r="S3515" t="s">
        <v>8321</v>
      </c>
      <c r="T3515" t="s">
        <v>8322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9">
        <f t="shared" si="217"/>
        <v>42020.513333333329</v>
      </c>
      <c r="Q3516" s="10">
        <f t="shared" si="218"/>
        <v>42036.874305555553</v>
      </c>
      <c r="R3516" s="15">
        <f t="shared" si="219"/>
        <v>55</v>
      </c>
      <c r="S3516" t="s">
        <v>8321</v>
      </c>
      <c r="T3516" t="s">
        <v>8322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9">
        <f t="shared" si="217"/>
        <v>42125.439479166664</v>
      </c>
      <c r="Q3517" s="10">
        <f t="shared" si="218"/>
        <v>42155.439479166664</v>
      </c>
      <c r="R3517" s="15">
        <f t="shared" si="219"/>
        <v>66.956521739130437</v>
      </c>
      <c r="S3517" t="s">
        <v>8321</v>
      </c>
      <c r="T3517" t="s">
        <v>8322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9">
        <f t="shared" si="217"/>
        <v>41855.676736111105</v>
      </c>
      <c r="Q3518" s="10">
        <f t="shared" si="218"/>
        <v>41889.791666666664</v>
      </c>
      <c r="R3518" s="15">
        <f t="shared" si="219"/>
        <v>227.27272727272728</v>
      </c>
      <c r="S3518" t="s">
        <v>8321</v>
      </c>
      <c r="T3518" t="s">
        <v>8322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9">
        <f t="shared" si="217"/>
        <v>41794.484189814815</v>
      </c>
      <c r="Q3519" s="10">
        <f t="shared" si="218"/>
        <v>41824.125</v>
      </c>
      <c r="R3519" s="15">
        <f t="shared" si="219"/>
        <v>307.69230769230768</v>
      </c>
      <c r="S3519" t="s">
        <v>8321</v>
      </c>
      <c r="T3519" t="s">
        <v>8322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9">
        <f t="shared" si="217"/>
        <v>41893.450219907405</v>
      </c>
      <c r="Q3520" s="10">
        <f t="shared" si="218"/>
        <v>41914.26458333333</v>
      </c>
      <c r="R3520" s="15">
        <f t="shared" si="219"/>
        <v>50.020909090909093</v>
      </c>
      <c r="S3520" t="s">
        <v>8321</v>
      </c>
      <c r="T3520" t="s">
        <v>8322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9">
        <f t="shared" si="217"/>
        <v>42037.265624999993</v>
      </c>
      <c r="Q3521" s="10">
        <f t="shared" si="218"/>
        <v>42067.265624999993</v>
      </c>
      <c r="R3521" s="15">
        <f t="shared" si="219"/>
        <v>72.392857142857139</v>
      </c>
      <c r="S3521" t="s">
        <v>8321</v>
      </c>
      <c r="T3521" t="s">
        <v>8322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9">
        <f t="shared" si="217"/>
        <v>42227.490879629629</v>
      </c>
      <c r="Q3522" s="10">
        <f t="shared" si="218"/>
        <v>42253.240972222215</v>
      </c>
      <c r="R3522" s="15">
        <f t="shared" si="219"/>
        <v>95.952380952380949</v>
      </c>
      <c r="S3522" t="s">
        <v>8321</v>
      </c>
      <c r="T3522" t="s">
        <v>8322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100*(E3523/D3523)</f>
        <v>169.42857142857144</v>
      </c>
      <c r="P3523" s="9">
        <f t="shared" ref="P3523:P3586" si="221">(((J3523/60)/60)/24)+DATE(1970,1,1)+(-8/24)</f>
        <v>41881.028009259258</v>
      </c>
      <c r="Q3523" s="10">
        <f t="shared" ref="Q3523:Q3586" si="222">(((I3523/60)/60)/24)+DATE(1970,1,1)+(-8/24)</f>
        <v>41911.028009259258</v>
      </c>
      <c r="R3523" s="15">
        <f t="shared" ref="R3523:R3586" si="223">IFERROR(E3523/L3523,)</f>
        <v>45.615384615384613</v>
      </c>
      <c r="S3523" t="s">
        <v>8321</v>
      </c>
      <c r="T3523" t="s">
        <v>8322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9">
        <f t="shared" si="221"/>
        <v>42234.456550925919</v>
      </c>
      <c r="Q3524" s="10">
        <f t="shared" si="222"/>
        <v>42262.087500000001</v>
      </c>
      <c r="R3524" s="15">
        <f t="shared" si="223"/>
        <v>41.029411764705884</v>
      </c>
      <c r="S3524" t="s">
        <v>8321</v>
      </c>
      <c r="T3524" t="s">
        <v>8322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9">
        <f t="shared" si="221"/>
        <v>42581.064212962963</v>
      </c>
      <c r="Q3525" s="10">
        <f t="shared" si="222"/>
        <v>42638.624999999993</v>
      </c>
      <c r="R3525" s="15">
        <f t="shared" si="223"/>
        <v>56.825000000000003</v>
      </c>
      <c r="S3525" t="s">
        <v>8321</v>
      </c>
      <c r="T3525" t="s">
        <v>8322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9">
        <f t="shared" si="221"/>
        <v>41880.430243055554</v>
      </c>
      <c r="Q3526" s="10">
        <f t="shared" si="222"/>
        <v>41894.833333333328</v>
      </c>
      <c r="R3526" s="15">
        <f t="shared" si="223"/>
        <v>137.24324324324326</v>
      </c>
      <c r="S3526" t="s">
        <v>8321</v>
      </c>
      <c r="T3526" t="s">
        <v>8322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9">
        <f t="shared" si="221"/>
        <v>42214.362337962964</v>
      </c>
      <c r="Q3527" s="10">
        <f t="shared" si="222"/>
        <v>42225.333333333336</v>
      </c>
      <c r="R3527" s="15">
        <f t="shared" si="223"/>
        <v>75.714285714285708</v>
      </c>
      <c r="S3527" t="s">
        <v>8321</v>
      </c>
      <c r="T3527" t="s">
        <v>8322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9">
        <f t="shared" si="221"/>
        <v>42460.001979166664</v>
      </c>
      <c r="Q3528" s="10">
        <f t="shared" si="222"/>
        <v>42487.915972222218</v>
      </c>
      <c r="R3528" s="15">
        <f t="shared" si="223"/>
        <v>99</v>
      </c>
      <c r="S3528" t="s">
        <v>8321</v>
      </c>
      <c r="T3528" t="s">
        <v>8322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9">
        <f t="shared" si="221"/>
        <v>42166.689872685187</v>
      </c>
      <c r="Q3529" s="10">
        <f t="shared" si="222"/>
        <v>42195.832638888889</v>
      </c>
      <c r="R3529" s="15">
        <f t="shared" si="223"/>
        <v>81.569767441860463</v>
      </c>
      <c r="S3529" t="s">
        <v>8321</v>
      </c>
      <c r="T3529" t="s">
        <v>8322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9">
        <f t="shared" si="221"/>
        <v>42733.168032407404</v>
      </c>
      <c r="Q3530" s="10">
        <f t="shared" si="222"/>
        <v>42753.168032407404</v>
      </c>
      <c r="R3530" s="15">
        <f t="shared" si="223"/>
        <v>45.108108108108105</v>
      </c>
      <c r="S3530" t="s">
        <v>8321</v>
      </c>
      <c r="T3530" t="s">
        <v>8322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9">
        <f t="shared" si="221"/>
        <v>42177.428449074076</v>
      </c>
      <c r="Q3531" s="10">
        <f t="shared" si="222"/>
        <v>42197.708333333336</v>
      </c>
      <c r="R3531" s="15">
        <f t="shared" si="223"/>
        <v>36.666666666666664</v>
      </c>
      <c r="S3531" t="s">
        <v>8321</v>
      </c>
      <c r="T3531" t="s">
        <v>8322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9">
        <f t="shared" si="221"/>
        <v>42442.29001157407</v>
      </c>
      <c r="Q3532" s="10">
        <f t="shared" si="222"/>
        <v>42470.499999999993</v>
      </c>
      <c r="R3532" s="15">
        <f t="shared" si="223"/>
        <v>125</v>
      </c>
      <c r="S3532" t="s">
        <v>8321</v>
      </c>
      <c r="T3532" t="s">
        <v>8322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9">
        <f t="shared" si="221"/>
        <v>42521.32099537037</v>
      </c>
      <c r="Q3533" s="10">
        <f t="shared" si="222"/>
        <v>42551.32099537037</v>
      </c>
      <c r="R3533" s="15">
        <f t="shared" si="223"/>
        <v>49.230769230769234</v>
      </c>
      <c r="S3533" t="s">
        <v>8321</v>
      </c>
      <c r="T3533" t="s">
        <v>8322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9">
        <f t="shared" si="221"/>
        <v>41884.266516203701</v>
      </c>
      <c r="Q3534" s="10">
        <f t="shared" si="222"/>
        <v>41899.832638888889</v>
      </c>
      <c r="R3534" s="15">
        <f t="shared" si="223"/>
        <v>42.296296296296298</v>
      </c>
      <c r="S3534" t="s">
        <v>8321</v>
      </c>
      <c r="T3534" t="s">
        <v>8322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9">
        <f t="shared" si="221"/>
        <v>42289.427858796298</v>
      </c>
      <c r="Q3535" s="10">
        <f t="shared" si="222"/>
        <v>42319.469525462955</v>
      </c>
      <c r="R3535" s="15">
        <f t="shared" si="223"/>
        <v>78.875</v>
      </c>
      <c r="S3535" t="s">
        <v>8321</v>
      </c>
      <c r="T3535" t="s">
        <v>8322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9">
        <f t="shared" si="221"/>
        <v>42243.291932870365</v>
      </c>
      <c r="Q3536" s="10">
        <f t="shared" si="222"/>
        <v>42278.291932870365</v>
      </c>
      <c r="R3536" s="15">
        <f t="shared" si="223"/>
        <v>38.284313725490193</v>
      </c>
      <c r="S3536" t="s">
        <v>8321</v>
      </c>
      <c r="T3536" t="s">
        <v>8322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9">
        <f t="shared" si="221"/>
        <v>42248.306828703695</v>
      </c>
      <c r="Q3537" s="10">
        <f t="shared" si="222"/>
        <v>42279.416666666664</v>
      </c>
      <c r="R3537" s="15">
        <f t="shared" si="223"/>
        <v>44.847826086956523</v>
      </c>
      <c r="S3537" t="s">
        <v>8321</v>
      </c>
      <c r="T3537" t="s">
        <v>8322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9">
        <f t="shared" si="221"/>
        <v>42328.393807870372</v>
      </c>
      <c r="Q3538" s="10">
        <f t="shared" si="222"/>
        <v>42358.165972222218</v>
      </c>
      <c r="R3538" s="15">
        <f t="shared" si="223"/>
        <v>13.529411764705882</v>
      </c>
      <c r="S3538" t="s">
        <v>8321</v>
      </c>
      <c r="T3538" t="s">
        <v>8322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9">
        <f t="shared" si="221"/>
        <v>41923.021018518513</v>
      </c>
      <c r="Q3539" s="10">
        <f t="shared" si="222"/>
        <v>41959.999305555553</v>
      </c>
      <c r="R3539" s="15">
        <f t="shared" si="223"/>
        <v>43.5</v>
      </c>
      <c r="S3539" t="s">
        <v>8321</v>
      </c>
      <c r="T3539" t="s">
        <v>8322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9">
        <f t="shared" si="221"/>
        <v>42571.087268518517</v>
      </c>
      <c r="Q3540" s="10">
        <f t="shared" si="222"/>
        <v>42599.087268518517</v>
      </c>
      <c r="R3540" s="15">
        <f t="shared" si="223"/>
        <v>30.951807228915662</v>
      </c>
      <c r="S3540" t="s">
        <v>8321</v>
      </c>
      <c r="T3540" t="s">
        <v>8322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9">
        <f t="shared" si="221"/>
        <v>42600.422708333332</v>
      </c>
      <c r="Q3541" s="10">
        <f t="shared" si="222"/>
        <v>42621.422708333332</v>
      </c>
      <c r="R3541" s="15">
        <f t="shared" si="223"/>
        <v>55.230769230769234</v>
      </c>
      <c r="S3541" t="s">
        <v>8321</v>
      </c>
      <c r="T3541" t="s">
        <v>8322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9">
        <f t="shared" si="221"/>
        <v>42516.670034722221</v>
      </c>
      <c r="Q3542" s="10">
        <f t="shared" si="222"/>
        <v>42546.670034722221</v>
      </c>
      <c r="R3542" s="15">
        <f t="shared" si="223"/>
        <v>46.125</v>
      </c>
      <c r="S3542" t="s">
        <v>8321</v>
      </c>
      <c r="T3542" t="s">
        <v>8322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9">
        <f t="shared" si="221"/>
        <v>42222.396701388883</v>
      </c>
      <c r="Q3543" s="10">
        <f t="shared" si="222"/>
        <v>42247.396701388883</v>
      </c>
      <c r="R3543" s="15">
        <f t="shared" si="223"/>
        <v>39.375</v>
      </c>
      <c r="S3543" t="s">
        <v>8321</v>
      </c>
      <c r="T3543" t="s">
        <v>8322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9">
        <f t="shared" si="221"/>
        <v>41829.266458333332</v>
      </c>
      <c r="Q3544" s="10">
        <f t="shared" si="222"/>
        <v>41889.266458333332</v>
      </c>
      <c r="R3544" s="15">
        <f t="shared" si="223"/>
        <v>66.152941176470591</v>
      </c>
      <c r="S3544" t="s">
        <v>8321</v>
      </c>
      <c r="T3544" t="s">
        <v>8322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9">
        <f t="shared" si="221"/>
        <v>42150.421979166662</v>
      </c>
      <c r="Q3545" s="10">
        <f t="shared" si="222"/>
        <v>42180.421979166662</v>
      </c>
      <c r="R3545" s="15">
        <f t="shared" si="223"/>
        <v>54.137931034482762</v>
      </c>
      <c r="S3545" t="s">
        <v>8321</v>
      </c>
      <c r="T3545" t="s">
        <v>8322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9">
        <f t="shared" si="221"/>
        <v>42040.498344907406</v>
      </c>
      <c r="Q3546" s="10">
        <f t="shared" si="222"/>
        <v>42070.498344907406</v>
      </c>
      <c r="R3546" s="15">
        <f t="shared" si="223"/>
        <v>104.16666666666667</v>
      </c>
      <c r="S3546" t="s">
        <v>8321</v>
      </c>
      <c r="T3546" t="s">
        <v>8322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9">
        <f t="shared" si="221"/>
        <v>42075.474062499998</v>
      </c>
      <c r="Q3547" s="10">
        <f t="shared" si="222"/>
        <v>42105.474062499998</v>
      </c>
      <c r="R3547" s="15">
        <f t="shared" si="223"/>
        <v>31.375</v>
      </c>
      <c r="S3547" t="s">
        <v>8321</v>
      </c>
      <c r="T3547" t="s">
        <v>8322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9">
        <f t="shared" si="221"/>
        <v>42073.327361111107</v>
      </c>
      <c r="Q3548" s="10">
        <f t="shared" si="222"/>
        <v>42094.832638888889</v>
      </c>
      <c r="R3548" s="15">
        <f t="shared" si="223"/>
        <v>59.210526315789473</v>
      </c>
      <c r="S3548" t="s">
        <v>8321</v>
      </c>
      <c r="T3548" t="s">
        <v>8322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9">
        <f t="shared" si="221"/>
        <v>42479.745381944442</v>
      </c>
      <c r="Q3549" s="10">
        <f t="shared" si="222"/>
        <v>42503.832638888889</v>
      </c>
      <c r="R3549" s="15">
        <f t="shared" si="223"/>
        <v>119.17633928571429</v>
      </c>
      <c r="S3549" t="s">
        <v>8321</v>
      </c>
      <c r="T3549" t="s">
        <v>8322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9">
        <f t="shared" si="221"/>
        <v>42411.608958333331</v>
      </c>
      <c r="Q3550" s="10">
        <f t="shared" si="222"/>
        <v>42433.708333333336</v>
      </c>
      <c r="R3550" s="15">
        <f t="shared" si="223"/>
        <v>164.61538461538461</v>
      </c>
      <c r="S3550" t="s">
        <v>8321</v>
      </c>
      <c r="T3550" t="s">
        <v>8322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9">
        <f t="shared" si="221"/>
        <v>42223.061030092591</v>
      </c>
      <c r="Q3551" s="10">
        <f t="shared" si="222"/>
        <v>42251.061030092591</v>
      </c>
      <c r="R3551" s="15">
        <f t="shared" si="223"/>
        <v>24.285714285714285</v>
      </c>
      <c r="S3551" t="s">
        <v>8321</v>
      </c>
      <c r="T3551" t="s">
        <v>8322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9">
        <f t="shared" si="221"/>
        <v>42462.560162037036</v>
      </c>
      <c r="Q3552" s="10">
        <f t="shared" si="222"/>
        <v>42492.560162037036</v>
      </c>
      <c r="R3552" s="15">
        <f t="shared" si="223"/>
        <v>40.9375</v>
      </c>
      <c r="S3552" t="s">
        <v>8321</v>
      </c>
      <c r="T3552" t="s">
        <v>8322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9">
        <f t="shared" si="221"/>
        <v>41753.182523148142</v>
      </c>
      <c r="Q3553" s="10">
        <f t="shared" si="222"/>
        <v>41781.588194444441</v>
      </c>
      <c r="R3553" s="15">
        <f t="shared" si="223"/>
        <v>61.1</v>
      </c>
      <c r="S3553" t="s">
        <v>8321</v>
      </c>
      <c r="T3553" t="s">
        <v>8322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9">
        <f t="shared" si="221"/>
        <v>41788.253749999996</v>
      </c>
      <c r="Q3554" s="10">
        <f t="shared" si="222"/>
        <v>41818.253749999996</v>
      </c>
      <c r="R3554" s="15">
        <f t="shared" si="223"/>
        <v>38.65</v>
      </c>
      <c r="S3554" t="s">
        <v>8321</v>
      </c>
      <c r="T3554" t="s">
        <v>8322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9">
        <f t="shared" si="221"/>
        <v>42195.695370370369</v>
      </c>
      <c r="Q3555" s="10">
        <f t="shared" si="222"/>
        <v>42227.666666666664</v>
      </c>
      <c r="R3555" s="15">
        <f t="shared" si="223"/>
        <v>56.20192307692308</v>
      </c>
      <c r="S3555" t="s">
        <v>8321</v>
      </c>
      <c r="T3555" t="s">
        <v>8322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9">
        <f t="shared" si="221"/>
        <v>42015.717118055552</v>
      </c>
      <c r="Q3556" s="10">
        <f t="shared" si="222"/>
        <v>42046.374999999993</v>
      </c>
      <c r="R3556" s="15">
        <f t="shared" si="223"/>
        <v>107.00207547169811</v>
      </c>
      <c r="S3556" t="s">
        <v>8321</v>
      </c>
      <c r="T3556" t="s">
        <v>8322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9">
        <f t="shared" si="221"/>
        <v>42661.108726851853</v>
      </c>
      <c r="Q3557" s="10">
        <f t="shared" si="222"/>
        <v>42691.15039351851</v>
      </c>
      <c r="R3557" s="15">
        <f t="shared" si="223"/>
        <v>171.42857142857142</v>
      </c>
      <c r="S3557" t="s">
        <v>8321</v>
      </c>
      <c r="T3557" t="s">
        <v>8322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9">
        <f t="shared" si="221"/>
        <v>41808.316249999996</v>
      </c>
      <c r="Q3558" s="10">
        <f t="shared" si="222"/>
        <v>41868.316249999996</v>
      </c>
      <c r="R3558" s="15">
        <f t="shared" si="223"/>
        <v>110.5</v>
      </c>
      <c r="S3558" t="s">
        <v>8321</v>
      </c>
      <c r="T3558" t="s">
        <v>8322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9">
        <f t="shared" si="221"/>
        <v>41729.943414351852</v>
      </c>
      <c r="Q3559" s="10">
        <f t="shared" si="222"/>
        <v>41763.943414351852</v>
      </c>
      <c r="R3559" s="15">
        <f t="shared" si="223"/>
        <v>179.27598566308242</v>
      </c>
      <c r="S3559" t="s">
        <v>8321</v>
      </c>
      <c r="T3559" t="s">
        <v>8322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9">
        <f t="shared" si="221"/>
        <v>42139.483506944445</v>
      </c>
      <c r="Q3560" s="10">
        <f t="shared" si="222"/>
        <v>42181.541666666664</v>
      </c>
      <c r="R3560" s="15">
        <f t="shared" si="223"/>
        <v>22.90909090909091</v>
      </c>
      <c r="S3560" t="s">
        <v>8321</v>
      </c>
      <c r="T3560" t="s">
        <v>8322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9">
        <f t="shared" si="221"/>
        <v>42193.762824074067</v>
      </c>
      <c r="Q3561" s="10">
        <f t="shared" si="222"/>
        <v>42216.040277777771</v>
      </c>
      <c r="R3561" s="15">
        <f t="shared" si="223"/>
        <v>43.125</v>
      </c>
      <c r="S3561" t="s">
        <v>8321</v>
      </c>
      <c r="T3561" t="s">
        <v>8322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9">
        <f t="shared" si="221"/>
        <v>42115.556319444448</v>
      </c>
      <c r="Q3562" s="10">
        <f t="shared" si="222"/>
        <v>42150.781249999993</v>
      </c>
      <c r="R3562" s="15">
        <f t="shared" si="223"/>
        <v>46.891891891891895</v>
      </c>
      <c r="S3562" t="s">
        <v>8321</v>
      </c>
      <c r="T3562" t="s">
        <v>8322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9">
        <f t="shared" si="221"/>
        <v>42203.346967592595</v>
      </c>
      <c r="Q3563" s="10">
        <f t="shared" si="222"/>
        <v>42221.441666666658</v>
      </c>
      <c r="R3563" s="15">
        <f t="shared" si="223"/>
        <v>47.407407407407405</v>
      </c>
      <c r="S3563" t="s">
        <v>8321</v>
      </c>
      <c r="T3563" t="s">
        <v>8322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9">
        <f t="shared" si="221"/>
        <v>42433.428553240738</v>
      </c>
      <c r="Q3564" s="10">
        <f t="shared" si="222"/>
        <v>42442.583333333336</v>
      </c>
      <c r="R3564" s="15">
        <f t="shared" si="223"/>
        <v>15.129032258064516</v>
      </c>
      <c r="S3564" t="s">
        <v>8321</v>
      </c>
      <c r="T3564" t="s">
        <v>8322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9">
        <f t="shared" si="221"/>
        <v>42555.33861111111</v>
      </c>
      <c r="Q3565" s="10">
        <f t="shared" si="222"/>
        <v>42583.458333333336</v>
      </c>
      <c r="R3565" s="15">
        <f t="shared" si="223"/>
        <v>21.098000000000003</v>
      </c>
      <c r="S3565" t="s">
        <v>8321</v>
      </c>
      <c r="T3565" t="s">
        <v>8322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9">
        <f t="shared" si="221"/>
        <v>42236.289918981485</v>
      </c>
      <c r="Q3566" s="10">
        <f t="shared" si="222"/>
        <v>42282.333333333336</v>
      </c>
      <c r="R3566" s="15">
        <f t="shared" si="223"/>
        <v>59.117647058823529</v>
      </c>
      <c r="S3566" t="s">
        <v>8321</v>
      </c>
      <c r="T3566" t="s">
        <v>8322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9">
        <f t="shared" si="221"/>
        <v>41974.409814814811</v>
      </c>
      <c r="Q3567" s="10">
        <f t="shared" si="222"/>
        <v>42004.409814814811</v>
      </c>
      <c r="R3567" s="15">
        <f t="shared" si="223"/>
        <v>97.916666666666671</v>
      </c>
      <c r="S3567" t="s">
        <v>8321</v>
      </c>
      <c r="T3567" t="s">
        <v>8322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9">
        <f t="shared" si="221"/>
        <v>41997.174571759257</v>
      </c>
      <c r="Q3568" s="10">
        <f t="shared" si="222"/>
        <v>42027.174571759257</v>
      </c>
      <c r="R3568" s="15">
        <f t="shared" si="223"/>
        <v>55.131578947368418</v>
      </c>
      <c r="S3568" t="s">
        <v>8321</v>
      </c>
      <c r="T3568" t="s">
        <v>8322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9">
        <f t="shared" si="221"/>
        <v>42135.477361111109</v>
      </c>
      <c r="Q3569" s="10">
        <f t="shared" si="222"/>
        <v>42165.477361111109</v>
      </c>
      <c r="R3569" s="15">
        <f t="shared" si="223"/>
        <v>26.536585365853657</v>
      </c>
      <c r="S3569" t="s">
        <v>8321</v>
      </c>
      <c r="T3569" t="s">
        <v>8322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9">
        <f t="shared" si="221"/>
        <v>41869.407337962963</v>
      </c>
      <c r="Q3570" s="10">
        <f t="shared" si="222"/>
        <v>41899.407337962963</v>
      </c>
      <c r="R3570" s="15">
        <f t="shared" si="223"/>
        <v>58.421052631578945</v>
      </c>
      <c r="S3570" t="s">
        <v>8321</v>
      </c>
      <c r="T3570" t="s">
        <v>8322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9">
        <f t="shared" si="221"/>
        <v>41982.355277777773</v>
      </c>
      <c r="Q3571" s="10">
        <f t="shared" si="222"/>
        <v>42012.355277777773</v>
      </c>
      <c r="R3571" s="15">
        <f t="shared" si="223"/>
        <v>122.53658536585365</v>
      </c>
      <c r="S3571" t="s">
        <v>8321</v>
      </c>
      <c r="T3571" t="s">
        <v>8322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9">
        <f t="shared" si="221"/>
        <v>41975.998645833337</v>
      </c>
      <c r="Q3572" s="10">
        <f t="shared" si="222"/>
        <v>42003.958333333336</v>
      </c>
      <c r="R3572" s="15">
        <f t="shared" si="223"/>
        <v>87.961538461538467</v>
      </c>
      <c r="S3572" t="s">
        <v>8321</v>
      </c>
      <c r="T3572" t="s">
        <v>8322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9">
        <f t="shared" si="221"/>
        <v>41912.525613425925</v>
      </c>
      <c r="Q3573" s="10">
        <f t="shared" si="222"/>
        <v>41942.525613425925</v>
      </c>
      <c r="R3573" s="15">
        <f t="shared" si="223"/>
        <v>73.239999999999995</v>
      </c>
      <c r="S3573" t="s">
        <v>8321</v>
      </c>
      <c r="T3573" t="s">
        <v>8322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9">
        <f t="shared" si="221"/>
        <v>42146.23706018518</v>
      </c>
      <c r="Q3574" s="10">
        <f t="shared" si="222"/>
        <v>42176.23706018518</v>
      </c>
      <c r="R3574" s="15">
        <f t="shared" si="223"/>
        <v>55.555555555555557</v>
      </c>
      <c r="S3574" t="s">
        <v>8321</v>
      </c>
      <c r="T3574" t="s">
        <v>8322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9">
        <f t="shared" si="221"/>
        <v>41921.042199074072</v>
      </c>
      <c r="Q3575" s="10">
        <f t="shared" si="222"/>
        <v>41951.083865740737</v>
      </c>
      <c r="R3575" s="15">
        <f t="shared" si="223"/>
        <v>39.53846153846154</v>
      </c>
      <c r="S3575" t="s">
        <v>8321</v>
      </c>
      <c r="T3575" t="s">
        <v>8322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9">
        <f t="shared" si="221"/>
        <v>41926.609351851846</v>
      </c>
      <c r="Q3576" s="10">
        <f t="shared" si="222"/>
        <v>41956.651018518511</v>
      </c>
      <c r="R3576" s="15">
        <f t="shared" si="223"/>
        <v>136.77777777777777</v>
      </c>
      <c r="S3576" t="s">
        <v>8321</v>
      </c>
      <c r="T3576" t="s">
        <v>8322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9">
        <f t="shared" si="221"/>
        <v>42561.450543981475</v>
      </c>
      <c r="Q3577" s="10">
        <f t="shared" si="222"/>
        <v>42592.832638888889</v>
      </c>
      <c r="R3577" s="15">
        <f t="shared" si="223"/>
        <v>99.343137254901961</v>
      </c>
      <c r="S3577" t="s">
        <v>8321</v>
      </c>
      <c r="T3577" t="s">
        <v>8322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9">
        <f t="shared" si="221"/>
        <v>42649.215902777774</v>
      </c>
      <c r="Q3578" s="10">
        <f t="shared" si="222"/>
        <v>42709.257569444446</v>
      </c>
      <c r="R3578" s="15">
        <f t="shared" si="223"/>
        <v>20</v>
      </c>
      <c r="S3578" t="s">
        <v>8321</v>
      </c>
      <c r="T3578" t="s">
        <v>8322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9">
        <f t="shared" si="221"/>
        <v>42093.453506944446</v>
      </c>
      <c r="Q3579" s="10">
        <f t="shared" si="222"/>
        <v>42119.936111111114</v>
      </c>
      <c r="R3579" s="15">
        <f t="shared" si="223"/>
        <v>28.888888888888889</v>
      </c>
      <c r="S3579" t="s">
        <v>8321</v>
      </c>
      <c r="T3579" t="s">
        <v>8322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9">
        <f t="shared" si="221"/>
        <v>42460.400196759256</v>
      </c>
      <c r="Q3580" s="10">
        <f t="shared" si="222"/>
        <v>42490.400196759256</v>
      </c>
      <c r="R3580" s="15">
        <f t="shared" si="223"/>
        <v>40.545945945945945</v>
      </c>
      <c r="S3580" t="s">
        <v>8321</v>
      </c>
      <c r="T3580" t="s">
        <v>8322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9">
        <f t="shared" si="221"/>
        <v>42430.428888888891</v>
      </c>
      <c r="Q3581" s="10">
        <f t="shared" si="222"/>
        <v>42460.38722222222</v>
      </c>
      <c r="R3581" s="15">
        <f t="shared" si="223"/>
        <v>35.714285714285715</v>
      </c>
      <c r="S3581" t="s">
        <v>8321</v>
      </c>
      <c r="T3581" t="s">
        <v>8322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9">
        <f t="shared" si="221"/>
        <v>42025.842847222222</v>
      </c>
      <c r="Q3582" s="10">
        <f t="shared" si="222"/>
        <v>42063.874305555553</v>
      </c>
      <c r="R3582" s="15">
        <f t="shared" si="223"/>
        <v>37.962962962962962</v>
      </c>
      <c r="S3582" t="s">
        <v>8321</v>
      </c>
      <c r="T3582" t="s">
        <v>8322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9">
        <f t="shared" si="221"/>
        <v>41836.13784722222</v>
      </c>
      <c r="Q3583" s="10">
        <f t="shared" si="222"/>
        <v>41850.13784722222</v>
      </c>
      <c r="R3583" s="15">
        <f t="shared" si="223"/>
        <v>33.333333333333336</v>
      </c>
      <c r="S3583" t="s">
        <v>8321</v>
      </c>
      <c r="T3583" t="s">
        <v>8322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9">
        <f t="shared" si="221"/>
        <v>42450.762523148143</v>
      </c>
      <c r="Q3584" s="10">
        <f t="shared" si="222"/>
        <v>42464.762523148143</v>
      </c>
      <c r="R3584" s="15">
        <f t="shared" si="223"/>
        <v>58.571428571428569</v>
      </c>
      <c r="S3584" t="s">
        <v>8321</v>
      </c>
      <c r="T3584" t="s">
        <v>8322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9">
        <f t="shared" si="221"/>
        <v>42418.092650462961</v>
      </c>
      <c r="Q3585" s="10">
        <f t="shared" si="222"/>
        <v>42478.050983796296</v>
      </c>
      <c r="R3585" s="15">
        <f t="shared" si="223"/>
        <v>135.625</v>
      </c>
      <c r="S3585" t="s">
        <v>8321</v>
      </c>
      <c r="T3585" t="s">
        <v>8322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9">
        <f t="shared" si="221"/>
        <v>42167.983148148145</v>
      </c>
      <c r="Q3586" s="10">
        <f t="shared" si="222"/>
        <v>42197.983148148145</v>
      </c>
      <c r="R3586" s="15">
        <f t="shared" si="223"/>
        <v>30.9375</v>
      </c>
      <c r="S3586" t="s">
        <v>8321</v>
      </c>
      <c r="T3586" t="s">
        <v>8322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100*(E3587/D3587)</f>
        <v>119.11764705882352</v>
      </c>
      <c r="P3587" s="9">
        <f t="shared" ref="P3587:P3650" si="225">(((J3587/60)/60)/24)+DATE(1970,1,1)+(-8/24)</f>
        <v>41964.382986111108</v>
      </c>
      <c r="Q3587" s="10">
        <f t="shared" ref="Q3587:Q3650" si="226">(((I3587/60)/60)/24)+DATE(1970,1,1)+(-8/24)</f>
        <v>41994.382986111108</v>
      </c>
      <c r="R3587" s="15">
        <f t="shared" ref="R3587:R3650" si="227">IFERROR(E3587/L3587,)</f>
        <v>176.08695652173913</v>
      </c>
      <c r="S3587" t="s">
        <v>8321</v>
      </c>
      <c r="T3587" t="s">
        <v>8322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9">
        <f t="shared" si="225"/>
        <v>42576.364236111105</v>
      </c>
      <c r="Q3588" s="10">
        <f t="shared" si="226"/>
        <v>42636.364236111105</v>
      </c>
      <c r="R3588" s="15">
        <f t="shared" si="227"/>
        <v>151.9814814814815</v>
      </c>
      <c r="S3588" t="s">
        <v>8321</v>
      </c>
      <c r="T3588" t="s">
        <v>8322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9">
        <f t="shared" si="225"/>
        <v>42503.206643518519</v>
      </c>
      <c r="Q3589" s="10">
        <f t="shared" si="226"/>
        <v>42548.458333333336</v>
      </c>
      <c r="R3589" s="15">
        <f t="shared" si="227"/>
        <v>22.607142857142858</v>
      </c>
      <c r="S3589" t="s">
        <v>8321</v>
      </c>
      <c r="T3589" t="s">
        <v>8322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9">
        <f t="shared" si="225"/>
        <v>42101.495486111111</v>
      </c>
      <c r="Q3590" s="10">
        <f t="shared" si="226"/>
        <v>42123.624999999993</v>
      </c>
      <c r="R3590" s="15">
        <f t="shared" si="227"/>
        <v>18.272727272727273</v>
      </c>
      <c r="S3590" t="s">
        <v>8321</v>
      </c>
      <c r="T3590" t="s">
        <v>8322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9">
        <f t="shared" si="225"/>
        <v>42125.314201388886</v>
      </c>
      <c r="Q3591" s="10">
        <f t="shared" si="226"/>
        <v>42150.314201388886</v>
      </c>
      <c r="R3591" s="15">
        <f t="shared" si="227"/>
        <v>82.258064516129039</v>
      </c>
      <c r="S3591" t="s">
        <v>8321</v>
      </c>
      <c r="T3591" t="s">
        <v>8322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9">
        <f t="shared" si="225"/>
        <v>41902.000393518516</v>
      </c>
      <c r="Q3592" s="10">
        <f t="shared" si="226"/>
        <v>41932.000393518516</v>
      </c>
      <c r="R3592" s="15">
        <f t="shared" si="227"/>
        <v>68.534246575342465</v>
      </c>
      <c r="S3592" t="s">
        <v>8321</v>
      </c>
      <c r="T3592" t="s">
        <v>8322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9">
        <f t="shared" si="225"/>
        <v>42003.61509259259</v>
      </c>
      <c r="Q3593" s="10">
        <f t="shared" si="226"/>
        <v>42027.874305555553</v>
      </c>
      <c r="R3593" s="15">
        <f t="shared" si="227"/>
        <v>68.055555555555557</v>
      </c>
      <c r="S3593" t="s">
        <v>8321</v>
      </c>
      <c r="T3593" t="s">
        <v>8322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9">
        <f t="shared" si="225"/>
        <v>41988.496608796289</v>
      </c>
      <c r="Q3594" s="10">
        <f t="shared" si="226"/>
        <v>42045.874305555553</v>
      </c>
      <c r="R3594" s="15">
        <f t="shared" si="227"/>
        <v>72.714285714285708</v>
      </c>
      <c r="S3594" t="s">
        <v>8321</v>
      </c>
      <c r="T3594" t="s">
        <v>8322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9">
        <f t="shared" si="225"/>
        <v>41974.565266203703</v>
      </c>
      <c r="Q3595" s="10">
        <f t="shared" si="226"/>
        <v>42009.518055555549</v>
      </c>
      <c r="R3595" s="15">
        <f t="shared" si="227"/>
        <v>77.186046511627907</v>
      </c>
      <c r="S3595" t="s">
        <v>8321</v>
      </c>
      <c r="T3595" t="s">
        <v>8322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9">
        <f t="shared" si="225"/>
        <v>42591.733587962961</v>
      </c>
      <c r="Q3596" s="10">
        <f t="shared" si="226"/>
        <v>42616.733587962961</v>
      </c>
      <c r="R3596" s="15">
        <f t="shared" si="227"/>
        <v>55.972222222222221</v>
      </c>
      <c r="S3596" t="s">
        <v>8321</v>
      </c>
      <c r="T3596" t="s">
        <v>8322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9">
        <f t="shared" si="225"/>
        <v>42049.675034722219</v>
      </c>
      <c r="Q3597" s="10">
        <f t="shared" si="226"/>
        <v>42075.957638888889</v>
      </c>
      <c r="R3597" s="15">
        <f t="shared" si="227"/>
        <v>49.693548387096776</v>
      </c>
      <c r="S3597" t="s">
        <v>8321</v>
      </c>
      <c r="T3597" t="s">
        <v>8322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9">
        <f t="shared" si="225"/>
        <v>41856.381736111107</v>
      </c>
      <c r="Q3598" s="10">
        <f t="shared" si="226"/>
        <v>41877.381736111107</v>
      </c>
      <c r="R3598" s="15">
        <f t="shared" si="227"/>
        <v>79</v>
      </c>
      <c r="S3598" t="s">
        <v>8321</v>
      </c>
      <c r="T3598" t="s">
        <v>8322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9">
        <f t="shared" si="225"/>
        <v>42417.252199074072</v>
      </c>
      <c r="Q3599" s="10">
        <f t="shared" si="226"/>
        <v>42431.915972222218</v>
      </c>
      <c r="R3599" s="15">
        <f t="shared" si="227"/>
        <v>77.727272727272734</v>
      </c>
      <c r="S3599" t="s">
        <v>8321</v>
      </c>
      <c r="T3599" t="s">
        <v>8322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9">
        <f t="shared" si="225"/>
        <v>41866.465532407405</v>
      </c>
      <c r="Q3600" s="10">
        <f t="shared" si="226"/>
        <v>41884.874305555553</v>
      </c>
      <c r="R3600" s="15">
        <f t="shared" si="227"/>
        <v>40.777777777777779</v>
      </c>
      <c r="S3600" t="s">
        <v>8321</v>
      </c>
      <c r="T3600" t="s">
        <v>8322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9">
        <f t="shared" si="225"/>
        <v>42220.461539351854</v>
      </c>
      <c r="Q3601" s="10">
        <f t="shared" si="226"/>
        <v>42245.666666666664</v>
      </c>
      <c r="R3601" s="15">
        <f t="shared" si="227"/>
        <v>59.411764705882355</v>
      </c>
      <c r="S3601" t="s">
        <v>8321</v>
      </c>
      <c r="T3601" t="s">
        <v>8322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9">
        <f t="shared" si="225"/>
        <v>42628.515787037039</v>
      </c>
      <c r="Q3602" s="10">
        <f t="shared" si="226"/>
        <v>42656.515787037039</v>
      </c>
      <c r="R3602" s="15">
        <f t="shared" si="227"/>
        <v>3.25</v>
      </c>
      <c r="S3602" t="s">
        <v>8321</v>
      </c>
      <c r="T3602" t="s">
        <v>8322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9">
        <f t="shared" si="225"/>
        <v>41990.665300925924</v>
      </c>
      <c r="Q3603" s="10">
        <f t="shared" si="226"/>
        <v>42020.665300925924</v>
      </c>
      <c r="R3603" s="15">
        <f t="shared" si="227"/>
        <v>39.377358490566039</v>
      </c>
      <c r="S3603" t="s">
        <v>8321</v>
      </c>
      <c r="T3603" t="s">
        <v>8322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9">
        <f t="shared" si="225"/>
        <v>42447.56109953703</v>
      </c>
      <c r="Q3604" s="10">
        <f t="shared" si="226"/>
        <v>42507.56109953703</v>
      </c>
      <c r="R3604" s="15">
        <f t="shared" si="227"/>
        <v>81.673469387755105</v>
      </c>
      <c r="S3604" t="s">
        <v>8321</v>
      </c>
      <c r="T3604" t="s">
        <v>8322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9">
        <f t="shared" si="225"/>
        <v>42283.531018518515</v>
      </c>
      <c r="Q3605" s="10">
        <f t="shared" si="226"/>
        <v>42313.572685185187</v>
      </c>
      <c r="R3605" s="15">
        <f t="shared" si="227"/>
        <v>44.912280701754383</v>
      </c>
      <c r="S3605" t="s">
        <v>8321</v>
      </c>
      <c r="T3605" t="s">
        <v>8322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9">
        <f t="shared" si="225"/>
        <v>42482.68236111111</v>
      </c>
      <c r="Q3606" s="10">
        <f t="shared" si="226"/>
        <v>42488.957638888889</v>
      </c>
      <c r="R3606" s="15">
        <f t="shared" si="227"/>
        <v>49.05797101449275</v>
      </c>
      <c r="S3606" t="s">
        <v>8321</v>
      </c>
      <c r="T3606" t="s">
        <v>8322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9">
        <f t="shared" si="225"/>
        <v>42383.459791666661</v>
      </c>
      <c r="Q3607" s="10">
        <f t="shared" si="226"/>
        <v>42413.459791666661</v>
      </c>
      <c r="R3607" s="15">
        <f t="shared" si="227"/>
        <v>30.666666666666668</v>
      </c>
      <c r="S3607" t="s">
        <v>8321</v>
      </c>
      <c r="T3607" t="s">
        <v>8322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9">
        <f t="shared" si="225"/>
        <v>42566.271493055552</v>
      </c>
      <c r="Q3608" s="10">
        <f t="shared" si="226"/>
        <v>42596.271493055552</v>
      </c>
      <c r="R3608" s="15">
        <f t="shared" si="227"/>
        <v>61.0625</v>
      </c>
      <c r="S3608" t="s">
        <v>8321</v>
      </c>
      <c r="T3608" t="s">
        <v>8322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9">
        <f t="shared" si="225"/>
        <v>42338.630578703705</v>
      </c>
      <c r="Q3609" s="10">
        <f t="shared" si="226"/>
        <v>42352.666666666664</v>
      </c>
      <c r="R3609" s="15">
        <f t="shared" si="227"/>
        <v>29</v>
      </c>
      <c r="S3609" t="s">
        <v>8321</v>
      </c>
      <c r="T3609" t="s">
        <v>8322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9">
        <f t="shared" si="225"/>
        <v>42506.37604166667</v>
      </c>
      <c r="Q3610" s="10">
        <f t="shared" si="226"/>
        <v>42538.249999999993</v>
      </c>
      <c r="R3610" s="15">
        <f t="shared" si="227"/>
        <v>29.62962962962963</v>
      </c>
      <c r="S3610" t="s">
        <v>8321</v>
      </c>
      <c r="T3610" t="s">
        <v>8322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9">
        <f t="shared" si="225"/>
        <v>42429.658391203695</v>
      </c>
      <c r="Q3611" s="10">
        <f t="shared" si="226"/>
        <v>42459.616724537038</v>
      </c>
      <c r="R3611" s="15">
        <f t="shared" si="227"/>
        <v>143.0952380952381</v>
      </c>
      <c r="S3611" t="s">
        <v>8321</v>
      </c>
      <c r="T3611" t="s">
        <v>8322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9">
        <f t="shared" si="225"/>
        <v>42203.09879629629</v>
      </c>
      <c r="Q3612" s="10">
        <f t="shared" si="226"/>
        <v>42233.09879629629</v>
      </c>
      <c r="R3612" s="15">
        <f t="shared" si="227"/>
        <v>52.354838709677416</v>
      </c>
      <c r="S3612" t="s">
        <v>8321</v>
      </c>
      <c r="T3612" t="s">
        <v>8322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9">
        <f t="shared" si="225"/>
        <v>42072.037048611113</v>
      </c>
      <c r="Q3613" s="10">
        <f t="shared" si="226"/>
        <v>42102.037048611113</v>
      </c>
      <c r="R3613" s="15">
        <f t="shared" si="227"/>
        <v>66.666666666666671</v>
      </c>
      <c r="S3613" t="s">
        <v>8321</v>
      </c>
      <c r="T3613" t="s">
        <v>8322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9">
        <f t="shared" si="225"/>
        <v>41789.393645833334</v>
      </c>
      <c r="Q3614" s="10">
        <f t="shared" si="226"/>
        <v>41799.393645833334</v>
      </c>
      <c r="R3614" s="15">
        <f t="shared" si="227"/>
        <v>126.66666666666667</v>
      </c>
      <c r="S3614" t="s">
        <v>8321</v>
      </c>
      <c r="T3614" t="s">
        <v>8322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9">
        <f t="shared" si="225"/>
        <v>41788.256643518514</v>
      </c>
      <c r="Q3615" s="10">
        <f t="shared" si="226"/>
        <v>41818.256643518514</v>
      </c>
      <c r="R3615" s="15">
        <f t="shared" si="227"/>
        <v>62.5</v>
      </c>
      <c r="S3615" t="s">
        <v>8321</v>
      </c>
      <c r="T3615" t="s">
        <v>8322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9">
        <f t="shared" si="225"/>
        <v>42143.708518518521</v>
      </c>
      <c r="Q3616" s="10">
        <f t="shared" si="226"/>
        <v>42173.708518518521</v>
      </c>
      <c r="R3616" s="15">
        <f t="shared" si="227"/>
        <v>35.492957746478872</v>
      </c>
      <c r="S3616" t="s">
        <v>8321</v>
      </c>
      <c r="T3616" t="s">
        <v>8322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9">
        <f t="shared" si="225"/>
        <v>42318.260370370372</v>
      </c>
      <c r="Q3617" s="10">
        <f t="shared" si="226"/>
        <v>42348.260370370372</v>
      </c>
      <c r="R3617" s="15">
        <f t="shared" si="227"/>
        <v>37.083333333333336</v>
      </c>
      <c r="S3617" t="s">
        <v>8321</v>
      </c>
      <c r="T3617" t="s">
        <v>8322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9">
        <f t="shared" si="225"/>
        <v>42052.616481481477</v>
      </c>
      <c r="Q3618" s="10">
        <f t="shared" si="226"/>
        <v>42082.574814814812</v>
      </c>
      <c r="R3618" s="15">
        <f t="shared" si="227"/>
        <v>69.333333333333329</v>
      </c>
      <c r="S3618" t="s">
        <v>8321</v>
      </c>
      <c r="T3618" t="s">
        <v>8322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9">
        <f t="shared" si="225"/>
        <v>42779.276956018519</v>
      </c>
      <c r="Q3619" s="10">
        <f t="shared" si="226"/>
        <v>42793.666666666664</v>
      </c>
      <c r="R3619" s="15">
        <f t="shared" si="227"/>
        <v>17.254901960784313</v>
      </c>
      <c r="S3619" t="s">
        <v>8321</v>
      </c>
      <c r="T3619" t="s">
        <v>8322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9">
        <f t="shared" si="225"/>
        <v>42128.294560185182</v>
      </c>
      <c r="Q3620" s="10">
        <f t="shared" si="226"/>
        <v>42158.294560185182</v>
      </c>
      <c r="R3620" s="15">
        <f t="shared" si="227"/>
        <v>36.071428571428569</v>
      </c>
      <c r="S3620" t="s">
        <v>8321</v>
      </c>
      <c r="T3620" t="s">
        <v>8322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9">
        <f t="shared" si="225"/>
        <v>42660.79891203704</v>
      </c>
      <c r="Q3621" s="10">
        <f t="shared" si="226"/>
        <v>42693.583333333336</v>
      </c>
      <c r="R3621" s="15">
        <f t="shared" si="227"/>
        <v>66.470588235294116</v>
      </c>
      <c r="S3621" t="s">
        <v>8321</v>
      </c>
      <c r="T3621" t="s">
        <v>8322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9">
        <f t="shared" si="225"/>
        <v>42037.60487268518</v>
      </c>
      <c r="Q3622" s="10">
        <f t="shared" si="226"/>
        <v>42067.833333333336</v>
      </c>
      <c r="R3622" s="15">
        <f t="shared" si="227"/>
        <v>56.065989847715734</v>
      </c>
      <c r="S3622" t="s">
        <v>8321</v>
      </c>
      <c r="T3622" t="s">
        <v>8322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9">
        <f t="shared" si="225"/>
        <v>42619.602361111109</v>
      </c>
      <c r="Q3623" s="10">
        <f t="shared" si="226"/>
        <v>42643.541666666664</v>
      </c>
      <c r="R3623" s="15">
        <f t="shared" si="227"/>
        <v>47.028571428571432</v>
      </c>
      <c r="S3623" t="s">
        <v>8321</v>
      </c>
      <c r="T3623" t="s">
        <v>8322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9">
        <f t="shared" si="225"/>
        <v>41876.888553240737</v>
      </c>
      <c r="Q3624" s="10">
        <f t="shared" si="226"/>
        <v>41909.807638888888</v>
      </c>
      <c r="R3624" s="15">
        <f t="shared" si="227"/>
        <v>47.666190476190479</v>
      </c>
      <c r="S3624" t="s">
        <v>8321</v>
      </c>
      <c r="T3624" t="s">
        <v>8322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9">
        <f t="shared" si="225"/>
        <v>41828.403587962959</v>
      </c>
      <c r="Q3625" s="10">
        <f t="shared" si="226"/>
        <v>41845.958333333328</v>
      </c>
      <c r="R3625" s="15">
        <f t="shared" si="227"/>
        <v>88.235294117647058</v>
      </c>
      <c r="S3625" t="s">
        <v>8321</v>
      </c>
      <c r="T3625" t="s">
        <v>8322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9">
        <f t="shared" si="225"/>
        <v>42545.440856481473</v>
      </c>
      <c r="Q3626" s="10">
        <f t="shared" si="226"/>
        <v>42605.440856481473</v>
      </c>
      <c r="R3626" s="15">
        <f t="shared" si="227"/>
        <v>80.717948717948715</v>
      </c>
      <c r="S3626" t="s">
        <v>8321</v>
      </c>
      <c r="T3626" t="s">
        <v>8322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9">
        <f t="shared" si="225"/>
        <v>42157.319178240738</v>
      </c>
      <c r="Q3627" s="10">
        <f t="shared" si="226"/>
        <v>42187.319178240738</v>
      </c>
      <c r="R3627" s="15">
        <f t="shared" si="227"/>
        <v>39.487179487179489</v>
      </c>
      <c r="S3627" t="s">
        <v>8321</v>
      </c>
      <c r="T3627" t="s">
        <v>8322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9">
        <f t="shared" si="225"/>
        <v>41846.333993055552</v>
      </c>
      <c r="Q3628" s="10">
        <f t="shared" si="226"/>
        <v>41867.333993055552</v>
      </c>
      <c r="R3628" s="15">
        <f t="shared" si="227"/>
        <v>84.854166666666671</v>
      </c>
      <c r="S3628" t="s">
        <v>8321</v>
      </c>
      <c r="T3628" t="s">
        <v>8322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9">
        <f t="shared" si="225"/>
        <v>42460.408414351848</v>
      </c>
      <c r="Q3629" s="10">
        <f t="shared" si="226"/>
        <v>42510.832638888889</v>
      </c>
      <c r="R3629" s="15">
        <f t="shared" si="227"/>
        <v>68.965517241379317</v>
      </c>
      <c r="S3629" t="s">
        <v>8321</v>
      </c>
      <c r="T3629" t="s">
        <v>8322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9">
        <f t="shared" si="225"/>
        <v>42291.4999537037</v>
      </c>
      <c r="Q3630" s="10">
        <f t="shared" si="226"/>
        <v>42351.541620370372</v>
      </c>
      <c r="R3630" s="15">
        <f t="shared" si="227"/>
        <v>0</v>
      </c>
      <c r="S3630" t="s">
        <v>8321</v>
      </c>
      <c r="T3630" t="s">
        <v>8363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9">
        <f t="shared" si="225"/>
        <v>42436.761157407404</v>
      </c>
      <c r="Q3631" s="10">
        <f t="shared" si="226"/>
        <v>42495.374999999993</v>
      </c>
      <c r="R3631" s="15">
        <f t="shared" si="227"/>
        <v>1</v>
      </c>
      <c r="S3631" t="s">
        <v>8321</v>
      </c>
      <c r="T3631" t="s">
        <v>8363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9">
        <f t="shared" si="225"/>
        <v>41942.513773148145</v>
      </c>
      <c r="Q3632" s="10">
        <f t="shared" si="226"/>
        <v>41972.555439814816</v>
      </c>
      <c r="R3632" s="15">
        <f t="shared" si="227"/>
        <v>1</v>
      </c>
      <c r="S3632" t="s">
        <v>8321</v>
      </c>
      <c r="T3632" t="s">
        <v>8363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9">
        <f t="shared" si="225"/>
        <v>41880.42010416666</v>
      </c>
      <c r="Q3633" s="10">
        <f t="shared" si="226"/>
        <v>41904.832638888889</v>
      </c>
      <c r="R3633" s="15">
        <f t="shared" si="227"/>
        <v>147.88135593220338</v>
      </c>
      <c r="S3633" t="s">
        <v>8321</v>
      </c>
      <c r="T3633" t="s">
        <v>8363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9">
        <f t="shared" si="225"/>
        <v>41946.603576388887</v>
      </c>
      <c r="Q3634" s="10">
        <f t="shared" si="226"/>
        <v>41966.603576388887</v>
      </c>
      <c r="R3634" s="15">
        <f t="shared" si="227"/>
        <v>100</v>
      </c>
      <c r="S3634" t="s">
        <v>8321</v>
      </c>
      <c r="T3634" t="s">
        <v>8363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9">
        <f t="shared" si="225"/>
        <v>42649.290127314809</v>
      </c>
      <c r="Q3635" s="10">
        <f t="shared" si="226"/>
        <v>42692.708333333336</v>
      </c>
      <c r="R3635" s="15">
        <f t="shared" si="227"/>
        <v>56.838709677419352</v>
      </c>
      <c r="S3635" t="s">
        <v>8321</v>
      </c>
      <c r="T3635" t="s">
        <v>8363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9">
        <f t="shared" si="225"/>
        <v>42700.833032407405</v>
      </c>
      <c r="Q3636" s="10">
        <f t="shared" si="226"/>
        <v>42748.832638888889</v>
      </c>
      <c r="R3636" s="15">
        <f t="shared" si="227"/>
        <v>176.94444444444446</v>
      </c>
      <c r="S3636" t="s">
        <v>8321</v>
      </c>
      <c r="T3636" t="s">
        <v>8363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9">
        <f t="shared" si="225"/>
        <v>42450.549490740734</v>
      </c>
      <c r="Q3637" s="10">
        <f t="shared" si="226"/>
        <v>42480.549490740734</v>
      </c>
      <c r="R3637" s="15">
        <f t="shared" si="227"/>
        <v>127.6</v>
      </c>
      <c r="S3637" t="s">
        <v>8321</v>
      </c>
      <c r="T3637" t="s">
        <v>8363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9">
        <f t="shared" si="225"/>
        <v>42226.361446759263</v>
      </c>
      <c r="Q3638" s="10">
        <f t="shared" si="226"/>
        <v>42261.361446759263</v>
      </c>
      <c r="R3638" s="15">
        <f t="shared" si="227"/>
        <v>0</v>
      </c>
      <c r="S3638" t="s">
        <v>8321</v>
      </c>
      <c r="T3638" t="s">
        <v>8363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9">
        <f t="shared" si="225"/>
        <v>41975.367303240739</v>
      </c>
      <c r="Q3639" s="10">
        <f t="shared" si="226"/>
        <v>42005.367303240739</v>
      </c>
      <c r="R3639" s="15">
        <f t="shared" si="227"/>
        <v>66.142857142857139</v>
      </c>
      <c r="S3639" t="s">
        <v>8321</v>
      </c>
      <c r="T3639" t="s">
        <v>8363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9">
        <f t="shared" si="225"/>
        <v>42053.339490740742</v>
      </c>
      <c r="Q3640" s="10">
        <f t="shared" si="226"/>
        <v>42113.29782407407</v>
      </c>
      <c r="R3640" s="15">
        <f t="shared" si="227"/>
        <v>108</v>
      </c>
      <c r="S3640" t="s">
        <v>8321</v>
      </c>
      <c r="T3640" t="s">
        <v>8363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9">
        <f t="shared" si="225"/>
        <v>42590.343819444439</v>
      </c>
      <c r="Q3641" s="10">
        <f t="shared" si="226"/>
        <v>42650.299305555549</v>
      </c>
      <c r="R3641" s="15">
        <f t="shared" si="227"/>
        <v>1</v>
      </c>
      <c r="S3641" t="s">
        <v>8321</v>
      </c>
      <c r="T3641" t="s">
        <v>8363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9">
        <f t="shared" si="225"/>
        <v>42104.448263888888</v>
      </c>
      <c r="Q3642" s="10">
        <f t="shared" si="226"/>
        <v>42134.448263888888</v>
      </c>
      <c r="R3642" s="15">
        <f t="shared" si="227"/>
        <v>18.333333333333332</v>
      </c>
      <c r="S3642" t="s">
        <v>8321</v>
      </c>
      <c r="T3642" t="s">
        <v>8363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9">
        <f t="shared" si="225"/>
        <v>41899.293738425928</v>
      </c>
      <c r="Q3643" s="10">
        <f t="shared" si="226"/>
        <v>41916.875</v>
      </c>
      <c r="R3643" s="15">
        <f t="shared" si="227"/>
        <v>0</v>
      </c>
      <c r="S3643" t="s">
        <v>8321</v>
      </c>
      <c r="T3643" t="s">
        <v>8363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9">
        <f t="shared" si="225"/>
        <v>42297.482951388891</v>
      </c>
      <c r="Q3644" s="10">
        <f t="shared" si="226"/>
        <v>42338.374999999993</v>
      </c>
      <c r="R3644" s="15">
        <f t="shared" si="227"/>
        <v>7.5</v>
      </c>
      <c r="S3644" t="s">
        <v>8321</v>
      </c>
      <c r="T3644" t="s">
        <v>8363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9">
        <f t="shared" si="225"/>
        <v>42284.810636574075</v>
      </c>
      <c r="Q3645" s="10">
        <f t="shared" si="226"/>
        <v>42324.852303240739</v>
      </c>
      <c r="R3645" s="15">
        <f t="shared" si="227"/>
        <v>0</v>
      </c>
      <c r="S3645" t="s">
        <v>8321</v>
      </c>
      <c r="T3645" t="s">
        <v>8363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9">
        <f t="shared" si="225"/>
        <v>42408.908414351848</v>
      </c>
      <c r="Q3646" s="10">
        <f t="shared" si="226"/>
        <v>42436.874305555553</v>
      </c>
      <c r="R3646" s="15">
        <f t="shared" si="227"/>
        <v>68.416666666666671</v>
      </c>
      <c r="S3646" t="s">
        <v>8321</v>
      </c>
      <c r="T3646" t="s">
        <v>8363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9">
        <f t="shared" si="225"/>
        <v>42665.637013888881</v>
      </c>
      <c r="Q3647" s="10">
        <f t="shared" si="226"/>
        <v>42695.678680555553</v>
      </c>
      <c r="R3647" s="15">
        <f t="shared" si="227"/>
        <v>1</v>
      </c>
      <c r="S3647" t="s">
        <v>8321</v>
      </c>
      <c r="T3647" t="s">
        <v>8363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9">
        <f t="shared" si="225"/>
        <v>42140.08798611111</v>
      </c>
      <c r="Q3648" s="10">
        <f t="shared" si="226"/>
        <v>42171.645833333336</v>
      </c>
      <c r="R3648" s="15">
        <f t="shared" si="227"/>
        <v>60.125</v>
      </c>
      <c r="S3648" t="s">
        <v>8321</v>
      </c>
      <c r="T3648" t="s">
        <v>8363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9">
        <f t="shared" si="225"/>
        <v>42598.415821759256</v>
      </c>
      <c r="Q3649" s="10">
        <f t="shared" si="226"/>
        <v>42643.415821759256</v>
      </c>
      <c r="R3649" s="15">
        <f t="shared" si="227"/>
        <v>15</v>
      </c>
      <c r="S3649" t="s">
        <v>8321</v>
      </c>
      <c r="T3649" t="s">
        <v>8363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9">
        <f t="shared" si="225"/>
        <v>41886.958854166667</v>
      </c>
      <c r="Q3650" s="10">
        <f t="shared" si="226"/>
        <v>41916.958854166667</v>
      </c>
      <c r="R3650" s="15">
        <f t="shared" si="227"/>
        <v>550.04109589041093</v>
      </c>
      <c r="S3650" t="s">
        <v>8321</v>
      </c>
      <c r="T3650" t="s">
        <v>8322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100*(E3651/D3651)</f>
        <v>104</v>
      </c>
      <c r="P3651" s="9">
        <f t="shared" ref="P3651:P3714" si="229">(((J3651/60)/60)/24)+DATE(1970,1,1)+(-8/24)</f>
        <v>41780.379560185182</v>
      </c>
      <c r="Q3651" s="10">
        <f t="shared" ref="Q3651:Q3714" si="230">(((I3651/60)/60)/24)+DATE(1970,1,1)+(-8/24)</f>
        <v>41806.379560185182</v>
      </c>
      <c r="R3651" s="15">
        <f t="shared" ref="R3651:R3714" si="231">IFERROR(E3651/L3651,)</f>
        <v>97.5</v>
      </c>
      <c r="S3651" t="s">
        <v>8321</v>
      </c>
      <c r="T3651" t="s">
        <v>8322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9">
        <f t="shared" si="229"/>
        <v>42381.145648148151</v>
      </c>
      <c r="Q3652" s="10">
        <f t="shared" si="230"/>
        <v>42402.145648148151</v>
      </c>
      <c r="R3652" s="15">
        <f t="shared" si="231"/>
        <v>29.411764705882351</v>
      </c>
      <c r="S3652" t="s">
        <v>8321</v>
      </c>
      <c r="T3652" t="s">
        <v>8322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9">
        <f t="shared" si="229"/>
        <v>41828.312986111108</v>
      </c>
      <c r="Q3653" s="10">
        <f t="shared" si="230"/>
        <v>41861.332638888889</v>
      </c>
      <c r="R3653" s="15">
        <f t="shared" si="231"/>
        <v>57.777777777777779</v>
      </c>
      <c r="S3653" t="s">
        <v>8321</v>
      </c>
      <c r="T3653" t="s">
        <v>8322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9">
        <f t="shared" si="229"/>
        <v>42596.311365740738</v>
      </c>
      <c r="Q3654" s="10">
        <f t="shared" si="230"/>
        <v>42606.832638888889</v>
      </c>
      <c r="R3654" s="15">
        <f t="shared" si="231"/>
        <v>44.235294117647058</v>
      </c>
      <c r="S3654" t="s">
        <v>8321</v>
      </c>
      <c r="T3654" t="s">
        <v>8322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9">
        <f t="shared" si="229"/>
        <v>42191.030173611107</v>
      </c>
      <c r="Q3655" s="10">
        <f t="shared" si="230"/>
        <v>42221.030173611107</v>
      </c>
      <c r="R3655" s="15">
        <f t="shared" si="231"/>
        <v>60.909090909090907</v>
      </c>
      <c r="S3655" t="s">
        <v>8321</v>
      </c>
      <c r="T3655" t="s">
        <v>8322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9">
        <f t="shared" si="229"/>
        <v>42440.08317129629</v>
      </c>
      <c r="Q3656" s="10">
        <f t="shared" si="230"/>
        <v>42463.374999999993</v>
      </c>
      <c r="R3656" s="15">
        <f t="shared" si="231"/>
        <v>68.84210526315789</v>
      </c>
      <c r="S3656" t="s">
        <v>8321</v>
      </c>
      <c r="T3656" t="s">
        <v>8322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9">
        <f t="shared" si="229"/>
        <v>42173.469884259255</v>
      </c>
      <c r="Q3657" s="10">
        <f t="shared" si="230"/>
        <v>42202.957638888889</v>
      </c>
      <c r="R3657" s="15">
        <f t="shared" si="231"/>
        <v>73.582278481012665</v>
      </c>
      <c r="S3657" t="s">
        <v>8321</v>
      </c>
      <c r="T3657" t="s">
        <v>8322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9">
        <f t="shared" si="229"/>
        <v>42737.57680555556</v>
      </c>
      <c r="Q3658" s="10">
        <f t="shared" si="230"/>
        <v>42767.624305555553</v>
      </c>
      <c r="R3658" s="15">
        <f t="shared" si="231"/>
        <v>115.02173913043478</v>
      </c>
      <c r="S3658" t="s">
        <v>8321</v>
      </c>
      <c r="T3658" t="s">
        <v>8322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9">
        <f t="shared" si="229"/>
        <v>42499.296516203707</v>
      </c>
      <c r="Q3659" s="10">
        <f t="shared" si="230"/>
        <v>42522.570833333331</v>
      </c>
      <c r="R3659" s="15">
        <f t="shared" si="231"/>
        <v>110.75</v>
      </c>
      <c r="S3659" t="s">
        <v>8321</v>
      </c>
      <c r="T3659" t="s">
        <v>8322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9">
        <f t="shared" si="229"/>
        <v>41775.525231481479</v>
      </c>
      <c r="Q3660" s="10">
        <f t="shared" si="230"/>
        <v>41821.832638888889</v>
      </c>
      <c r="R3660" s="15">
        <f t="shared" si="231"/>
        <v>75.5</v>
      </c>
      <c r="S3660" t="s">
        <v>8321</v>
      </c>
      <c r="T3660" t="s">
        <v>8322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9">
        <f t="shared" si="229"/>
        <v>42054.943865740737</v>
      </c>
      <c r="Q3661" s="10">
        <f t="shared" si="230"/>
        <v>42082.277083333327</v>
      </c>
      <c r="R3661" s="15">
        <f t="shared" si="231"/>
        <v>235.46153846153845</v>
      </c>
      <c r="S3661" t="s">
        <v>8321</v>
      </c>
      <c r="T3661" t="s">
        <v>8322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9">
        <f t="shared" si="229"/>
        <v>41971.547743055555</v>
      </c>
      <c r="Q3662" s="10">
        <f t="shared" si="230"/>
        <v>41996.547743055555</v>
      </c>
      <c r="R3662" s="15">
        <f t="shared" si="231"/>
        <v>11.363636363636363</v>
      </c>
      <c r="S3662" t="s">
        <v>8321</v>
      </c>
      <c r="T3662" t="s">
        <v>8322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9">
        <f t="shared" si="229"/>
        <v>42447.563333333332</v>
      </c>
      <c r="Q3663" s="10">
        <f t="shared" si="230"/>
        <v>42469.833333333336</v>
      </c>
      <c r="R3663" s="15">
        <f t="shared" si="231"/>
        <v>92.5</v>
      </c>
      <c r="S3663" t="s">
        <v>8321</v>
      </c>
      <c r="T3663" t="s">
        <v>8322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9">
        <f t="shared" si="229"/>
        <v>42063.886736111112</v>
      </c>
      <c r="Q3664" s="10">
        <f t="shared" si="230"/>
        <v>42093.84506944444</v>
      </c>
      <c r="R3664" s="15">
        <f t="shared" si="231"/>
        <v>202.85</v>
      </c>
      <c r="S3664" t="s">
        <v>8321</v>
      </c>
      <c r="T3664" t="s">
        <v>8322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9">
        <f t="shared" si="229"/>
        <v>42665.118402777771</v>
      </c>
      <c r="Q3665" s="10">
        <f t="shared" si="230"/>
        <v>42725.160069444442</v>
      </c>
      <c r="R3665" s="15">
        <f t="shared" si="231"/>
        <v>26</v>
      </c>
      <c r="S3665" t="s">
        <v>8321</v>
      </c>
      <c r="T3665" t="s">
        <v>8322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9">
        <f t="shared" si="229"/>
        <v>42522.91538194444</v>
      </c>
      <c r="Q3666" s="10">
        <f t="shared" si="230"/>
        <v>42536.91538194444</v>
      </c>
      <c r="R3666" s="15">
        <f t="shared" si="231"/>
        <v>46.05263157894737</v>
      </c>
      <c r="S3666" t="s">
        <v>8321</v>
      </c>
      <c r="T3666" t="s">
        <v>8322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9">
        <f t="shared" si="229"/>
        <v>42294.47479166666</v>
      </c>
      <c r="Q3667" s="10">
        <f t="shared" si="230"/>
        <v>42305.495833333327</v>
      </c>
      <c r="R3667" s="15">
        <f t="shared" si="231"/>
        <v>51</v>
      </c>
      <c r="S3667" t="s">
        <v>8321</v>
      </c>
      <c r="T3667" t="s">
        <v>8322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9">
        <f t="shared" si="229"/>
        <v>41822.571550925924</v>
      </c>
      <c r="Q3668" s="10">
        <f t="shared" si="230"/>
        <v>41843.958333333328</v>
      </c>
      <c r="R3668" s="15">
        <f t="shared" si="231"/>
        <v>31.578947368421051</v>
      </c>
      <c r="S3668" t="s">
        <v>8321</v>
      </c>
      <c r="T3668" t="s">
        <v>8322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9">
        <f t="shared" si="229"/>
        <v>42173.636793981481</v>
      </c>
      <c r="Q3669" s="10">
        <f t="shared" si="230"/>
        <v>42203.636793981481</v>
      </c>
      <c r="R3669" s="15">
        <f t="shared" si="231"/>
        <v>53.363965517241382</v>
      </c>
      <c r="S3669" t="s">
        <v>8321</v>
      </c>
      <c r="T3669" t="s">
        <v>8322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9">
        <f t="shared" si="229"/>
        <v>42185.222824074073</v>
      </c>
      <c r="Q3670" s="10">
        <f t="shared" si="230"/>
        <v>42208.439583333333</v>
      </c>
      <c r="R3670" s="15">
        <f t="shared" si="231"/>
        <v>36.964285714285715</v>
      </c>
      <c r="S3670" t="s">
        <v>8321</v>
      </c>
      <c r="T3670" t="s">
        <v>8322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9">
        <f t="shared" si="229"/>
        <v>42136.341863425921</v>
      </c>
      <c r="Q3671" s="10">
        <f t="shared" si="230"/>
        <v>42166.341863425921</v>
      </c>
      <c r="R3671" s="15">
        <f t="shared" si="231"/>
        <v>81.294117647058826</v>
      </c>
      <c r="S3671" t="s">
        <v>8321</v>
      </c>
      <c r="T3671" t="s">
        <v>8322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9">
        <f t="shared" si="229"/>
        <v>42142.180682870363</v>
      </c>
      <c r="Q3672" s="10">
        <f t="shared" si="230"/>
        <v>42155.624999999993</v>
      </c>
      <c r="R3672" s="15">
        <f t="shared" si="231"/>
        <v>20.083333333333332</v>
      </c>
      <c r="S3672" t="s">
        <v>8321</v>
      </c>
      <c r="T3672" t="s">
        <v>8322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9">
        <f t="shared" si="229"/>
        <v>41820.294756944444</v>
      </c>
      <c r="Q3673" s="10">
        <f t="shared" si="230"/>
        <v>41840.832638888889</v>
      </c>
      <c r="R3673" s="15">
        <f t="shared" si="231"/>
        <v>88.25</v>
      </c>
      <c r="S3673" t="s">
        <v>8321</v>
      </c>
      <c r="T3673" t="s">
        <v>8322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9">
        <f t="shared" si="229"/>
        <v>41878.613240740735</v>
      </c>
      <c r="Q3674" s="10">
        <f t="shared" si="230"/>
        <v>41908.613240740735</v>
      </c>
      <c r="R3674" s="15">
        <f t="shared" si="231"/>
        <v>53.438596491228068</v>
      </c>
      <c r="S3674" t="s">
        <v>8321</v>
      </c>
      <c r="T3674" t="s">
        <v>8322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9">
        <f t="shared" si="229"/>
        <v>41913.961770833332</v>
      </c>
      <c r="Q3675" s="10">
        <f t="shared" si="230"/>
        <v>41948.202777777777</v>
      </c>
      <c r="R3675" s="15">
        <f t="shared" si="231"/>
        <v>39.868421052631582</v>
      </c>
      <c r="S3675" t="s">
        <v>8321</v>
      </c>
      <c r="T3675" t="s">
        <v>8322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9">
        <f t="shared" si="229"/>
        <v>42556.539687499993</v>
      </c>
      <c r="Q3676" s="10">
        <f t="shared" si="230"/>
        <v>42616.539687499993</v>
      </c>
      <c r="R3676" s="15">
        <f t="shared" si="231"/>
        <v>145.16129032258064</v>
      </c>
      <c r="S3676" t="s">
        <v>8321</v>
      </c>
      <c r="T3676" t="s">
        <v>8322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9">
        <f t="shared" si="229"/>
        <v>42493.263680555552</v>
      </c>
      <c r="Q3677" s="10">
        <f t="shared" si="230"/>
        <v>42505.624999999993</v>
      </c>
      <c r="R3677" s="15">
        <f t="shared" si="231"/>
        <v>23.333333333333332</v>
      </c>
      <c r="S3677" t="s">
        <v>8321</v>
      </c>
      <c r="T3677" t="s">
        <v>8322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9">
        <f t="shared" si="229"/>
        <v>41876.482453703698</v>
      </c>
      <c r="Q3678" s="10">
        <f t="shared" si="230"/>
        <v>41894.482453703698</v>
      </c>
      <c r="R3678" s="15">
        <f t="shared" si="231"/>
        <v>64.375</v>
      </c>
      <c r="S3678" t="s">
        <v>8321</v>
      </c>
      <c r="T3678" t="s">
        <v>8322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9">
        <f t="shared" si="229"/>
        <v>41802.240949074068</v>
      </c>
      <c r="Q3679" s="10">
        <f t="shared" si="230"/>
        <v>41822.832638888889</v>
      </c>
      <c r="R3679" s="15">
        <f t="shared" si="231"/>
        <v>62.052763819095475</v>
      </c>
      <c r="S3679" t="s">
        <v>8321</v>
      </c>
      <c r="T3679" t="s">
        <v>8322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9">
        <f t="shared" si="229"/>
        <v>42120.197893518511</v>
      </c>
      <c r="Q3680" s="10">
        <f t="shared" si="230"/>
        <v>42155.197893518511</v>
      </c>
      <c r="R3680" s="15">
        <f t="shared" si="231"/>
        <v>66.129032258064512</v>
      </c>
      <c r="S3680" t="s">
        <v>8321</v>
      </c>
      <c r="T3680" t="s">
        <v>8322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9">
        <f t="shared" si="229"/>
        <v>41786.428020833329</v>
      </c>
      <c r="Q3681" s="10">
        <f t="shared" si="230"/>
        <v>41820.874305555553</v>
      </c>
      <c r="R3681" s="15">
        <f t="shared" si="231"/>
        <v>73.400000000000006</v>
      </c>
      <c r="S3681" t="s">
        <v>8321</v>
      </c>
      <c r="T3681" t="s">
        <v>8322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9">
        <f t="shared" si="229"/>
        <v>42627.120763888881</v>
      </c>
      <c r="Q3682" s="10">
        <f t="shared" si="230"/>
        <v>42648.120763888881</v>
      </c>
      <c r="R3682" s="15">
        <f t="shared" si="231"/>
        <v>99.5</v>
      </c>
      <c r="S3682" t="s">
        <v>8321</v>
      </c>
      <c r="T3682" t="s">
        <v>8322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9">
        <f t="shared" si="229"/>
        <v>42374.318171296291</v>
      </c>
      <c r="Q3683" s="10">
        <f t="shared" si="230"/>
        <v>42384.318171296291</v>
      </c>
      <c r="R3683" s="15">
        <f t="shared" si="231"/>
        <v>62.166666666666664</v>
      </c>
      <c r="S3683" t="s">
        <v>8321</v>
      </c>
      <c r="T3683" t="s">
        <v>8322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9">
        <f t="shared" si="229"/>
        <v>41772.352060185185</v>
      </c>
      <c r="Q3684" s="10">
        <f t="shared" si="230"/>
        <v>41805.957638888889</v>
      </c>
      <c r="R3684" s="15">
        <f t="shared" si="231"/>
        <v>62.328358208955223</v>
      </c>
      <c r="S3684" t="s">
        <v>8321</v>
      </c>
      <c r="T3684" t="s">
        <v>8322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9">
        <f t="shared" si="229"/>
        <v>42632.783518518518</v>
      </c>
      <c r="Q3685" s="10">
        <f t="shared" si="230"/>
        <v>42662.783518518518</v>
      </c>
      <c r="R3685" s="15">
        <f t="shared" si="231"/>
        <v>58.787878787878789</v>
      </c>
      <c r="S3685" t="s">
        <v>8321</v>
      </c>
      <c r="T3685" t="s">
        <v>8322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9">
        <f t="shared" si="229"/>
        <v>42218.84706018518</v>
      </c>
      <c r="Q3686" s="10">
        <f t="shared" si="230"/>
        <v>42248.84706018518</v>
      </c>
      <c r="R3686" s="15">
        <f t="shared" si="231"/>
        <v>45.347826086956523</v>
      </c>
      <c r="S3686" t="s">
        <v>8321</v>
      </c>
      <c r="T3686" t="s">
        <v>8322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9">
        <f t="shared" si="229"/>
        <v>41753.259942129625</v>
      </c>
      <c r="Q3687" s="10">
        <f t="shared" si="230"/>
        <v>41778.541666666664</v>
      </c>
      <c r="R3687" s="15">
        <f t="shared" si="231"/>
        <v>41.944444444444443</v>
      </c>
      <c r="S3687" t="s">
        <v>8321</v>
      </c>
      <c r="T3687" t="s">
        <v>8322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9">
        <f t="shared" si="229"/>
        <v>42230.329398148147</v>
      </c>
      <c r="Q3688" s="10">
        <f t="shared" si="230"/>
        <v>42244.832638888889</v>
      </c>
      <c r="R3688" s="15">
        <f t="shared" si="231"/>
        <v>59.166666666666664</v>
      </c>
      <c r="S3688" t="s">
        <v>8321</v>
      </c>
      <c r="T3688" t="s">
        <v>8322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9">
        <f t="shared" si="229"/>
        <v>41786.884895833333</v>
      </c>
      <c r="Q3689" s="10">
        <f t="shared" si="230"/>
        <v>41816.884895833333</v>
      </c>
      <c r="R3689" s="15">
        <f t="shared" si="231"/>
        <v>200.49</v>
      </c>
      <c r="S3689" t="s">
        <v>8321</v>
      </c>
      <c r="T3689" t="s">
        <v>8322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9">
        <f t="shared" si="229"/>
        <v>41829.453749999993</v>
      </c>
      <c r="Q3690" s="10">
        <f t="shared" si="230"/>
        <v>41859.453749999993</v>
      </c>
      <c r="R3690" s="15">
        <f t="shared" si="231"/>
        <v>83.974358974358978</v>
      </c>
      <c r="S3690" t="s">
        <v>8321</v>
      </c>
      <c r="T3690" t="s">
        <v>8322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9">
        <f t="shared" si="229"/>
        <v>42147.49350694444</v>
      </c>
      <c r="Q3691" s="10">
        <f t="shared" si="230"/>
        <v>42176.600694444445</v>
      </c>
      <c r="R3691" s="15">
        <f t="shared" si="231"/>
        <v>57.258064516129032</v>
      </c>
      <c r="S3691" t="s">
        <v>8321</v>
      </c>
      <c r="T3691" t="s">
        <v>8322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9">
        <f t="shared" si="229"/>
        <v>41940.264849537038</v>
      </c>
      <c r="Q3692" s="10">
        <f t="shared" si="230"/>
        <v>41970.306516203702</v>
      </c>
      <c r="R3692" s="15">
        <f t="shared" si="231"/>
        <v>58.064516129032256</v>
      </c>
      <c r="S3692" t="s">
        <v>8321</v>
      </c>
      <c r="T3692" t="s">
        <v>8322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9">
        <f t="shared" si="229"/>
        <v>42020.367233796293</v>
      </c>
      <c r="Q3693" s="10">
        <f t="shared" si="230"/>
        <v>42064.874305555553</v>
      </c>
      <c r="R3693" s="15">
        <f t="shared" si="231"/>
        <v>186.80291970802921</v>
      </c>
      <c r="S3693" t="s">
        <v>8321</v>
      </c>
      <c r="T3693" t="s">
        <v>8322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9">
        <f t="shared" si="229"/>
        <v>41891.631701388884</v>
      </c>
      <c r="Q3694" s="10">
        <f t="shared" si="230"/>
        <v>41900.666666666664</v>
      </c>
      <c r="R3694" s="15">
        <f t="shared" si="231"/>
        <v>74.117647058823536</v>
      </c>
      <c r="S3694" t="s">
        <v>8321</v>
      </c>
      <c r="T3694" t="s">
        <v>8322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9">
        <f t="shared" si="229"/>
        <v>42308.85797453703</v>
      </c>
      <c r="Q3695" s="10">
        <f t="shared" si="230"/>
        <v>42338.604166666664</v>
      </c>
      <c r="R3695" s="15">
        <f t="shared" si="231"/>
        <v>30.714285714285715</v>
      </c>
      <c r="S3695" t="s">
        <v>8321</v>
      </c>
      <c r="T3695" t="s">
        <v>8322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9">
        <f t="shared" si="229"/>
        <v>42489.800543981481</v>
      </c>
      <c r="Q3696" s="10">
        <f t="shared" si="230"/>
        <v>42526.749999999993</v>
      </c>
      <c r="R3696" s="15">
        <f t="shared" si="231"/>
        <v>62.666666666666664</v>
      </c>
      <c r="S3696" t="s">
        <v>8321</v>
      </c>
      <c r="T3696" t="s">
        <v>8322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9">
        <f t="shared" si="229"/>
        <v>41995.537152777775</v>
      </c>
      <c r="Q3697" s="10">
        <f t="shared" si="230"/>
        <v>42015.537152777775</v>
      </c>
      <c r="R3697" s="15">
        <f t="shared" si="231"/>
        <v>121.36363636363636</v>
      </c>
      <c r="S3697" t="s">
        <v>8321</v>
      </c>
      <c r="T3697" t="s">
        <v>8322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9">
        <f t="shared" si="229"/>
        <v>41988.283749999995</v>
      </c>
      <c r="Q3698" s="10">
        <f t="shared" si="230"/>
        <v>42048.283749999995</v>
      </c>
      <c r="R3698" s="15">
        <f t="shared" si="231"/>
        <v>39.743589743589745</v>
      </c>
      <c r="S3698" t="s">
        <v>8321</v>
      </c>
      <c r="T3698" t="s">
        <v>8322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9">
        <f t="shared" si="229"/>
        <v>42479.1325</v>
      </c>
      <c r="Q3699" s="10">
        <f t="shared" si="230"/>
        <v>42500.1325</v>
      </c>
      <c r="R3699" s="15">
        <f t="shared" si="231"/>
        <v>72</v>
      </c>
      <c r="S3699" t="s">
        <v>8321</v>
      </c>
      <c r="T3699" t="s">
        <v>8322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9">
        <f t="shared" si="229"/>
        <v>42401.473229166666</v>
      </c>
      <c r="Q3700" s="10">
        <f t="shared" si="230"/>
        <v>42431.473229166666</v>
      </c>
      <c r="R3700" s="15">
        <f t="shared" si="231"/>
        <v>40.632352941176471</v>
      </c>
      <c r="S3700" t="s">
        <v>8321</v>
      </c>
      <c r="T3700" t="s">
        <v>8322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9">
        <f t="shared" si="229"/>
        <v>41897.268703703703</v>
      </c>
      <c r="Q3701" s="10">
        <f t="shared" si="230"/>
        <v>41927.268703703703</v>
      </c>
      <c r="R3701" s="15">
        <f t="shared" si="231"/>
        <v>63</v>
      </c>
      <c r="S3701" t="s">
        <v>8321</v>
      </c>
      <c r="T3701" t="s">
        <v>8322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9">
        <f t="shared" si="229"/>
        <v>41882.25231481481</v>
      </c>
      <c r="Q3702" s="10">
        <f t="shared" si="230"/>
        <v>41912.333333333328</v>
      </c>
      <c r="R3702" s="15">
        <f t="shared" si="231"/>
        <v>33.666666666666664</v>
      </c>
      <c r="S3702" t="s">
        <v>8321</v>
      </c>
      <c r="T3702" t="s">
        <v>8322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9">
        <f t="shared" si="229"/>
        <v>42129.208252314813</v>
      </c>
      <c r="Q3703" s="10">
        <f t="shared" si="230"/>
        <v>42159.208252314813</v>
      </c>
      <c r="R3703" s="15">
        <f t="shared" si="231"/>
        <v>38.589743589743591</v>
      </c>
      <c r="S3703" t="s">
        <v>8321</v>
      </c>
      <c r="T3703" t="s">
        <v>8322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9">
        <f t="shared" si="229"/>
        <v>42524.204675925925</v>
      </c>
      <c r="Q3704" s="10">
        <f t="shared" si="230"/>
        <v>42561.624305555553</v>
      </c>
      <c r="R3704" s="15">
        <f t="shared" si="231"/>
        <v>155.95238095238096</v>
      </c>
      <c r="S3704" t="s">
        <v>8321</v>
      </c>
      <c r="T3704" t="s">
        <v>8322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9">
        <f t="shared" si="229"/>
        <v>42556.171157407407</v>
      </c>
      <c r="Q3705" s="10">
        <f t="shared" si="230"/>
        <v>42594.957638888889</v>
      </c>
      <c r="R3705" s="15">
        <f t="shared" si="231"/>
        <v>43.2</v>
      </c>
      <c r="S3705" t="s">
        <v>8321</v>
      </c>
      <c r="T3705" t="s">
        <v>8322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9">
        <f t="shared" si="229"/>
        <v>42461.356412037036</v>
      </c>
      <c r="Q3706" s="10">
        <f t="shared" si="230"/>
        <v>42521.356412037036</v>
      </c>
      <c r="R3706" s="15">
        <f t="shared" si="231"/>
        <v>15.148518518518518</v>
      </c>
      <c r="S3706" t="s">
        <v>8321</v>
      </c>
      <c r="T3706" t="s">
        <v>8322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9">
        <f t="shared" si="229"/>
        <v>41792.209652777776</v>
      </c>
      <c r="Q3707" s="10">
        <f t="shared" si="230"/>
        <v>41813.416666666664</v>
      </c>
      <c r="R3707" s="15">
        <f t="shared" si="231"/>
        <v>83.571428571428569</v>
      </c>
      <c r="S3707" t="s">
        <v>8321</v>
      </c>
      <c r="T3707" t="s">
        <v>8322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9">
        <f t="shared" si="229"/>
        <v>41879.580428240741</v>
      </c>
      <c r="Q3708" s="10">
        <f t="shared" si="230"/>
        <v>41894.580428240741</v>
      </c>
      <c r="R3708" s="15">
        <f t="shared" si="231"/>
        <v>140</v>
      </c>
      <c r="S3708" t="s">
        <v>8321</v>
      </c>
      <c r="T3708" t="s">
        <v>8322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9">
        <f t="shared" si="229"/>
        <v>42551.715023148143</v>
      </c>
      <c r="Q3709" s="10">
        <f t="shared" si="230"/>
        <v>42572.893055555549</v>
      </c>
      <c r="R3709" s="15">
        <f t="shared" si="231"/>
        <v>80.869565217391298</v>
      </c>
      <c r="S3709" t="s">
        <v>8321</v>
      </c>
      <c r="T3709" t="s">
        <v>8322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9">
        <f t="shared" si="229"/>
        <v>41809.808865740735</v>
      </c>
      <c r="Q3710" s="10">
        <f t="shared" si="230"/>
        <v>41823.808865740735</v>
      </c>
      <c r="R3710" s="15">
        <f t="shared" si="231"/>
        <v>53.846153846153847</v>
      </c>
      <c r="S3710" t="s">
        <v>8321</v>
      </c>
      <c r="T3710" t="s">
        <v>8322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9">
        <f t="shared" si="229"/>
        <v>41785.374374999999</v>
      </c>
      <c r="Q3711" s="10">
        <f t="shared" si="230"/>
        <v>41815.374374999999</v>
      </c>
      <c r="R3711" s="15">
        <f t="shared" si="231"/>
        <v>30.928571428571427</v>
      </c>
      <c r="S3711" t="s">
        <v>8321</v>
      </c>
      <c r="T3711" t="s">
        <v>8322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9">
        <f t="shared" si="229"/>
        <v>42072.242916666662</v>
      </c>
      <c r="Q3712" s="10">
        <f t="shared" si="230"/>
        <v>42097.242916666662</v>
      </c>
      <c r="R3712" s="15">
        <f t="shared" si="231"/>
        <v>67.962962962962962</v>
      </c>
      <c r="S3712" t="s">
        <v>8321</v>
      </c>
      <c r="T3712" t="s">
        <v>8322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9">
        <f t="shared" si="229"/>
        <v>41779.3908912037</v>
      </c>
      <c r="Q3713" s="10">
        <f t="shared" si="230"/>
        <v>41805.333333333328</v>
      </c>
      <c r="R3713" s="15">
        <f t="shared" si="231"/>
        <v>27.142857142857142</v>
      </c>
      <c r="S3713" t="s">
        <v>8321</v>
      </c>
      <c r="T3713" t="s">
        <v>8322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9">
        <f t="shared" si="229"/>
        <v>42133.838738425926</v>
      </c>
      <c r="Q3714" s="10">
        <f t="shared" si="230"/>
        <v>42154.957638888889</v>
      </c>
      <c r="R3714" s="15">
        <f t="shared" si="231"/>
        <v>110.86538461538461</v>
      </c>
      <c r="S3714" t="s">
        <v>8321</v>
      </c>
      <c r="T3714" t="s">
        <v>8322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100*(E3715/D3715)</f>
        <v>101.49999999999999</v>
      </c>
      <c r="P3715" s="9">
        <f t="shared" ref="P3715:P3778" si="233">(((J3715/60)/60)/24)+DATE(1970,1,1)+(-8/24)</f>
        <v>42505.404699074068</v>
      </c>
      <c r="Q3715" s="10">
        <f t="shared" ref="Q3715:Q3778" si="234">(((I3715/60)/60)/24)+DATE(1970,1,1)+(-8/24)</f>
        <v>42525.404699074068</v>
      </c>
      <c r="R3715" s="15">
        <f t="shared" ref="R3715:R3778" si="235">IFERROR(E3715/L3715,)</f>
        <v>106.84210526315789</v>
      </c>
      <c r="S3715" t="s">
        <v>8321</v>
      </c>
      <c r="T3715" t="s">
        <v>8322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9">
        <f t="shared" si="233"/>
        <v>42118.222997685189</v>
      </c>
      <c r="Q3716" s="10">
        <f t="shared" si="234"/>
        <v>42149.832638888889</v>
      </c>
      <c r="R3716" s="15">
        <f t="shared" si="235"/>
        <v>105.51546391752578</v>
      </c>
      <c r="S3716" t="s">
        <v>8321</v>
      </c>
      <c r="T3716" t="s">
        <v>8322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9">
        <f t="shared" si="233"/>
        <v>42036.662256944437</v>
      </c>
      <c r="Q3717" s="10">
        <f t="shared" si="234"/>
        <v>42094.202777777777</v>
      </c>
      <c r="R3717" s="15">
        <f t="shared" si="235"/>
        <v>132.96296296296296</v>
      </c>
      <c r="S3717" t="s">
        <v>8321</v>
      </c>
      <c r="T3717" t="s">
        <v>8322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9">
        <f t="shared" si="233"/>
        <v>42360.554502314808</v>
      </c>
      <c r="Q3718" s="10">
        <f t="shared" si="234"/>
        <v>42390.554502314808</v>
      </c>
      <c r="R3718" s="15">
        <f t="shared" si="235"/>
        <v>51.916666666666664</v>
      </c>
      <c r="S3718" t="s">
        <v>8321</v>
      </c>
      <c r="T3718" t="s">
        <v>8322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9">
        <f t="shared" si="233"/>
        <v>42102.532974537033</v>
      </c>
      <c r="Q3719" s="10">
        <f t="shared" si="234"/>
        <v>42133.532974537033</v>
      </c>
      <c r="R3719" s="15">
        <f t="shared" si="235"/>
        <v>310</v>
      </c>
      <c r="S3719" t="s">
        <v>8321</v>
      </c>
      <c r="T3719" t="s">
        <v>8322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9">
        <f t="shared" si="233"/>
        <v>42032.382812499993</v>
      </c>
      <c r="Q3720" s="10">
        <f t="shared" si="234"/>
        <v>42062.382812499993</v>
      </c>
      <c r="R3720" s="15">
        <f t="shared" si="235"/>
        <v>26.021739130434781</v>
      </c>
      <c r="S3720" t="s">
        <v>8321</v>
      </c>
      <c r="T3720" t="s">
        <v>8322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9">
        <f t="shared" si="233"/>
        <v>42147.396597222221</v>
      </c>
      <c r="Q3721" s="10">
        <f t="shared" si="234"/>
        <v>42177.396597222221</v>
      </c>
      <c r="R3721" s="15">
        <f t="shared" si="235"/>
        <v>105</v>
      </c>
      <c r="S3721" t="s">
        <v>8321</v>
      </c>
      <c r="T3721" t="s">
        <v>8322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9">
        <f t="shared" si="233"/>
        <v>42165.659791666665</v>
      </c>
      <c r="Q3722" s="10">
        <f t="shared" si="234"/>
        <v>42187.659791666665</v>
      </c>
      <c r="R3722" s="15">
        <f t="shared" si="235"/>
        <v>86.224999999999994</v>
      </c>
      <c r="S3722" t="s">
        <v>8321</v>
      </c>
      <c r="T3722" t="s">
        <v>8322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9">
        <f t="shared" si="233"/>
        <v>41927.602824074071</v>
      </c>
      <c r="Q3723" s="10">
        <f t="shared" si="234"/>
        <v>41948.644490740735</v>
      </c>
      <c r="R3723" s="15">
        <f t="shared" si="235"/>
        <v>114.54545454545455</v>
      </c>
      <c r="S3723" t="s">
        <v>8321</v>
      </c>
      <c r="T3723" t="s">
        <v>8322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9">
        <f t="shared" si="233"/>
        <v>42381.338506944441</v>
      </c>
      <c r="Q3724" s="10">
        <f t="shared" si="234"/>
        <v>42411.624305555553</v>
      </c>
      <c r="R3724" s="15">
        <f t="shared" si="235"/>
        <v>47.657142857142858</v>
      </c>
      <c r="S3724" t="s">
        <v>8321</v>
      </c>
      <c r="T3724" t="s">
        <v>8322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9">
        <f t="shared" si="233"/>
        <v>41943.419699074075</v>
      </c>
      <c r="Q3725" s="10">
        <f t="shared" si="234"/>
        <v>41973.461365740739</v>
      </c>
      <c r="R3725" s="15">
        <f t="shared" si="235"/>
        <v>72.888888888888886</v>
      </c>
      <c r="S3725" t="s">
        <v>8321</v>
      </c>
      <c r="T3725" t="s">
        <v>8322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9">
        <f t="shared" si="233"/>
        <v>42465.158101851855</v>
      </c>
      <c r="Q3726" s="10">
        <f t="shared" si="234"/>
        <v>42494.624999999993</v>
      </c>
      <c r="R3726" s="15">
        <f t="shared" si="235"/>
        <v>49.545505617977533</v>
      </c>
      <c r="S3726" t="s">
        <v>8321</v>
      </c>
      <c r="T3726" t="s">
        <v>8322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9">
        <f t="shared" si="233"/>
        <v>42401.611886574072</v>
      </c>
      <c r="Q3727" s="10">
        <f t="shared" si="234"/>
        <v>42418.562499999993</v>
      </c>
      <c r="R3727" s="15">
        <f t="shared" si="235"/>
        <v>25.4</v>
      </c>
      <c r="S3727" t="s">
        <v>8321</v>
      </c>
      <c r="T3727" t="s">
        <v>8322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9">
        <f t="shared" si="233"/>
        <v>42461.807534722226</v>
      </c>
      <c r="Q3728" s="10">
        <f t="shared" si="234"/>
        <v>42489.541666666664</v>
      </c>
      <c r="R3728" s="15">
        <f t="shared" si="235"/>
        <v>62.586956521739133</v>
      </c>
      <c r="S3728" t="s">
        <v>8321</v>
      </c>
      <c r="T3728" t="s">
        <v>8322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9">
        <f t="shared" si="233"/>
        <v>42632.014976851853</v>
      </c>
      <c r="Q3729" s="10">
        <f t="shared" si="234"/>
        <v>42662.871527777774</v>
      </c>
      <c r="R3729" s="15">
        <f t="shared" si="235"/>
        <v>61.060606060606062</v>
      </c>
      <c r="S3729" t="s">
        <v>8321</v>
      </c>
      <c r="T3729" t="s">
        <v>8322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9">
        <f t="shared" si="233"/>
        <v>42204.837685185186</v>
      </c>
      <c r="Q3730" s="10">
        <f t="shared" si="234"/>
        <v>42234.837685185186</v>
      </c>
      <c r="R3730" s="15">
        <f t="shared" si="235"/>
        <v>60.064516129032256</v>
      </c>
      <c r="S3730" t="s">
        <v>8321</v>
      </c>
      <c r="T3730" t="s">
        <v>8322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9">
        <f t="shared" si="233"/>
        <v>42040.871666666666</v>
      </c>
      <c r="Q3731" s="10">
        <f t="shared" si="234"/>
        <v>42085.829999999994</v>
      </c>
      <c r="R3731" s="15">
        <f t="shared" si="235"/>
        <v>72.400000000000006</v>
      </c>
      <c r="S3731" t="s">
        <v>8321</v>
      </c>
      <c r="T3731" t="s">
        <v>8322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9">
        <f t="shared" si="233"/>
        <v>42203.34443287037</v>
      </c>
      <c r="Q3732" s="10">
        <f t="shared" si="234"/>
        <v>42233.34443287037</v>
      </c>
      <c r="R3732" s="15">
        <f t="shared" si="235"/>
        <v>100</v>
      </c>
      <c r="S3732" t="s">
        <v>8321</v>
      </c>
      <c r="T3732" t="s">
        <v>8322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9">
        <f t="shared" si="233"/>
        <v>41983.419513888883</v>
      </c>
      <c r="Q3733" s="10">
        <f t="shared" si="234"/>
        <v>42013.807638888888</v>
      </c>
      <c r="R3733" s="15">
        <f t="shared" si="235"/>
        <v>51.666666666666664</v>
      </c>
      <c r="S3733" t="s">
        <v>8321</v>
      </c>
      <c r="T3733" t="s">
        <v>8322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9">
        <f t="shared" si="233"/>
        <v>41968.344131944446</v>
      </c>
      <c r="Q3734" s="10">
        <f t="shared" si="234"/>
        <v>42028.166666666664</v>
      </c>
      <c r="R3734" s="15">
        <f t="shared" si="235"/>
        <v>32.75</v>
      </c>
      <c r="S3734" t="s">
        <v>8321</v>
      </c>
      <c r="T3734" t="s">
        <v>8322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9">
        <f t="shared" si="233"/>
        <v>42102.691064814811</v>
      </c>
      <c r="Q3735" s="10">
        <f t="shared" si="234"/>
        <v>42112.604166666664</v>
      </c>
      <c r="R3735" s="15">
        <f t="shared" si="235"/>
        <v>0</v>
      </c>
      <c r="S3735" t="s">
        <v>8321</v>
      </c>
      <c r="T3735" t="s">
        <v>8322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9">
        <f t="shared" si="233"/>
        <v>42089.568240740737</v>
      </c>
      <c r="Q3736" s="10">
        <f t="shared" si="234"/>
        <v>42149.568240740737</v>
      </c>
      <c r="R3736" s="15">
        <f t="shared" si="235"/>
        <v>61</v>
      </c>
      <c r="S3736" t="s">
        <v>8321</v>
      </c>
      <c r="T3736" t="s">
        <v>8322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9">
        <f t="shared" si="233"/>
        <v>42122.359826388885</v>
      </c>
      <c r="Q3737" s="10">
        <f t="shared" si="234"/>
        <v>42152.359826388885</v>
      </c>
      <c r="R3737" s="15">
        <f t="shared" si="235"/>
        <v>10</v>
      </c>
      <c r="S3737" t="s">
        <v>8321</v>
      </c>
      <c r="T3737" t="s">
        <v>8322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9">
        <f t="shared" si="233"/>
        <v>42048.378391203696</v>
      </c>
      <c r="Q3738" s="10">
        <f t="shared" si="234"/>
        <v>42086.416666666664</v>
      </c>
      <c r="R3738" s="15">
        <f t="shared" si="235"/>
        <v>10</v>
      </c>
      <c r="S3738" t="s">
        <v>8321</v>
      </c>
      <c r="T3738" t="s">
        <v>8322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9">
        <f t="shared" si="233"/>
        <v>42297.357673611106</v>
      </c>
      <c r="Q3739" s="10">
        <f t="shared" si="234"/>
        <v>42319.957638888889</v>
      </c>
      <c r="R3739" s="15">
        <f t="shared" si="235"/>
        <v>37.5</v>
      </c>
      <c r="S3739" t="s">
        <v>8321</v>
      </c>
      <c r="T3739" t="s">
        <v>8322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9">
        <f t="shared" si="233"/>
        <v>41813.605381944442</v>
      </c>
      <c r="Q3740" s="10">
        <f t="shared" si="234"/>
        <v>41835.583333333328</v>
      </c>
      <c r="R3740" s="15">
        <f t="shared" si="235"/>
        <v>45</v>
      </c>
      <c r="S3740" t="s">
        <v>8321</v>
      </c>
      <c r="T3740" t="s">
        <v>8322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9">
        <f t="shared" si="233"/>
        <v>42548.116527777776</v>
      </c>
      <c r="Q3741" s="10">
        <f t="shared" si="234"/>
        <v>42568.116527777776</v>
      </c>
      <c r="R3741" s="15">
        <f t="shared" si="235"/>
        <v>100.625</v>
      </c>
      <c r="S3741" t="s">
        <v>8321</v>
      </c>
      <c r="T3741" t="s">
        <v>8322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9">
        <f t="shared" si="233"/>
        <v>41832.756423611107</v>
      </c>
      <c r="Q3742" s="10">
        <f t="shared" si="234"/>
        <v>41862.745810185181</v>
      </c>
      <c r="R3742" s="15">
        <f t="shared" si="235"/>
        <v>25.571428571428573</v>
      </c>
      <c r="S3742" t="s">
        <v>8321</v>
      </c>
      <c r="T3742" t="s">
        <v>8322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9">
        <f t="shared" si="233"/>
        <v>42325.587384259255</v>
      </c>
      <c r="Q3743" s="10">
        <f t="shared" si="234"/>
        <v>42355.587384259255</v>
      </c>
      <c r="R3743" s="15">
        <f t="shared" si="235"/>
        <v>0</v>
      </c>
      <c r="S3743" t="s">
        <v>8321</v>
      </c>
      <c r="T3743" t="s">
        <v>8322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9">
        <f t="shared" si="233"/>
        <v>41857.881296296291</v>
      </c>
      <c r="Q3744" s="10">
        <f t="shared" si="234"/>
        <v>41887.881296296291</v>
      </c>
      <c r="R3744" s="15">
        <f t="shared" si="235"/>
        <v>25</v>
      </c>
      <c r="S3744" t="s">
        <v>8321</v>
      </c>
      <c r="T3744" t="s">
        <v>8322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9">
        <f t="shared" si="233"/>
        <v>41793.376898148148</v>
      </c>
      <c r="Q3745" s="10">
        <f t="shared" si="234"/>
        <v>41823.376898148148</v>
      </c>
      <c r="R3745" s="15">
        <f t="shared" si="235"/>
        <v>0</v>
      </c>
      <c r="S3745" t="s">
        <v>8321</v>
      </c>
      <c r="T3745" t="s">
        <v>8322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9">
        <f t="shared" si="233"/>
        <v>41793.480925925927</v>
      </c>
      <c r="Q3746" s="10">
        <f t="shared" si="234"/>
        <v>41824.832638888889</v>
      </c>
      <c r="R3746" s="15">
        <f t="shared" si="235"/>
        <v>0</v>
      </c>
      <c r="S3746" t="s">
        <v>8321</v>
      </c>
      <c r="T3746" t="s">
        <v>8322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9">
        <f t="shared" si="233"/>
        <v>41831.364606481482</v>
      </c>
      <c r="Q3747" s="10">
        <f t="shared" si="234"/>
        <v>41861.364606481482</v>
      </c>
      <c r="R3747" s="15">
        <f t="shared" si="235"/>
        <v>10</v>
      </c>
      <c r="S3747" t="s">
        <v>8321</v>
      </c>
      <c r="T3747" t="s">
        <v>8322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9">
        <f t="shared" si="233"/>
        <v>42621.05600694444</v>
      </c>
      <c r="Q3748" s="10">
        <f t="shared" si="234"/>
        <v>42651.05600694444</v>
      </c>
      <c r="R3748" s="15">
        <f t="shared" si="235"/>
        <v>202</v>
      </c>
      <c r="S3748" t="s">
        <v>8321</v>
      </c>
      <c r="T3748" t="s">
        <v>8322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9">
        <f t="shared" si="233"/>
        <v>42163.966388888883</v>
      </c>
      <c r="Q3749" s="10">
        <f t="shared" si="234"/>
        <v>42190.624305555553</v>
      </c>
      <c r="R3749" s="15">
        <f t="shared" si="235"/>
        <v>25</v>
      </c>
      <c r="S3749" t="s">
        <v>8321</v>
      </c>
      <c r="T3749" t="s">
        <v>8322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9">
        <f t="shared" si="233"/>
        <v>42395.373101851852</v>
      </c>
      <c r="Q3750" s="10">
        <f t="shared" si="234"/>
        <v>42415.915972222218</v>
      </c>
      <c r="R3750" s="15">
        <f t="shared" si="235"/>
        <v>99.538461538461533</v>
      </c>
      <c r="S3750" t="s">
        <v>8321</v>
      </c>
      <c r="T3750" t="s">
        <v>8363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9">
        <f t="shared" si="233"/>
        <v>42457.793842592589</v>
      </c>
      <c r="Q3751" s="10">
        <f t="shared" si="234"/>
        <v>42488.832638888889</v>
      </c>
      <c r="R3751" s="15">
        <f t="shared" si="235"/>
        <v>75</v>
      </c>
      <c r="S3751" t="s">
        <v>8321</v>
      </c>
      <c r="T3751" t="s">
        <v>8363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9">
        <f t="shared" si="233"/>
        <v>42016.648240740738</v>
      </c>
      <c r="Q3752" s="10">
        <f t="shared" si="234"/>
        <v>42044.999305555553</v>
      </c>
      <c r="R3752" s="15">
        <f t="shared" si="235"/>
        <v>215.25</v>
      </c>
      <c r="S3752" t="s">
        <v>8321</v>
      </c>
      <c r="T3752" t="s">
        <v>8363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9">
        <f t="shared" si="233"/>
        <v>42402.702233796292</v>
      </c>
      <c r="Q3753" s="10">
        <f t="shared" si="234"/>
        <v>42462.66056712962</v>
      </c>
      <c r="R3753" s="15">
        <f t="shared" si="235"/>
        <v>120.54545454545455</v>
      </c>
      <c r="S3753" t="s">
        <v>8321</v>
      </c>
      <c r="T3753" t="s">
        <v>8363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9">
        <f t="shared" si="233"/>
        <v>42619.469155092585</v>
      </c>
      <c r="Q3754" s="10">
        <f t="shared" si="234"/>
        <v>42659.541666666664</v>
      </c>
      <c r="R3754" s="15">
        <f t="shared" si="235"/>
        <v>37.666666666666664</v>
      </c>
      <c r="S3754" t="s">
        <v>8321</v>
      </c>
      <c r="T3754" t="s">
        <v>8363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9">
        <f t="shared" si="233"/>
        <v>42128.490740740737</v>
      </c>
      <c r="Q3755" s="10">
        <f t="shared" si="234"/>
        <v>42157.666666666664</v>
      </c>
      <c r="R3755" s="15">
        <f t="shared" si="235"/>
        <v>172.23333333333332</v>
      </c>
      <c r="S3755" t="s">
        <v>8321</v>
      </c>
      <c r="T3755" t="s">
        <v>8363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9">
        <f t="shared" si="233"/>
        <v>41808.54788194444</v>
      </c>
      <c r="Q3756" s="10">
        <f t="shared" si="234"/>
        <v>41845.874305555553</v>
      </c>
      <c r="R3756" s="15">
        <f t="shared" si="235"/>
        <v>111.11111111111111</v>
      </c>
      <c r="S3756" t="s">
        <v>8321</v>
      </c>
      <c r="T3756" t="s">
        <v>8363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9">
        <f t="shared" si="233"/>
        <v>42445.533645833326</v>
      </c>
      <c r="Q3757" s="10">
        <f t="shared" si="234"/>
        <v>42475.533645833326</v>
      </c>
      <c r="R3757" s="15">
        <f t="shared" si="235"/>
        <v>25.464285714285715</v>
      </c>
      <c r="S3757" t="s">
        <v>8321</v>
      </c>
      <c r="T3757" t="s">
        <v>8363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9">
        <f t="shared" si="233"/>
        <v>41771.481458333328</v>
      </c>
      <c r="Q3758" s="10">
        <f t="shared" si="234"/>
        <v>41801.481458333328</v>
      </c>
      <c r="R3758" s="15">
        <f t="shared" si="235"/>
        <v>267.64705882352939</v>
      </c>
      <c r="S3758" t="s">
        <v>8321</v>
      </c>
      <c r="T3758" t="s">
        <v>8363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9">
        <f t="shared" si="233"/>
        <v>41954.517534722218</v>
      </c>
      <c r="Q3759" s="10">
        <f t="shared" si="234"/>
        <v>41974.517534722218</v>
      </c>
      <c r="R3759" s="15">
        <f t="shared" si="235"/>
        <v>75.959999999999994</v>
      </c>
      <c r="S3759" t="s">
        <v>8321</v>
      </c>
      <c r="T3759" t="s">
        <v>8363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9">
        <f t="shared" si="233"/>
        <v>41747.13817129629</v>
      </c>
      <c r="Q3760" s="10">
        <f t="shared" si="234"/>
        <v>41777.875</v>
      </c>
      <c r="R3760" s="15">
        <f t="shared" si="235"/>
        <v>59.03846153846154</v>
      </c>
      <c r="S3760" t="s">
        <v>8321</v>
      </c>
      <c r="T3760" t="s">
        <v>8363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9">
        <f t="shared" si="233"/>
        <v>42181.774918981479</v>
      </c>
      <c r="Q3761" s="10">
        <f t="shared" si="234"/>
        <v>42241.774918981479</v>
      </c>
      <c r="R3761" s="15">
        <f t="shared" si="235"/>
        <v>50.111022727272733</v>
      </c>
      <c r="S3761" t="s">
        <v>8321</v>
      </c>
      <c r="T3761" t="s">
        <v>8363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9">
        <f t="shared" si="233"/>
        <v>41739.191967592589</v>
      </c>
      <c r="Q3762" s="10">
        <f t="shared" si="234"/>
        <v>41764.191967592589</v>
      </c>
      <c r="R3762" s="15">
        <f t="shared" si="235"/>
        <v>55.502967032967035</v>
      </c>
      <c r="S3762" t="s">
        <v>8321</v>
      </c>
      <c r="T3762" t="s">
        <v>8363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9">
        <f t="shared" si="233"/>
        <v>42173.133530092593</v>
      </c>
      <c r="Q3763" s="10">
        <f t="shared" si="234"/>
        <v>42226.624999999993</v>
      </c>
      <c r="R3763" s="15">
        <f t="shared" si="235"/>
        <v>166.66666666666666</v>
      </c>
      <c r="S3763" t="s">
        <v>8321</v>
      </c>
      <c r="T3763" t="s">
        <v>8363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9">
        <f t="shared" si="233"/>
        <v>42193.480196759258</v>
      </c>
      <c r="Q3764" s="10">
        <f t="shared" si="234"/>
        <v>42218.480196759258</v>
      </c>
      <c r="R3764" s="15">
        <f t="shared" si="235"/>
        <v>47.428571428571431</v>
      </c>
      <c r="S3764" t="s">
        <v>8321</v>
      </c>
      <c r="T3764" t="s">
        <v>8363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9">
        <f t="shared" si="233"/>
        <v>42065.416967592588</v>
      </c>
      <c r="Q3765" s="10">
        <f t="shared" si="234"/>
        <v>42095.375300925924</v>
      </c>
      <c r="R3765" s="15">
        <f t="shared" si="235"/>
        <v>64.935064935064929</v>
      </c>
      <c r="S3765" t="s">
        <v>8321</v>
      </c>
      <c r="T3765" t="s">
        <v>8363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9">
        <f t="shared" si="233"/>
        <v>42499.509629629632</v>
      </c>
      <c r="Q3766" s="10">
        <f t="shared" si="234"/>
        <v>42518.691666666658</v>
      </c>
      <c r="R3766" s="15">
        <f t="shared" si="235"/>
        <v>55.555555555555557</v>
      </c>
      <c r="S3766" t="s">
        <v>8321</v>
      </c>
      <c r="T3766" t="s">
        <v>8363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9">
        <f t="shared" si="233"/>
        <v>41820.443078703705</v>
      </c>
      <c r="Q3767" s="10">
        <f t="shared" si="234"/>
        <v>41850.443078703705</v>
      </c>
      <c r="R3767" s="15">
        <f t="shared" si="235"/>
        <v>74.224299065420567</v>
      </c>
      <c r="S3767" t="s">
        <v>8321</v>
      </c>
      <c r="T3767" t="s">
        <v>8363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9">
        <f t="shared" si="233"/>
        <v>41787.833854166667</v>
      </c>
      <c r="Q3768" s="10">
        <f t="shared" si="234"/>
        <v>41822.833854166667</v>
      </c>
      <c r="R3768" s="15">
        <f t="shared" si="235"/>
        <v>106.9271875</v>
      </c>
      <c r="S3768" t="s">
        <v>8321</v>
      </c>
      <c r="T3768" t="s">
        <v>8363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9">
        <f t="shared" si="233"/>
        <v>42049.686307870368</v>
      </c>
      <c r="Q3769" s="10">
        <f t="shared" si="234"/>
        <v>42063.874305555553</v>
      </c>
      <c r="R3769" s="15">
        <f t="shared" si="235"/>
        <v>41.696428571428569</v>
      </c>
      <c r="S3769" t="s">
        <v>8321</v>
      </c>
      <c r="T3769" t="s">
        <v>8363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9">
        <f t="shared" si="233"/>
        <v>41772.394560185181</v>
      </c>
      <c r="Q3770" s="10">
        <f t="shared" si="234"/>
        <v>41802.394560185181</v>
      </c>
      <c r="R3770" s="15">
        <f t="shared" si="235"/>
        <v>74.243275862068955</v>
      </c>
      <c r="S3770" t="s">
        <v>8321</v>
      </c>
      <c r="T3770" t="s">
        <v>8363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9">
        <f t="shared" si="233"/>
        <v>42445.264803240738</v>
      </c>
      <c r="Q3771" s="10">
        <f t="shared" si="234"/>
        <v>42475.264803240738</v>
      </c>
      <c r="R3771" s="15">
        <f t="shared" si="235"/>
        <v>73.333333333333329</v>
      </c>
      <c r="S3771" t="s">
        <v>8321</v>
      </c>
      <c r="T3771" t="s">
        <v>8363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9">
        <f t="shared" si="233"/>
        <v>42138.597337962965</v>
      </c>
      <c r="Q3772" s="10">
        <f t="shared" si="234"/>
        <v>42168.597337962965</v>
      </c>
      <c r="R3772" s="15">
        <f t="shared" si="235"/>
        <v>100</v>
      </c>
      <c r="S3772" t="s">
        <v>8321</v>
      </c>
      <c r="T3772" t="s">
        <v>8363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9">
        <f t="shared" si="233"/>
        <v>42493.52375</v>
      </c>
      <c r="Q3773" s="10">
        <f t="shared" si="234"/>
        <v>42507.666666666664</v>
      </c>
      <c r="R3773" s="15">
        <f t="shared" si="235"/>
        <v>38.421052631578945</v>
      </c>
      <c r="S3773" t="s">
        <v>8321</v>
      </c>
      <c r="T3773" t="s">
        <v>8363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9">
        <f t="shared" si="233"/>
        <v>42682.283634259256</v>
      </c>
      <c r="Q3774" s="10">
        <f t="shared" si="234"/>
        <v>42702.916666666664</v>
      </c>
      <c r="R3774" s="15">
        <f t="shared" si="235"/>
        <v>166.96969696969697</v>
      </c>
      <c r="S3774" t="s">
        <v>8321</v>
      </c>
      <c r="T3774" t="s">
        <v>8363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9">
        <f t="shared" si="233"/>
        <v>42655.67184027777</v>
      </c>
      <c r="Q3775" s="10">
        <f t="shared" si="234"/>
        <v>42688.755555555552</v>
      </c>
      <c r="R3775" s="15">
        <f t="shared" si="235"/>
        <v>94.912280701754383</v>
      </c>
      <c r="S3775" t="s">
        <v>8321</v>
      </c>
      <c r="T3775" t="s">
        <v>8363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9">
        <f t="shared" si="233"/>
        <v>42087.458969907406</v>
      </c>
      <c r="Q3776" s="10">
        <f t="shared" si="234"/>
        <v>42103.458969907406</v>
      </c>
      <c r="R3776" s="15">
        <f t="shared" si="235"/>
        <v>100</v>
      </c>
      <c r="S3776" t="s">
        <v>8321</v>
      </c>
      <c r="T3776" t="s">
        <v>8363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9">
        <f t="shared" si="233"/>
        <v>42075.609293981477</v>
      </c>
      <c r="Q3777" s="10">
        <f t="shared" si="234"/>
        <v>42102.833333333336</v>
      </c>
      <c r="R3777" s="15">
        <f t="shared" si="235"/>
        <v>143.21428571428572</v>
      </c>
      <c r="S3777" t="s">
        <v>8321</v>
      </c>
      <c r="T3777" t="s">
        <v>8363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9">
        <f t="shared" si="233"/>
        <v>41814.034467592588</v>
      </c>
      <c r="Q3778" s="10">
        <f t="shared" si="234"/>
        <v>41851.708333333328</v>
      </c>
      <c r="R3778" s="15">
        <f t="shared" si="235"/>
        <v>90.819148936170208</v>
      </c>
      <c r="S3778" t="s">
        <v>8321</v>
      </c>
      <c r="T3778" t="s">
        <v>8363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100*(E3779/D3779)</f>
        <v>143.19999999999999</v>
      </c>
      <c r="P3779" s="9">
        <f t="shared" ref="P3779:P3842" si="237">(((J3779/60)/60)/24)+DATE(1970,1,1)+(-8/24)</f>
        <v>41886.778020833335</v>
      </c>
      <c r="Q3779" s="10">
        <f t="shared" ref="Q3779:Q3842" si="238">(((I3779/60)/60)/24)+DATE(1970,1,1)+(-8/24)</f>
        <v>41908.833333333328</v>
      </c>
      <c r="R3779" s="15">
        <f t="shared" ref="R3779:R3842" si="239">IFERROR(E3779/L3779,)</f>
        <v>48.542372881355931</v>
      </c>
      <c r="S3779" t="s">
        <v>8321</v>
      </c>
      <c r="T3779" t="s">
        <v>8363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9">
        <f t="shared" si="237"/>
        <v>41989.485879629625</v>
      </c>
      <c r="Q3780" s="10">
        <f t="shared" si="238"/>
        <v>42049.485879629625</v>
      </c>
      <c r="R3780" s="15">
        <f t="shared" si="239"/>
        <v>70.027777777777771</v>
      </c>
      <c r="S3780" t="s">
        <v>8321</v>
      </c>
      <c r="T3780" t="s">
        <v>8363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9">
        <f t="shared" si="237"/>
        <v>42425.402083333327</v>
      </c>
      <c r="Q3781" s="10">
        <f t="shared" si="238"/>
        <v>42455.36041666667</v>
      </c>
      <c r="R3781" s="15">
        <f t="shared" si="239"/>
        <v>135.62608695652173</v>
      </c>
      <c r="S3781" t="s">
        <v>8321</v>
      </c>
      <c r="T3781" t="s">
        <v>8363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9">
        <f t="shared" si="237"/>
        <v>42165.886400462965</v>
      </c>
      <c r="Q3782" s="10">
        <f t="shared" si="238"/>
        <v>42198.504166666658</v>
      </c>
      <c r="R3782" s="15">
        <f t="shared" si="239"/>
        <v>100</v>
      </c>
      <c r="S3782" t="s">
        <v>8321</v>
      </c>
      <c r="T3782" t="s">
        <v>8363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9">
        <f t="shared" si="237"/>
        <v>41865.549594907403</v>
      </c>
      <c r="Q3783" s="10">
        <f t="shared" si="238"/>
        <v>41890.549594907403</v>
      </c>
      <c r="R3783" s="15">
        <f t="shared" si="239"/>
        <v>94.90384615384616</v>
      </c>
      <c r="S3783" t="s">
        <v>8321</v>
      </c>
      <c r="T3783" t="s">
        <v>8363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9">
        <f t="shared" si="237"/>
        <v>42546.528900462967</v>
      </c>
      <c r="Q3784" s="10">
        <f t="shared" si="238"/>
        <v>42575.624999999993</v>
      </c>
      <c r="R3784" s="15">
        <f t="shared" si="239"/>
        <v>75.370370370370367</v>
      </c>
      <c r="S3784" t="s">
        <v>8321</v>
      </c>
      <c r="T3784" t="s">
        <v>8363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9">
        <f t="shared" si="237"/>
        <v>42419.806944444441</v>
      </c>
      <c r="Q3785" s="10">
        <f t="shared" si="238"/>
        <v>42444.333333333336</v>
      </c>
      <c r="R3785" s="15">
        <f t="shared" si="239"/>
        <v>64.458333333333329</v>
      </c>
      <c r="S3785" t="s">
        <v>8321</v>
      </c>
      <c r="T3785" t="s">
        <v>8363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9">
        <f t="shared" si="237"/>
        <v>42531.647361111107</v>
      </c>
      <c r="Q3786" s="10">
        <f t="shared" si="238"/>
        <v>42561.647361111107</v>
      </c>
      <c r="R3786" s="15">
        <f t="shared" si="239"/>
        <v>115</v>
      </c>
      <c r="S3786" t="s">
        <v>8321</v>
      </c>
      <c r="T3786" t="s">
        <v>8363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9">
        <f t="shared" si="237"/>
        <v>42548.305196759255</v>
      </c>
      <c r="Q3787" s="10">
        <f t="shared" si="238"/>
        <v>42584.085416666661</v>
      </c>
      <c r="R3787" s="15">
        <f t="shared" si="239"/>
        <v>100.5</v>
      </c>
      <c r="S3787" t="s">
        <v>8321</v>
      </c>
      <c r="T3787" t="s">
        <v>8363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9">
        <f t="shared" si="237"/>
        <v>42486.704571759255</v>
      </c>
      <c r="Q3788" s="10">
        <f t="shared" si="238"/>
        <v>42516.704571759255</v>
      </c>
      <c r="R3788" s="15">
        <f t="shared" si="239"/>
        <v>93.774647887323937</v>
      </c>
      <c r="S3788" t="s">
        <v>8321</v>
      </c>
      <c r="T3788" t="s">
        <v>8363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9">
        <f t="shared" si="237"/>
        <v>42167.201458333329</v>
      </c>
      <c r="Q3789" s="10">
        <f t="shared" si="238"/>
        <v>42195.832638888889</v>
      </c>
      <c r="R3789" s="15">
        <f t="shared" si="239"/>
        <v>35.1</v>
      </c>
      <c r="S3789" t="s">
        <v>8321</v>
      </c>
      <c r="T3789" t="s">
        <v>8363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9">
        <f t="shared" si="237"/>
        <v>42333.362488425926</v>
      </c>
      <c r="Q3790" s="10">
        <f t="shared" si="238"/>
        <v>42361.345833333333</v>
      </c>
      <c r="R3790" s="15">
        <f t="shared" si="239"/>
        <v>500</v>
      </c>
      <c r="S3790" t="s">
        <v>8321</v>
      </c>
      <c r="T3790" t="s">
        <v>8363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9">
        <f t="shared" si="237"/>
        <v>42138.465486111112</v>
      </c>
      <c r="Q3791" s="10">
        <f t="shared" si="238"/>
        <v>42170.465486111112</v>
      </c>
      <c r="R3791" s="15">
        <f t="shared" si="239"/>
        <v>29</v>
      </c>
      <c r="S3791" t="s">
        <v>8321</v>
      </c>
      <c r="T3791" t="s">
        <v>8363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9">
        <f t="shared" si="237"/>
        <v>42666.333599537036</v>
      </c>
      <c r="Q3792" s="10">
        <f t="shared" si="238"/>
        <v>42696.3752662037</v>
      </c>
      <c r="R3792" s="15">
        <f t="shared" si="239"/>
        <v>0</v>
      </c>
      <c r="S3792" t="s">
        <v>8321</v>
      </c>
      <c r="T3792" t="s">
        <v>8363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9">
        <f t="shared" si="237"/>
        <v>41766.3587037037</v>
      </c>
      <c r="Q3793" s="10">
        <f t="shared" si="238"/>
        <v>41826.3587037037</v>
      </c>
      <c r="R3793" s="15">
        <f t="shared" si="239"/>
        <v>0</v>
      </c>
      <c r="S3793" t="s">
        <v>8321</v>
      </c>
      <c r="T3793" t="s">
        <v>8363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9">
        <f t="shared" si="237"/>
        <v>42170.113680555551</v>
      </c>
      <c r="Q3794" s="10">
        <f t="shared" si="238"/>
        <v>42200.113680555551</v>
      </c>
      <c r="R3794" s="15">
        <f t="shared" si="239"/>
        <v>17.5</v>
      </c>
      <c r="S3794" t="s">
        <v>8321</v>
      </c>
      <c r="T3794" t="s">
        <v>8363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9">
        <f t="shared" si="237"/>
        <v>41968.60565972222</v>
      </c>
      <c r="Q3795" s="10">
        <f t="shared" si="238"/>
        <v>41989.60565972222</v>
      </c>
      <c r="R3795" s="15">
        <f t="shared" si="239"/>
        <v>174</v>
      </c>
      <c r="S3795" t="s">
        <v>8321</v>
      </c>
      <c r="T3795" t="s">
        <v>8363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9">
        <f t="shared" si="237"/>
        <v>42132.247152777774</v>
      </c>
      <c r="Q3796" s="10">
        <f t="shared" si="238"/>
        <v>42162.247152777774</v>
      </c>
      <c r="R3796" s="15">
        <f t="shared" si="239"/>
        <v>50</v>
      </c>
      <c r="S3796" t="s">
        <v>8321</v>
      </c>
      <c r="T3796" t="s">
        <v>8363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9">
        <f t="shared" si="237"/>
        <v>42201.102893518517</v>
      </c>
      <c r="Q3797" s="10">
        <f t="shared" si="238"/>
        <v>42244.604166666664</v>
      </c>
      <c r="R3797" s="15">
        <f t="shared" si="239"/>
        <v>5</v>
      </c>
      <c r="S3797" t="s">
        <v>8321</v>
      </c>
      <c r="T3797" t="s">
        <v>8363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9">
        <f t="shared" si="237"/>
        <v>42688.696250000001</v>
      </c>
      <c r="Q3798" s="10">
        <f t="shared" si="238"/>
        <v>42748.696250000001</v>
      </c>
      <c r="R3798" s="15">
        <f t="shared" si="239"/>
        <v>1</v>
      </c>
      <c r="S3798" t="s">
        <v>8321</v>
      </c>
      <c r="T3798" t="s">
        <v>8363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9">
        <f t="shared" si="237"/>
        <v>42084.548206018517</v>
      </c>
      <c r="Q3799" s="10">
        <f t="shared" si="238"/>
        <v>42114.548206018517</v>
      </c>
      <c r="R3799" s="15">
        <f t="shared" si="239"/>
        <v>145.40540540540542</v>
      </c>
      <c r="S3799" t="s">
        <v>8321</v>
      </c>
      <c r="T3799" t="s">
        <v>8363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9">
        <f t="shared" si="237"/>
        <v>41831.389444444445</v>
      </c>
      <c r="Q3800" s="10">
        <f t="shared" si="238"/>
        <v>41861.389444444445</v>
      </c>
      <c r="R3800" s="15">
        <f t="shared" si="239"/>
        <v>205</v>
      </c>
      <c r="S3800" t="s">
        <v>8321</v>
      </c>
      <c r="T3800" t="s">
        <v>8363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9">
        <f t="shared" si="237"/>
        <v>42410.597719907404</v>
      </c>
      <c r="Q3801" s="10">
        <f t="shared" si="238"/>
        <v>42440.597719907404</v>
      </c>
      <c r="R3801" s="15">
        <f t="shared" si="239"/>
        <v>100.5</v>
      </c>
      <c r="S3801" t="s">
        <v>8321</v>
      </c>
      <c r="T3801" t="s">
        <v>8363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9">
        <f t="shared" si="237"/>
        <v>41982.403738425921</v>
      </c>
      <c r="Q3802" s="10">
        <f t="shared" si="238"/>
        <v>42014.874305555553</v>
      </c>
      <c r="R3802" s="15">
        <f t="shared" si="239"/>
        <v>55.0625</v>
      </c>
      <c r="S3802" t="s">
        <v>8321</v>
      </c>
      <c r="T3802" t="s">
        <v>8363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9">
        <f t="shared" si="237"/>
        <v>41975.342777777776</v>
      </c>
      <c r="Q3803" s="10">
        <f t="shared" si="238"/>
        <v>42006.342777777776</v>
      </c>
      <c r="R3803" s="15">
        <f t="shared" si="239"/>
        <v>47.333333333333336</v>
      </c>
      <c r="S3803" t="s">
        <v>8321</v>
      </c>
      <c r="T3803" t="s">
        <v>8363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9">
        <f t="shared" si="237"/>
        <v>42268.792893518512</v>
      </c>
      <c r="Q3804" s="10">
        <f t="shared" si="238"/>
        <v>42298.792893518512</v>
      </c>
      <c r="R3804" s="15">
        <f t="shared" si="239"/>
        <v>0</v>
      </c>
      <c r="S3804" t="s">
        <v>8321</v>
      </c>
      <c r="T3804" t="s">
        <v>8363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9">
        <f t="shared" si="237"/>
        <v>42403.638518518514</v>
      </c>
      <c r="Q3805" s="10">
        <f t="shared" si="238"/>
        <v>42433.638518518514</v>
      </c>
      <c r="R3805" s="15">
        <f t="shared" si="239"/>
        <v>58.95</v>
      </c>
      <c r="S3805" t="s">
        <v>8321</v>
      </c>
      <c r="T3805" t="s">
        <v>8363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9">
        <f t="shared" si="237"/>
        <v>42526.676203703704</v>
      </c>
      <c r="Q3806" s="10">
        <f t="shared" si="238"/>
        <v>42581.958333333336</v>
      </c>
      <c r="R3806" s="15">
        <f t="shared" si="239"/>
        <v>0</v>
      </c>
      <c r="S3806" t="s">
        <v>8321</v>
      </c>
      <c r="T3806" t="s">
        <v>8363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9">
        <f t="shared" si="237"/>
        <v>41849.553703703699</v>
      </c>
      <c r="Q3807" s="10">
        <f t="shared" si="238"/>
        <v>41909.553703703699</v>
      </c>
      <c r="R3807" s="15">
        <f t="shared" si="239"/>
        <v>1.5</v>
      </c>
      <c r="S3807" t="s">
        <v>8321</v>
      </c>
      <c r="T3807" t="s">
        <v>8363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9">
        <f t="shared" si="237"/>
        <v>41798.925706018512</v>
      </c>
      <c r="Q3808" s="10">
        <f t="shared" si="238"/>
        <v>41818.925706018512</v>
      </c>
      <c r="R3808" s="15">
        <f t="shared" si="239"/>
        <v>5</v>
      </c>
      <c r="S3808" t="s">
        <v>8321</v>
      </c>
      <c r="T3808" t="s">
        <v>8363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9">
        <f t="shared" si="237"/>
        <v>42090.575682870367</v>
      </c>
      <c r="Q3809" s="10">
        <f t="shared" si="238"/>
        <v>42097.575682870367</v>
      </c>
      <c r="R3809" s="15">
        <f t="shared" si="239"/>
        <v>50.555555555555557</v>
      </c>
      <c r="S3809" t="s">
        <v>8321</v>
      </c>
      <c r="T3809" t="s">
        <v>8363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9">
        <f t="shared" si="237"/>
        <v>42059.12059027778</v>
      </c>
      <c r="Q3810" s="10">
        <f t="shared" si="238"/>
        <v>42119.078923611109</v>
      </c>
      <c r="R3810" s="15">
        <f t="shared" si="239"/>
        <v>41.666666666666664</v>
      </c>
      <c r="S3810" t="s">
        <v>8321</v>
      </c>
      <c r="T3810" t="s">
        <v>8322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9">
        <f t="shared" si="237"/>
        <v>41800.193368055552</v>
      </c>
      <c r="Q3811" s="10">
        <f t="shared" si="238"/>
        <v>41850.625</v>
      </c>
      <c r="R3811" s="15">
        <f t="shared" si="239"/>
        <v>53.289473684210527</v>
      </c>
      <c r="S3811" t="s">
        <v>8321</v>
      </c>
      <c r="T3811" t="s">
        <v>8322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9">
        <f t="shared" si="237"/>
        <v>42054.515717592592</v>
      </c>
      <c r="Q3812" s="10">
        <f t="shared" si="238"/>
        <v>42084.474050925921</v>
      </c>
      <c r="R3812" s="15">
        <f t="shared" si="239"/>
        <v>70.230769230769226</v>
      </c>
      <c r="S3812" t="s">
        <v>8321</v>
      </c>
      <c r="T3812" t="s">
        <v>8322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9">
        <f t="shared" si="237"/>
        <v>42487.293668981474</v>
      </c>
      <c r="Q3813" s="10">
        <f t="shared" si="238"/>
        <v>42521.124999999993</v>
      </c>
      <c r="R3813" s="15">
        <f t="shared" si="239"/>
        <v>43.421052631578945</v>
      </c>
      <c r="S3813" t="s">
        <v>8321</v>
      </c>
      <c r="T3813" t="s">
        <v>8322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9">
        <f t="shared" si="237"/>
        <v>42109.417916666665</v>
      </c>
      <c r="Q3814" s="10">
        <f t="shared" si="238"/>
        <v>42155.832638888889</v>
      </c>
      <c r="R3814" s="15">
        <f t="shared" si="239"/>
        <v>199.18181818181819</v>
      </c>
      <c r="S3814" t="s">
        <v>8321</v>
      </c>
      <c r="T3814" t="s">
        <v>8322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9">
        <f t="shared" si="237"/>
        <v>42496.942372685182</v>
      </c>
      <c r="Q3815" s="10">
        <f t="shared" si="238"/>
        <v>42535.571527777771</v>
      </c>
      <c r="R3815" s="15">
        <f t="shared" si="239"/>
        <v>78.518148148148143</v>
      </c>
      <c r="S3815" t="s">
        <v>8321</v>
      </c>
      <c r="T3815" t="s">
        <v>8322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9">
        <f t="shared" si="237"/>
        <v>42058.570740740739</v>
      </c>
      <c r="Q3816" s="10">
        <f t="shared" si="238"/>
        <v>42094.832638888889</v>
      </c>
      <c r="R3816" s="15">
        <f t="shared" si="239"/>
        <v>61.823529411764703</v>
      </c>
      <c r="S3816" t="s">
        <v>8321</v>
      </c>
      <c r="T3816" t="s">
        <v>8322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9">
        <f t="shared" si="237"/>
        <v>42206.926585648143</v>
      </c>
      <c r="Q3817" s="10">
        <f t="shared" si="238"/>
        <v>42236.624999999993</v>
      </c>
      <c r="R3817" s="15">
        <f t="shared" si="239"/>
        <v>50.000500000000002</v>
      </c>
      <c r="S3817" t="s">
        <v>8321</v>
      </c>
      <c r="T3817" t="s">
        <v>8322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9">
        <f t="shared" si="237"/>
        <v>41807.356747685182</v>
      </c>
      <c r="Q3818" s="10">
        <f t="shared" si="238"/>
        <v>41837.356747685182</v>
      </c>
      <c r="R3818" s="15">
        <f t="shared" si="239"/>
        <v>48.339729729729726</v>
      </c>
      <c r="S3818" t="s">
        <v>8321</v>
      </c>
      <c r="T3818" t="s">
        <v>8322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9">
        <f t="shared" si="237"/>
        <v>42284.363611111105</v>
      </c>
      <c r="Q3819" s="10">
        <f t="shared" si="238"/>
        <v>42300.832638888889</v>
      </c>
      <c r="R3819" s="15">
        <f t="shared" si="239"/>
        <v>107.25</v>
      </c>
      <c r="S3819" t="s">
        <v>8321</v>
      </c>
      <c r="T3819" t="s">
        <v>8322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9">
        <f t="shared" si="237"/>
        <v>42045.509050925924</v>
      </c>
      <c r="Q3820" s="10">
        <f t="shared" si="238"/>
        <v>42075.467384259253</v>
      </c>
      <c r="R3820" s="15">
        <f t="shared" si="239"/>
        <v>57</v>
      </c>
      <c r="S3820" t="s">
        <v>8321</v>
      </c>
      <c r="T3820" t="s">
        <v>8322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9">
        <f t="shared" si="237"/>
        <v>42183.876203703701</v>
      </c>
      <c r="Q3821" s="10">
        <f t="shared" si="238"/>
        <v>42202.543055555558</v>
      </c>
      <c r="R3821" s="15">
        <f t="shared" si="239"/>
        <v>40.92307692307692</v>
      </c>
      <c r="S3821" t="s">
        <v>8321</v>
      </c>
      <c r="T3821" t="s">
        <v>8322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9">
        <f t="shared" si="237"/>
        <v>42160.318483796298</v>
      </c>
      <c r="Q3822" s="10">
        <f t="shared" si="238"/>
        <v>42190.318483796298</v>
      </c>
      <c r="R3822" s="15">
        <f t="shared" si="239"/>
        <v>21.5</v>
      </c>
      <c r="S3822" t="s">
        <v>8321</v>
      </c>
      <c r="T3822" t="s">
        <v>8322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9">
        <f t="shared" si="237"/>
        <v>42340.847303240742</v>
      </c>
      <c r="Q3823" s="10">
        <f t="shared" si="238"/>
        <v>42372.847303240742</v>
      </c>
      <c r="R3823" s="15">
        <f t="shared" si="239"/>
        <v>79.543478260869563</v>
      </c>
      <c r="S3823" t="s">
        <v>8321</v>
      </c>
      <c r="T3823" t="s">
        <v>8322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9">
        <f t="shared" si="237"/>
        <v>42329.504826388882</v>
      </c>
      <c r="Q3824" s="10">
        <f t="shared" si="238"/>
        <v>42388.624305555553</v>
      </c>
      <c r="R3824" s="15">
        <f t="shared" si="239"/>
        <v>72.381578947368425</v>
      </c>
      <c r="S3824" t="s">
        <v>8321</v>
      </c>
      <c r="T3824" t="s">
        <v>8322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9">
        <f t="shared" si="237"/>
        <v>42170.576898148145</v>
      </c>
      <c r="Q3825" s="10">
        <f t="shared" si="238"/>
        <v>42204.832638888889</v>
      </c>
      <c r="R3825" s="15">
        <f t="shared" si="239"/>
        <v>64.634146341463421</v>
      </c>
      <c r="S3825" t="s">
        <v>8321</v>
      </c>
      <c r="T3825" t="s">
        <v>8322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9">
        <f t="shared" si="237"/>
        <v>42571.292858796289</v>
      </c>
      <c r="Q3826" s="10">
        <f t="shared" si="238"/>
        <v>42583.236805555549</v>
      </c>
      <c r="R3826" s="15">
        <f t="shared" si="239"/>
        <v>38.571428571428569</v>
      </c>
      <c r="S3826" t="s">
        <v>8321</v>
      </c>
      <c r="T3826" t="s">
        <v>8322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9">
        <f t="shared" si="237"/>
        <v>42150.736273148148</v>
      </c>
      <c r="Q3827" s="10">
        <f t="shared" si="238"/>
        <v>42171.736273148148</v>
      </c>
      <c r="R3827" s="15">
        <f t="shared" si="239"/>
        <v>107.57142857142857</v>
      </c>
      <c r="S3827" t="s">
        <v>8321</v>
      </c>
      <c r="T3827" t="s">
        <v>8322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9">
        <f t="shared" si="237"/>
        <v>42101.090208333328</v>
      </c>
      <c r="Q3828" s="10">
        <f t="shared" si="238"/>
        <v>42131.090208333328</v>
      </c>
      <c r="R3828" s="15">
        <f t="shared" si="239"/>
        <v>27.5</v>
      </c>
      <c r="S3828" t="s">
        <v>8321</v>
      </c>
      <c r="T3828" t="s">
        <v>8322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9">
        <f t="shared" si="237"/>
        <v>42034.594918981478</v>
      </c>
      <c r="Q3829" s="10">
        <f t="shared" si="238"/>
        <v>42089.666666666664</v>
      </c>
      <c r="R3829" s="15">
        <f t="shared" si="239"/>
        <v>70.461538461538467</v>
      </c>
      <c r="S3829" t="s">
        <v>8321</v>
      </c>
      <c r="T3829" t="s">
        <v>8322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9">
        <f t="shared" si="237"/>
        <v>41944.194293981483</v>
      </c>
      <c r="Q3830" s="10">
        <f t="shared" si="238"/>
        <v>42004.235960648148</v>
      </c>
      <c r="R3830" s="15">
        <f t="shared" si="239"/>
        <v>178.57142857142858</v>
      </c>
      <c r="S3830" t="s">
        <v>8321</v>
      </c>
      <c r="T3830" t="s">
        <v>8322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9">
        <f t="shared" si="237"/>
        <v>42593.532071759262</v>
      </c>
      <c r="Q3831" s="10">
        <f t="shared" si="238"/>
        <v>42613.532071759262</v>
      </c>
      <c r="R3831" s="15">
        <f t="shared" si="239"/>
        <v>62.625</v>
      </c>
      <c r="S3831" t="s">
        <v>8321</v>
      </c>
      <c r="T3831" t="s">
        <v>8322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9">
        <f t="shared" si="237"/>
        <v>42503.407534722217</v>
      </c>
      <c r="Q3832" s="10">
        <f t="shared" si="238"/>
        <v>42517.407534722217</v>
      </c>
      <c r="R3832" s="15">
        <f t="shared" si="239"/>
        <v>75</v>
      </c>
      <c r="S3832" t="s">
        <v>8321</v>
      </c>
      <c r="T3832" t="s">
        <v>8322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9">
        <f t="shared" si="237"/>
        <v>41927.515567129631</v>
      </c>
      <c r="Q3833" s="10">
        <f t="shared" si="238"/>
        <v>41948.557233796295</v>
      </c>
      <c r="R3833" s="15">
        <f t="shared" si="239"/>
        <v>58.901111111111113</v>
      </c>
      <c r="S3833" t="s">
        <v>8321</v>
      </c>
      <c r="T3833" t="s">
        <v>8322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9">
        <f t="shared" si="237"/>
        <v>42374.781655092585</v>
      </c>
      <c r="Q3834" s="10">
        <f t="shared" si="238"/>
        <v>42419.781655092585</v>
      </c>
      <c r="R3834" s="15">
        <f t="shared" si="239"/>
        <v>139.55555555555554</v>
      </c>
      <c r="S3834" t="s">
        <v>8321</v>
      </c>
      <c r="T3834" t="s">
        <v>8322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9">
        <f t="shared" si="237"/>
        <v>41963.53902777777</v>
      </c>
      <c r="Q3835" s="10">
        <f t="shared" si="238"/>
        <v>41974.464583333327</v>
      </c>
      <c r="R3835" s="15">
        <f t="shared" si="239"/>
        <v>70</v>
      </c>
      <c r="S3835" t="s">
        <v>8321</v>
      </c>
      <c r="T3835" t="s">
        <v>8322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9">
        <f t="shared" si="237"/>
        <v>42143.111886574072</v>
      </c>
      <c r="Q3836" s="10">
        <f t="shared" si="238"/>
        <v>42173.111886574072</v>
      </c>
      <c r="R3836" s="15">
        <f t="shared" si="239"/>
        <v>57.385964912280699</v>
      </c>
      <c r="S3836" t="s">
        <v>8321</v>
      </c>
      <c r="T3836" t="s">
        <v>8322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9">
        <f t="shared" si="237"/>
        <v>42460.608888888884</v>
      </c>
      <c r="Q3837" s="10">
        <f t="shared" si="238"/>
        <v>42481.608888888884</v>
      </c>
      <c r="R3837" s="15">
        <f t="shared" si="239"/>
        <v>40</v>
      </c>
      <c r="S3837" t="s">
        <v>8321</v>
      </c>
      <c r="T3837" t="s">
        <v>8322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9">
        <f t="shared" si="237"/>
        <v>42553.593194444438</v>
      </c>
      <c r="Q3838" s="10">
        <f t="shared" si="238"/>
        <v>42584.839583333327</v>
      </c>
      <c r="R3838" s="15">
        <f t="shared" si="239"/>
        <v>64.285714285714292</v>
      </c>
      <c r="S3838" t="s">
        <v>8321</v>
      </c>
      <c r="T3838" t="s">
        <v>8322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9">
        <f t="shared" si="237"/>
        <v>42152.432384259257</v>
      </c>
      <c r="Q3839" s="10">
        <f t="shared" si="238"/>
        <v>42188.432384259257</v>
      </c>
      <c r="R3839" s="15">
        <f t="shared" si="239"/>
        <v>120.11764705882354</v>
      </c>
      <c r="S3839" t="s">
        <v>8321</v>
      </c>
      <c r="T3839" t="s">
        <v>8322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9">
        <f t="shared" si="237"/>
        <v>42116.377418981479</v>
      </c>
      <c r="Q3840" s="10">
        <f t="shared" si="238"/>
        <v>42146.377418981479</v>
      </c>
      <c r="R3840" s="15">
        <f t="shared" si="239"/>
        <v>1008.24</v>
      </c>
      <c r="S3840" t="s">
        <v>8321</v>
      </c>
      <c r="T3840" t="s">
        <v>8322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9">
        <f t="shared" si="237"/>
        <v>42154.809305555551</v>
      </c>
      <c r="Q3841" s="10">
        <f t="shared" si="238"/>
        <v>42214.809305555551</v>
      </c>
      <c r="R3841" s="15">
        <f t="shared" si="239"/>
        <v>63.28125</v>
      </c>
      <c r="S3841" t="s">
        <v>8321</v>
      </c>
      <c r="T3841" t="s">
        <v>8322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9">
        <f t="shared" si="237"/>
        <v>42432.368391203701</v>
      </c>
      <c r="Q3842" s="10">
        <f t="shared" si="238"/>
        <v>42457.32672453703</v>
      </c>
      <c r="R3842" s="15">
        <f t="shared" si="239"/>
        <v>21.666666666666668</v>
      </c>
      <c r="S3842" t="s">
        <v>8321</v>
      </c>
      <c r="T3842" t="s">
        <v>8322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100*(E3843/D3843)</f>
        <v>8.7200000000000006</v>
      </c>
      <c r="P3843" s="9">
        <f t="shared" ref="P3843:P3906" si="241">(((J3843/60)/60)/24)+DATE(1970,1,1)+(-8/24)</f>
        <v>41780.45239583333</v>
      </c>
      <c r="Q3843" s="10">
        <f t="shared" ref="Q3843:Q3906" si="242">(((I3843/60)/60)/24)+DATE(1970,1,1)+(-8/24)</f>
        <v>41840.45239583333</v>
      </c>
      <c r="R3843" s="15">
        <f t="shared" ref="R3843:R3906" si="243">IFERROR(E3843/L3843,)</f>
        <v>25.647058823529413</v>
      </c>
      <c r="S3843" t="s">
        <v>8321</v>
      </c>
      <c r="T3843" t="s">
        <v>8322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9">
        <f t="shared" si="241"/>
        <v>41740.160324074073</v>
      </c>
      <c r="Q3844" s="10">
        <f t="shared" si="242"/>
        <v>41770.160324074073</v>
      </c>
      <c r="R3844" s="15">
        <f t="shared" si="243"/>
        <v>47.695652173913047</v>
      </c>
      <c r="S3844" t="s">
        <v>8321</v>
      </c>
      <c r="T3844" t="s">
        <v>8322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9">
        <f t="shared" si="241"/>
        <v>41765.739166666666</v>
      </c>
      <c r="Q3845" s="10">
        <f t="shared" si="242"/>
        <v>41790.739166666666</v>
      </c>
      <c r="R3845" s="15">
        <f t="shared" si="243"/>
        <v>56.05263157894737</v>
      </c>
      <c r="S3845" t="s">
        <v>8321</v>
      </c>
      <c r="T3845" t="s">
        <v>8322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9">
        <f t="shared" si="241"/>
        <v>41766.283958333333</v>
      </c>
      <c r="Q3846" s="10">
        <f t="shared" si="242"/>
        <v>41792.957638888889</v>
      </c>
      <c r="R3846" s="15">
        <f t="shared" si="243"/>
        <v>81.319999999999993</v>
      </c>
      <c r="S3846" t="s">
        <v>8321</v>
      </c>
      <c r="T3846" t="s">
        <v>8322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9">
        <f t="shared" si="241"/>
        <v>42248.293680555551</v>
      </c>
      <c r="Q3847" s="10">
        <f t="shared" si="242"/>
        <v>42278.293680555551</v>
      </c>
      <c r="R3847" s="15">
        <f t="shared" si="243"/>
        <v>70.166666666666671</v>
      </c>
      <c r="S3847" t="s">
        <v>8321</v>
      </c>
      <c r="T3847" t="s">
        <v>8322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9">
        <f t="shared" si="241"/>
        <v>41884.88821759259</v>
      </c>
      <c r="Q3848" s="10">
        <f t="shared" si="242"/>
        <v>41915.957638888889</v>
      </c>
      <c r="R3848" s="15">
        <f t="shared" si="243"/>
        <v>23.625</v>
      </c>
      <c r="S3848" t="s">
        <v>8321</v>
      </c>
      <c r="T3848" t="s">
        <v>8322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9">
        <f t="shared" si="241"/>
        <v>42158.891099537032</v>
      </c>
      <c r="Q3849" s="10">
        <f t="shared" si="242"/>
        <v>42203.891099537032</v>
      </c>
      <c r="R3849" s="15">
        <f t="shared" si="243"/>
        <v>188.55555555555554</v>
      </c>
      <c r="S3849" t="s">
        <v>8321</v>
      </c>
      <c r="T3849" t="s">
        <v>8322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9">
        <f t="shared" si="241"/>
        <v>42265.483668981477</v>
      </c>
      <c r="Q3850" s="10">
        <f t="shared" si="242"/>
        <v>42295.483668981477</v>
      </c>
      <c r="R3850" s="15">
        <f t="shared" si="243"/>
        <v>49.511627906976742</v>
      </c>
      <c r="S3850" t="s">
        <v>8321</v>
      </c>
      <c r="T3850" t="s">
        <v>8322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9">
        <f t="shared" si="241"/>
        <v>42136.433842592589</v>
      </c>
      <c r="Q3851" s="10">
        <f t="shared" si="242"/>
        <v>42166.433842592589</v>
      </c>
      <c r="R3851" s="15">
        <f t="shared" si="243"/>
        <v>75.464285714285708</v>
      </c>
      <c r="S3851" t="s">
        <v>8321</v>
      </c>
      <c r="T3851" t="s">
        <v>8322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9">
        <f t="shared" si="241"/>
        <v>41974.791006944441</v>
      </c>
      <c r="Q3852" s="10">
        <f t="shared" si="242"/>
        <v>42004.791006944441</v>
      </c>
      <c r="R3852" s="15">
        <f t="shared" si="243"/>
        <v>9.5</v>
      </c>
      <c r="S3852" t="s">
        <v>8321</v>
      </c>
      <c r="T3852" t="s">
        <v>8322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9">
        <f t="shared" si="241"/>
        <v>42172.10623842592</v>
      </c>
      <c r="Q3853" s="10">
        <f t="shared" si="242"/>
        <v>42202.10623842592</v>
      </c>
      <c r="R3853" s="15">
        <f t="shared" si="243"/>
        <v>35.5</v>
      </c>
      <c r="S3853" t="s">
        <v>8321</v>
      </c>
      <c r="T3853" t="s">
        <v>8322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9">
        <f t="shared" si="241"/>
        <v>42064.857361111113</v>
      </c>
      <c r="Q3854" s="10">
        <f t="shared" si="242"/>
        <v>42089.815694444442</v>
      </c>
      <c r="R3854" s="15">
        <f t="shared" si="243"/>
        <v>10</v>
      </c>
      <c r="S3854" t="s">
        <v>8321</v>
      </c>
      <c r="T3854" t="s">
        <v>8322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9">
        <f t="shared" si="241"/>
        <v>41848.506689814814</v>
      </c>
      <c r="Q3855" s="10">
        <f t="shared" si="242"/>
        <v>41883.506689814814</v>
      </c>
      <c r="R3855" s="15">
        <f t="shared" si="243"/>
        <v>13</v>
      </c>
      <c r="S3855" t="s">
        <v>8321</v>
      </c>
      <c r="T3855" t="s">
        <v>8322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9">
        <f t="shared" si="241"/>
        <v>42103.55159722222</v>
      </c>
      <c r="Q3856" s="10">
        <f t="shared" si="242"/>
        <v>42133.55159722222</v>
      </c>
      <c r="R3856" s="15">
        <f t="shared" si="243"/>
        <v>89.4</v>
      </c>
      <c r="S3856" t="s">
        <v>8321</v>
      </c>
      <c r="T3856" t="s">
        <v>8322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9">
        <f t="shared" si="241"/>
        <v>42059.637395833335</v>
      </c>
      <c r="Q3857" s="10">
        <f t="shared" si="242"/>
        <v>42089.595729166664</v>
      </c>
      <c r="R3857" s="15">
        <f t="shared" si="243"/>
        <v>25</v>
      </c>
      <c r="S3857" t="s">
        <v>8321</v>
      </c>
      <c r="T3857" t="s">
        <v>8322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9">
        <f t="shared" si="241"/>
        <v>42041.409756944442</v>
      </c>
      <c r="Q3858" s="10">
        <f t="shared" si="242"/>
        <v>42071.368090277778</v>
      </c>
      <c r="R3858" s="15">
        <f t="shared" si="243"/>
        <v>1</v>
      </c>
      <c r="S3858" t="s">
        <v>8321</v>
      </c>
      <c r="T3858" t="s">
        <v>8322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9">
        <f t="shared" si="241"/>
        <v>41829.403819444444</v>
      </c>
      <c r="Q3859" s="10">
        <f t="shared" si="242"/>
        <v>41852.383333333331</v>
      </c>
      <c r="R3859" s="15">
        <f t="shared" si="243"/>
        <v>65</v>
      </c>
      <c r="S3859" t="s">
        <v>8321</v>
      </c>
      <c r="T3859" t="s">
        <v>8322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9">
        <f t="shared" si="241"/>
        <v>42128.097731481481</v>
      </c>
      <c r="Q3860" s="10">
        <f t="shared" si="242"/>
        <v>42146.541666666664</v>
      </c>
      <c r="R3860" s="15">
        <f t="shared" si="243"/>
        <v>10</v>
      </c>
      <c r="S3860" t="s">
        <v>8321</v>
      </c>
      <c r="T3860" t="s">
        <v>8322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9">
        <f t="shared" si="241"/>
        <v>41789.560266203705</v>
      </c>
      <c r="Q3861" s="10">
        <f t="shared" si="242"/>
        <v>41815.541666666664</v>
      </c>
      <c r="R3861" s="15">
        <f t="shared" si="243"/>
        <v>1</v>
      </c>
      <c r="S3861" t="s">
        <v>8321</v>
      </c>
      <c r="T3861" t="s">
        <v>8322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9">
        <f t="shared" si="241"/>
        <v>41833.327662037031</v>
      </c>
      <c r="Q3862" s="10">
        <f t="shared" si="242"/>
        <v>41863.327662037031</v>
      </c>
      <c r="R3862" s="15">
        <f t="shared" si="243"/>
        <v>81.538461538461533</v>
      </c>
      <c r="S3862" t="s">
        <v>8321</v>
      </c>
      <c r="T3862" t="s">
        <v>8322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9">
        <f t="shared" si="241"/>
        <v>41914.256678240738</v>
      </c>
      <c r="Q3863" s="10">
        <f t="shared" si="242"/>
        <v>41955.574305555558</v>
      </c>
      <c r="R3863" s="15">
        <f t="shared" si="243"/>
        <v>100</v>
      </c>
      <c r="S3863" t="s">
        <v>8321</v>
      </c>
      <c r="T3863" t="s">
        <v>8322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9">
        <f t="shared" si="241"/>
        <v>42610.927731481475</v>
      </c>
      <c r="Q3864" s="10">
        <f t="shared" si="242"/>
        <v>42625.374305555553</v>
      </c>
      <c r="R3864" s="15">
        <f t="shared" si="243"/>
        <v>1</v>
      </c>
      <c r="S3864" t="s">
        <v>8321</v>
      </c>
      <c r="T3864" t="s">
        <v>8322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9">
        <f t="shared" si="241"/>
        <v>42253.299826388888</v>
      </c>
      <c r="Q3865" s="10">
        <f t="shared" si="242"/>
        <v>42313.341493055552</v>
      </c>
      <c r="R3865" s="15">
        <f t="shared" si="243"/>
        <v>0</v>
      </c>
      <c r="S3865" t="s">
        <v>8321</v>
      </c>
      <c r="T3865" t="s">
        <v>8322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9">
        <f t="shared" si="241"/>
        <v>42295.558495370373</v>
      </c>
      <c r="Q3866" s="10">
        <f t="shared" si="242"/>
        <v>42325.60016203703</v>
      </c>
      <c r="R3866" s="15">
        <f t="shared" si="243"/>
        <v>20</v>
      </c>
      <c r="S3866" t="s">
        <v>8321</v>
      </c>
      <c r="T3866" t="s">
        <v>8322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9">
        <f t="shared" si="241"/>
        <v>41841.31826388889</v>
      </c>
      <c r="Q3867" s="10">
        <f t="shared" si="242"/>
        <v>41880.895833333328</v>
      </c>
      <c r="R3867" s="15">
        <f t="shared" si="243"/>
        <v>46.428571428571431</v>
      </c>
      <c r="S3867" t="s">
        <v>8321</v>
      </c>
      <c r="T3867" t="s">
        <v>8322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9">
        <f t="shared" si="241"/>
        <v>42402.613668981481</v>
      </c>
      <c r="Q3868" s="10">
        <f t="shared" si="242"/>
        <v>42451.811805555553</v>
      </c>
      <c r="R3868" s="15">
        <f t="shared" si="243"/>
        <v>5.5</v>
      </c>
      <c r="S3868" t="s">
        <v>8321</v>
      </c>
      <c r="T3868" t="s">
        <v>8322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9">
        <f t="shared" si="241"/>
        <v>42509.480775462966</v>
      </c>
      <c r="Q3869" s="10">
        <f t="shared" si="242"/>
        <v>42539.480775462966</v>
      </c>
      <c r="R3869" s="15">
        <f t="shared" si="243"/>
        <v>50.2</v>
      </c>
      <c r="S3869" t="s">
        <v>8321</v>
      </c>
      <c r="T3869" t="s">
        <v>8322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9">
        <f t="shared" si="241"/>
        <v>41865.326446759253</v>
      </c>
      <c r="Q3870" s="10">
        <f t="shared" si="242"/>
        <v>41890.326446759253</v>
      </c>
      <c r="R3870" s="15">
        <f t="shared" si="243"/>
        <v>10</v>
      </c>
      <c r="S3870" t="s">
        <v>8321</v>
      </c>
      <c r="T3870" t="s">
        <v>8363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9">
        <f t="shared" si="241"/>
        <v>42047.391111111108</v>
      </c>
      <c r="Q3871" s="10">
        <f t="shared" si="242"/>
        <v>42076.799305555549</v>
      </c>
      <c r="R3871" s="15">
        <f t="shared" si="243"/>
        <v>30.133333333333333</v>
      </c>
      <c r="S3871" t="s">
        <v>8321</v>
      </c>
      <c r="T3871" t="s">
        <v>8363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9">
        <f t="shared" si="241"/>
        <v>41792.838865740734</v>
      </c>
      <c r="Q3872" s="10">
        <f t="shared" si="242"/>
        <v>41822.838865740734</v>
      </c>
      <c r="R3872" s="15">
        <f t="shared" si="243"/>
        <v>150</v>
      </c>
      <c r="S3872" t="s">
        <v>8321</v>
      </c>
      <c r="T3872" t="s">
        <v>8363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9">
        <f t="shared" si="241"/>
        <v>42763.447337962956</v>
      </c>
      <c r="Q3873" s="10">
        <f t="shared" si="242"/>
        <v>42823.405671296299</v>
      </c>
      <c r="R3873" s="15">
        <f t="shared" si="243"/>
        <v>13.333333333333334</v>
      </c>
      <c r="S3873" t="s">
        <v>8321</v>
      </c>
      <c r="T3873" t="s">
        <v>8363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9">
        <f t="shared" si="241"/>
        <v>42179.8124537037</v>
      </c>
      <c r="Q3874" s="10">
        <f t="shared" si="242"/>
        <v>42229.8124537037</v>
      </c>
      <c r="R3874" s="15">
        <f t="shared" si="243"/>
        <v>0</v>
      </c>
      <c r="S3874" t="s">
        <v>8321</v>
      </c>
      <c r="T3874" t="s">
        <v>8363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9">
        <f t="shared" si="241"/>
        <v>42255.362673611111</v>
      </c>
      <c r="Q3875" s="10">
        <f t="shared" si="242"/>
        <v>42285.362673611111</v>
      </c>
      <c r="R3875" s="15">
        <f t="shared" si="243"/>
        <v>0</v>
      </c>
      <c r="S3875" t="s">
        <v>8321</v>
      </c>
      <c r="T3875" t="s">
        <v>8363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9">
        <f t="shared" si="241"/>
        <v>42006.683124999996</v>
      </c>
      <c r="Q3876" s="10">
        <f t="shared" si="242"/>
        <v>42027.708333333336</v>
      </c>
      <c r="R3876" s="15">
        <f t="shared" si="243"/>
        <v>0</v>
      </c>
      <c r="S3876" t="s">
        <v>8321</v>
      </c>
      <c r="T3876" t="s">
        <v>8363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9">
        <f t="shared" si="241"/>
        <v>42615.013483796291</v>
      </c>
      <c r="Q3877" s="10">
        <f t="shared" si="242"/>
        <v>42616.083333333336</v>
      </c>
      <c r="R3877" s="15">
        <f t="shared" si="243"/>
        <v>0</v>
      </c>
      <c r="S3877" t="s">
        <v>8321</v>
      </c>
      <c r="T3877" t="s">
        <v>8363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9">
        <f t="shared" si="241"/>
        <v>42372.290833333333</v>
      </c>
      <c r="Q3878" s="10">
        <f t="shared" si="242"/>
        <v>42402.290833333333</v>
      </c>
      <c r="R3878" s="15">
        <f t="shared" si="243"/>
        <v>44.760869565217391</v>
      </c>
      <c r="S3878" t="s">
        <v>8321</v>
      </c>
      <c r="T3878" t="s">
        <v>8363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9">
        <f t="shared" si="241"/>
        <v>42682.344351851854</v>
      </c>
      <c r="Q3879" s="10">
        <f t="shared" si="242"/>
        <v>42712.344351851854</v>
      </c>
      <c r="R3879" s="15">
        <f t="shared" si="243"/>
        <v>88.642857142857139</v>
      </c>
      <c r="S3879" t="s">
        <v>8321</v>
      </c>
      <c r="T3879" t="s">
        <v>8363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9">
        <f t="shared" si="241"/>
        <v>42154.485486111109</v>
      </c>
      <c r="Q3880" s="10">
        <f t="shared" si="242"/>
        <v>42184.832638888889</v>
      </c>
      <c r="R3880" s="15">
        <f t="shared" si="243"/>
        <v>10</v>
      </c>
      <c r="S3880" t="s">
        <v>8321</v>
      </c>
      <c r="T3880" t="s">
        <v>8363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9">
        <f t="shared" si="241"/>
        <v>41999.527731481481</v>
      </c>
      <c r="Q3881" s="10">
        <f t="shared" si="242"/>
        <v>42029.527731481481</v>
      </c>
      <c r="R3881" s="15">
        <f t="shared" si="243"/>
        <v>0</v>
      </c>
      <c r="S3881" t="s">
        <v>8321</v>
      </c>
      <c r="T3881" t="s">
        <v>8363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9">
        <f t="shared" si="241"/>
        <v>41815.481712962959</v>
      </c>
      <c r="Q3882" s="10">
        <f t="shared" si="242"/>
        <v>41850.625</v>
      </c>
      <c r="R3882" s="15">
        <f t="shared" si="243"/>
        <v>57.647058823529413</v>
      </c>
      <c r="S3882" t="s">
        <v>8321</v>
      </c>
      <c r="T3882" t="s">
        <v>8363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9">
        <f t="shared" si="241"/>
        <v>42755.685173611106</v>
      </c>
      <c r="Q3883" s="10">
        <f t="shared" si="242"/>
        <v>42785.685173611106</v>
      </c>
      <c r="R3883" s="15">
        <f t="shared" si="243"/>
        <v>25</v>
      </c>
      <c r="S3883" t="s">
        <v>8321</v>
      </c>
      <c r="T3883" t="s">
        <v>8363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9">
        <f t="shared" si="241"/>
        <v>42373.65011574074</v>
      </c>
      <c r="Q3884" s="10">
        <f t="shared" si="242"/>
        <v>42400.627083333333</v>
      </c>
      <c r="R3884" s="15">
        <f t="shared" si="243"/>
        <v>0</v>
      </c>
      <c r="S3884" t="s">
        <v>8321</v>
      </c>
      <c r="T3884" t="s">
        <v>8363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9">
        <f t="shared" si="241"/>
        <v>41854.269317129627</v>
      </c>
      <c r="Q3885" s="10">
        <f t="shared" si="242"/>
        <v>41884.269317129627</v>
      </c>
      <c r="R3885" s="15">
        <f t="shared" si="243"/>
        <v>0</v>
      </c>
      <c r="S3885" t="s">
        <v>8321</v>
      </c>
      <c r="T3885" t="s">
        <v>8363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9">
        <f t="shared" si="241"/>
        <v>42065.458240740736</v>
      </c>
      <c r="Q3886" s="10">
        <f t="shared" si="242"/>
        <v>42090.416574074072</v>
      </c>
      <c r="R3886" s="15">
        <f t="shared" si="243"/>
        <v>0</v>
      </c>
      <c r="S3886" t="s">
        <v>8321</v>
      </c>
      <c r="T3886" t="s">
        <v>8363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9">
        <f t="shared" si="241"/>
        <v>42469.617951388886</v>
      </c>
      <c r="Q3887" s="10">
        <f t="shared" si="242"/>
        <v>42499.617951388886</v>
      </c>
      <c r="R3887" s="15">
        <f t="shared" si="243"/>
        <v>0</v>
      </c>
      <c r="S3887" t="s">
        <v>8321</v>
      </c>
      <c r="T3887" t="s">
        <v>8363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9">
        <f t="shared" si="241"/>
        <v>41953.894699074073</v>
      </c>
      <c r="Q3888" s="10">
        <f t="shared" si="242"/>
        <v>41983.894699074073</v>
      </c>
      <c r="R3888" s="15">
        <f t="shared" si="243"/>
        <v>0</v>
      </c>
      <c r="S3888" t="s">
        <v>8321</v>
      </c>
      <c r="T3888" t="s">
        <v>8363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9">
        <f t="shared" si="241"/>
        <v>42079.524641203701</v>
      </c>
      <c r="Q3889" s="10">
        <f t="shared" si="242"/>
        <v>42125.583333333336</v>
      </c>
      <c r="R3889" s="15">
        <f t="shared" si="243"/>
        <v>17.5</v>
      </c>
      <c r="S3889" t="s">
        <v>8321</v>
      </c>
      <c r="T3889" t="s">
        <v>8363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9">
        <f t="shared" si="241"/>
        <v>42762.212476851848</v>
      </c>
      <c r="Q3890" s="10">
        <f t="shared" si="242"/>
        <v>42792.212476851848</v>
      </c>
      <c r="R3890" s="15">
        <f t="shared" si="243"/>
        <v>38.714285714285715</v>
      </c>
      <c r="S3890" t="s">
        <v>8321</v>
      </c>
      <c r="T3890" t="s">
        <v>8322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9">
        <f t="shared" si="241"/>
        <v>41976.671643518515</v>
      </c>
      <c r="Q3891" s="10">
        <f t="shared" si="242"/>
        <v>42008.643055555549</v>
      </c>
      <c r="R3891" s="15">
        <f t="shared" si="243"/>
        <v>13.111111111111111</v>
      </c>
      <c r="S3891" t="s">
        <v>8321</v>
      </c>
      <c r="T3891" t="s">
        <v>8322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9">
        <f t="shared" si="241"/>
        <v>42171.42527777778</v>
      </c>
      <c r="Q3892" s="10">
        <f t="shared" si="242"/>
        <v>42231.42527777778</v>
      </c>
      <c r="R3892" s="15">
        <f t="shared" si="243"/>
        <v>315.5</v>
      </c>
      <c r="S3892" t="s">
        <v>8321</v>
      </c>
      <c r="T3892" t="s">
        <v>8322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9">
        <f t="shared" si="241"/>
        <v>42055.799120370364</v>
      </c>
      <c r="Q3893" s="10">
        <f t="shared" si="242"/>
        <v>42085.874305555553</v>
      </c>
      <c r="R3893" s="15">
        <f t="shared" si="243"/>
        <v>37.142857142857146</v>
      </c>
      <c r="S3893" t="s">
        <v>8321</v>
      </c>
      <c r="T3893" t="s">
        <v>8322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9">
        <f t="shared" si="241"/>
        <v>41867.31894675926</v>
      </c>
      <c r="Q3894" s="10">
        <f t="shared" si="242"/>
        <v>41874.958333333328</v>
      </c>
      <c r="R3894" s="15">
        <f t="shared" si="243"/>
        <v>0</v>
      </c>
      <c r="S3894" t="s">
        <v>8321</v>
      </c>
      <c r="T3894" t="s">
        <v>8322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9">
        <f t="shared" si="241"/>
        <v>41779.324537037035</v>
      </c>
      <c r="Q3895" s="10">
        <f t="shared" si="242"/>
        <v>41820.916666666664</v>
      </c>
      <c r="R3895" s="15">
        <f t="shared" si="243"/>
        <v>128.27380952380952</v>
      </c>
      <c r="S3895" t="s">
        <v>8321</v>
      </c>
      <c r="T3895" t="s">
        <v>8322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9">
        <f t="shared" si="241"/>
        <v>42679.625138888885</v>
      </c>
      <c r="Q3896" s="10">
        <f t="shared" si="242"/>
        <v>42709.874305555553</v>
      </c>
      <c r="R3896" s="15">
        <f t="shared" si="243"/>
        <v>47.272727272727273</v>
      </c>
      <c r="S3896" t="s">
        <v>8321</v>
      </c>
      <c r="T3896" t="s">
        <v>8322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9">
        <f t="shared" si="241"/>
        <v>42031.916875000003</v>
      </c>
      <c r="Q3897" s="10">
        <f t="shared" si="242"/>
        <v>42062.916875000003</v>
      </c>
      <c r="R3897" s="15">
        <f t="shared" si="243"/>
        <v>50</v>
      </c>
      <c r="S3897" t="s">
        <v>8321</v>
      </c>
      <c r="T3897" t="s">
        <v>8322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9">
        <f t="shared" si="241"/>
        <v>41792.858541666668</v>
      </c>
      <c r="Q3898" s="10">
        <f t="shared" si="242"/>
        <v>41806.858541666668</v>
      </c>
      <c r="R3898" s="15">
        <f t="shared" si="243"/>
        <v>42.5</v>
      </c>
      <c r="S3898" t="s">
        <v>8321</v>
      </c>
      <c r="T3898" t="s">
        <v>8322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9">
        <f t="shared" si="241"/>
        <v>41982.540312499994</v>
      </c>
      <c r="Q3899" s="10">
        <f t="shared" si="242"/>
        <v>42012.540312499994</v>
      </c>
      <c r="R3899" s="15">
        <f t="shared" si="243"/>
        <v>44</v>
      </c>
      <c r="S3899" t="s">
        <v>8321</v>
      </c>
      <c r="T3899" t="s">
        <v>8322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9">
        <f t="shared" si="241"/>
        <v>42193.148958333331</v>
      </c>
      <c r="Q3900" s="10">
        <f t="shared" si="242"/>
        <v>42233.333333333336</v>
      </c>
      <c r="R3900" s="15">
        <f t="shared" si="243"/>
        <v>50.875</v>
      </c>
      <c r="S3900" t="s">
        <v>8321</v>
      </c>
      <c r="T3900" t="s">
        <v>8322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9">
        <f t="shared" si="241"/>
        <v>41843.441678240735</v>
      </c>
      <c r="Q3901" s="10">
        <f t="shared" si="242"/>
        <v>41863.441678240735</v>
      </c>
      <c r="R3901" s="15">
        <f t="shared" si="243"/>
        <v>62.5</v>
      </c>
      <c r="S3901" t="s">
        <v>8321</v>
      </c>
      <c r="T3901" t="s">
        <v>8322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9">
        <f t="shared" si="241"/>
        <v>42135.759155092594</v>
      </c>
      <c r="Q3902" s="10">
        <f t="shared" si="242"/>
        <v>42165.759155092594</v>
      </c>
      <c r="R3902" s="15">
        <f t="shared" si="243"/>
        <v>27</v>
      </c>
      <c r="S3902" t="s">
        <v>8321</v>
      </c>
      <c r="T3902" t="s">
        <v>8322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9">
        <f t="shared" si="241"/>
        <v>42317.493043981485</v>
      </c>
      <c r="Q3903" s="10">
        <f t="shared" si="242"/>
        <v>42357.493043981485</v>
      </c>
      <c r="R3903" s="15">
        <f t="shared" si="243"/>
        <v>25</v>
      </c>
      <c r="S3903" t="s">
        <v>8321</v>
      </c>
      <c r="T3903" t="s">
        <v>8322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9">
        <f t="shared" si="241"/>
        <v>42663.134745370371</v>
      </c>
      <c r="Q3904" s="10">
        <f t="shared" si="242"/>
        <v>42688.176412037035</v>
      </c>
      <c r="R3904" s="15">
        <f t="shared" si="243"/>
        <v>47.258064516129032</v>
      </c>
      <c r="S3904" t="s">
        <v>8321</v>
      </c>
      <c r="T3904" t="s">
        <v>8322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9">
        <f t="shared" si="241"/>
        <v>42185.677835648145</v>
      </c>
      <c r="Q3905" s="10">
        <f t="shared" si="242"/>
        <v>42230.484722222223</v>
      </c>
      <c r="R3905" s="15">
        <f t="shared" si="243"/>
        <v>0</v>
      </c>
      <c r="S3905" t="s">
        <v>8321</v>
      </c>
      <c r="T3905" t="s">
        <v>8322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9">
        <f t="shared" si="241"/>
        <v>42094.895833333336</v>
      </c>
      <c r="Q3906" s="10">
        <f t="shared" si="242"/>
        <v>42108.87777777778</v>
      </c>
      <c r="R3906" s="15">
        <f t="shared" si="243"/>
        <v>1.5</v>
      </c>
      <c r="S3906" t="s">
        <v>8321</v>
      </c>
      <c r="T3906" t="s">
        <v>8322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100*(E3907/D3907)</f>
        <v>11.533333333333333</v>
      </c>
      <c r="P3907" s="9">
        <f t="shared" ref="P3907:P3970" si="245">(((J3907/60)/60)/24)+DATE(1970,1,1)+(-8/24)</f>
        <v>42124.290543981479</v>
      </c>
      <c r="Q3907" s="10">
        <f t="shared" ref="Q3907:Q3970" si="246">(((I3907/60)/60)/24)+DATE(1970,1,1)+(-8/24)</f>
        <v>42166.624999999993</v>
      </c>
      <c r="R3907" s="15">
        <f t="shared" ref="R3907:R3970" si="247">IFERROR(E3907/L3907,)</f>
        <v>24.714285714285715</v>
      </c>
      <c r="S3907" t="s">
        <v>8321</v>
      </c>
      <c r="T3907" t="s">
        <v>8322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9">
        <f t="shared" si="245"/>
        <v>42143.584409722222</v>
      </c>
      <c r="Q3908" s="10">
        <f t="shared" si="246"/>
        <v>42181.225694444445</v>
      </c>
      <c r="R3908" s="15">
        <f t="shared" si="247"/>
        <v>63.125</v>
      </c>
      <c r="S3908" t="s">
        <v>8321</v>
      </c>
      <c r="T3908" t="s">
        <v>8322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9">
        <f t="shared" si="245"/>
        <v>41906.486180555556</v>
      </c>
      <c r="Q3909" s="10">
        <f t="shared" si="246"/>
        <v>41938.505555555552</v>
      </c>
      <c r="R3909" s="15">
        <f t="shared" si="247"/>
        <v>38.25</v>
      </c>
      <c r="S3909" t="s">
        <v>8321</v>
      </c>
      <c r="T3909" t="s">
        <v>8322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9">
        <f t="shared" si="245"/>
        <v>41833.802037037036</v>
      </c>
      <c r="Q3910" s="10">
        <f t="shared" si="246"/>
        <v>41848.802037037036</v>
      </c>
      <c r="R3910" s="15">
        <f t="shared" si="247"/>
        <v>16.25</v>
      </c>
      <c r="S3910" t="s">
        <v>8321</v>
      </c>
      <c r="T3910" t="s">
        <v>8322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9">
        <f t="shared" si="245"/>
        <v>41863.025949074072</v>
      </c>
      <c r="Q3911" s="10">
        <f t="shared" si="246"/>
        <v>41893.025949074072</v>
      </c>
      <c r="R3911" s="15">
        <f t="shared" si="247"/>
        <v>33.75</v>
      </c>
      <c r="S3911" t="s">
        <v>8321</v>
      </c>
      <c r="T3911" t="s">
        <v>8322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9">
        <f t="shared" si="245"/>
        <v>42224.423576388886</v>
      </c>
      <c r="Q3912" s="10">
        <f t="shared" si="246"/>
        <v>42254.423576388886</v>
      </c>
      <c r="R3912" s="15">
        <f t="shared" si="247"/>
        <v>61.666666666666664</v>
      </c>
      <c r="S3912" t="s">
        <v>8321</v>
      </c>
      <c r="T3912" t="s">
        <v>8322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9">
        <f t="shared" si="245"/>
        <v>41939.478900462964</v>
      </c>
      <c r="Q3913" s="10">
        <f t="shared" si="246"/>
        <v>41969.520567129628</v>
      </c>
      <c r="R3913" s="15">
        <f t="shared" si="247"/>
        <v>83.138888888888886</v>
      </c>
      <c r="S3913" t="s">
        <v>8321</v>
      </c>
      <c r="T3913" t="s">
        <v>8322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9">
        <f t="shared" si="245"/>
        <v>42058.936689814807</v>
      </c>
      <c r="Q3914" s="10">
        <f t="shared" si="246"/>
        <v>42118.857638888883</v>
      </c>
      <c r="R3914" s="15">
        <f t="shared" si="247"/>
        <v>1</v>
      </c>
      <c r="S3914" t="s">
        <v>8321</v>
      </c>
      <c r="T3914" t="s">
        <v>8322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9">
        <f t="shared" si="245"/>
        <v>42307.877881944441</v>
      </c>
      <c r="Q3915" s="10">
        <f t="shared" si="246"/>
        <v>42337.919548611106</v>
      </c>
      <c r="R3915" s="15">
        <f t="shared" si="247"/>
        <v>142.85714285714286</v>
      </c>
      <c r="S3915" t="s">
        <v>8321</v>
      </c>
      <c r="T3915" t="s">
        <v>8322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9">
        <f t="shared" si="245"/>
        <v>42114.485601851848</v>
      </c>
      <c r="Q3916" s="10">
        <f t="shared" si="246"/>
        <v>42134.624305555553</v>
      </c>
      <c r="R3916" s="15">
        <f t="shared" si="247"/>
        <v>33.666666666666664</v>
      </c>
      <c r="S3916" t="s">
        <v>8321</v>
      </c>
      <c r="T3916" t="s">
        <v>8322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9">
        <f t="shared" si="245"/>
        <v>42492.651724537034</v>
      </c>
      <c r="Q3917" s="10">
        <f t="shared" si="246"/>
        <v>42522.651724537034</v>
      </c>
      <c r="R3917" s="15">
        <f t="shared" si="247"/>
        <v>5</v>
      </c>
      <c r="S3917" t="s">
        <v>8321</v>
      </c>
      <c r="T3917" t="s">
        <v>8322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9">
        <f t="shared" si="245"/>
        <v>42494.138333333329</v>
      </c>
      <c r="Q3918" s="10">
        <f t="shared" si="246"/>
        <v>42524.138333333329</v>
      </c>
      <c r="R3918" s="15">
        <f t="shared" si="247"/>
        <v>0</v>
      </c>
      <c r="S3918" t="s">
        <v>8321</v>
      </c>
      <c r="T3918" t="s">
        <v>8322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9">
        <f t="shared" si="245"/>
        <v>41863.193993055553</v>
      </c>
      <c r="Q3919" s="10">
        <f t="shared" si="246"/>
        <v>41893.193993055553</v>
      </c>
      <c r="R3919" s="15">
        <f t="shared" si="247"/>
        <v>10</v>
      </c>
      <c r="S3919" t="s">
        <v>8321</v>
      </c>
      <c r="T3919" t="s">
        <v>8322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9">
        <f t="shared" si="245"/>
        <v>41843.331284722219</v>
      </c>
      <c r="Q3920" s="10">
        <f t="shared" si="246"/>
        <v>41855.333333333328</v>
      </c>
      <c r="R3920" s="15">
        <f t="shared" si="247"/>
        <v>40</v>
      </c>
      <c r="S3920" t="s">
        <v>8321</v>
      </c>
      <c r="T3920" t="s">
        <v>8322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9">
        <f t="shared" si="245"/>
        <v>42358.351539351854</v>
      </c>
      <c r="Q3921" s="10">
        <f t="shared" si="246"/>
        <v>42386.666666666664</v>
      </c>
      <c r="R3921" s="15">
        <f t="shared" si="247"/>
        <v>30</v>
      </c>
      <c r="S3921" t="s">
        <v>8321</v>
      </c>
      <c r="T3921" t="s">
        <v>8322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9">
        <f t="shared" si="245"/>
        <v>42657.053935185184</v>
      </c>
      <c r="Q3922" s="10">
        <f t="shared" si="246"/>
        <v>42687.095601851855</v>
      </c>
      <c r="R3922" s="15">
        <f t="shared" si="247"/>
        <v>45</v>
      </c>
      <c r="S3922" t="s">
        <v>8321</v>
      </c>
      <c r="T3922" t="s">
        <v>8322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9">
        <f t="shared" si="245"/>
        <v>41926.208969907406</v>
      </c>
      <c r="Q3923" s="10">
        <f t="shared" si="246"/>
        <v>41938.416666666664</v>
      </c>
      <c r="R3923" s="15">
        <f t="shared" si="247"/>
        <v>0</v>
      </c>
      <c r="S3923" t="s">
        <v>8321</v>
      </c>
      <c r="T3923" t="s">
        <v>8322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9">
        <f t="shared" si="245"/>
        <v>42020.435300925928</v>
      </c>
      <c r="Q3924" s="10">
        <f t="shared" si="246"/>
        <v>42065.624999999993</v>
      </c>
      <c r="R3924" s="15">
        <f t="shared" si="247"/>
        <v>10.166666666666666</v>
      </c>
      <c r="S3924" t="s">
        <v>8321</v>
      </c>
      <c r="T3924" t="s">
        <v>8322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9">
        <f t="shared" si="245"/>
        <v>42075.646655092591</v>
      </c>
      <c r="Q3925" s="10">
        <f t="shared" si="246"/>
        <v>42103.646655092591</v>
      </c>
      <c r="R3925" s="15">
        <f t="shared" si="247"/>
        <v>81.411764705882348</v>
      </c>
      <c r="S3925" t="s">
        <v>8321</v>
      </c>
      <c r="T3925" t="s">
        <v>8322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9">
        <f t="shared" si="245"/>
        <v>41786.626412037032</v>
      </c>
      <c r="Q3926" s="10">
        <f t="shared" si="246"/>
        <v>41816.626412037032</v>
      </c>
      <c r="R3926" s="15">
        <f t="shared" si="247"/>
        <v>57.25</v>
      </c>
      <c r="S3926" t="s">
        <v>8321</v>
      </c>
      <c r="T3926" t="s">
        <v>8322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9">
        <f t="shared" si="245"/>
        <v>41820.537488425922</v>
      </c>
      <c r="Q3927" s="10">
        <f t="shared" si="246"/>
        <v>41850.537488425922</v>
      </c>
      <c r="R3927" s="15">
        <f t="shared" si="247"/>
        <v>5</v>
      </c>
      <c r="S3927" t="s">
        <v>8321</v>
      </c>
      <c r="T3927" t="s">
        <v>8322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9">
        <f t="shared" si="245"/>
        <v>41969.751712962963</v>
      </c>
      <c r="Q3928" s="10">
        <f t="shared" si="246"/>
        <v>41999.751712962963</v>
      </c>
      <c r="R3928" s="15">
        <f t="shared" si="247"/>
        <v>15</v>
      </c>
      <c r="S3928" t="s">
        <v>8321</v>
      </c>
      <c r="T3928" t="s">
        <v>8322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9">
        <f t="shared" si="245"/>
        <v>41829.934074074074</v>
      </c>
      <c r="Q3929" s="10">
        <f t="shared" si="246"/>
        <v>41859.934074074074</v>
      </c>
      <c r="R3929" s="15">
        <f t="shared" si="247"/>
        <v>12.5</v>
      </c>
      <c r="S3929" t="s">
        <v>8321</v>
      </c>
      <c r="T3929" t="s">
        <v>8322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9">
        <f t="shared" si="245"/>
        <v>42265.349849537037</v>
      </c>
      <c r="Q3930" s="10">
        <f t="shared" si="246"/>
        <v>42292.874305555553</v>
      </c>
      <c r="R3930" s="15">
        <f t="shared" si="247"/>
        <v>93</v>
      </c>
      <c r="S3930" t="s">
        <v>8321</v>
      </c>
      <c r="T3930" t="s">
        <v>8322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9">
        <f t="shared" si="245"/>
        <v>42601.493807870364</v>
      </c>
      <c r="Q3931" s="10">
        <f t="shared" si="246"/>
        <v>42631.493807870364</v>
      </c>
      <c r="R3931" s="15">
        <f t="shared" si="247"/>
        <v>32.357142857142854</v>
      </c>
      <c r="S3931" t="s">
        <v>8321</v>
      </c>
      <c r="T3931" t="s">
        <v>8322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9">
        <f t="shared" si="245"/>
        <v>42433.00541666666</v>
      </c>
      <c r="Q3932" s="10">
        <f t="shared" si="246"/>
        <v>42460.916666666664</v>
      </c>
      <c r="R3932" s="15">
        <f t="shared" si="247"/>
        <v>0</v>
      </c>
      <c r="S3932" t="s">
        <v>8321</v>
      </c>
      <c r="T3932" t="s">
        <v>8322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9">
        <f t="shared" si="245"/>
        <v>42227.818368055552</v>
      </c>
      <c r="Q3933" s="10">
        <f t="shared" si="246"/>
        <v>42252.818368055552</v>
      </c>
      <c r="R3933" s="15">
        <f t="shared" si="247"/>
        <v>0</v>
      </c>
      <c r="S3933" t="s">
        <v>8321</v>
      </c>
      <c r="T3933" t="s">
        <v>8322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9">
        <f t="shared" si="245"/>
        <v>42414.835231481477</v>
      </c>
      <c r="Q3934" s="10">
        <f t="shared" si="246"/>
        <v>42444.793564814812</v>
      </c>
      <c r="R3934" s="15">
        <f t="shared" si="247"/>
        <v>1</v>
      </c>
      <c r="S3934" t="s">
        <v>8321</v>
      </c>
      <c r="T3934" t="s">
        <v>8322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9">
        <f t="shared" si="245"/>
        <v>42538.634976851848</v>
      </c>
      <c r="Q3935" s="10">
        <f t="shared" si="246"/>
        <v>42567.696527777771</v>
      </c>
      <c r="R3935" s="15">
        <f t="shared" si="247"/>
        <v>91.833333333333329</v>
      </c>
      <c r="S3935" t="s">
        <v>8321</v>
      </c>
      <c r="T3935" t="s">
        <v>8322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9">
        <f t="shared" si="245"/>
        <v>42233.338414351849</v>
      </c>
      <c r="Q3936" s="10">
        <f t="shared" si="246"/>
        <v>42278.208333333336</v>
      </c>
      <c r="R3936" s="15">
        <f t="shared" si="247"/>
        <v>45.833333333333336</v>
      </c>
      <c r="S3936" t="s">
        <v>8321</v>
      </c>
      <c r="T3936" t="s">
        <v>8322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9">
        <f t="shared" si="245"/>
        <v>42221.323449074065</v>
      </c>
      <c r="Q3937" s="10">
        <f t="shared" si="246"/>
        <v>42281.323449074065</v>
      </c>
      <c r="R3937" s="15">
        <f t="shared" si="247"/>
        <v>57.173913043478258</v>
      </c>
      <c r="S3937" t="s">
        <v>8321</v>
      </c>
      <c r="T3937" t="s">
        <v>8322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9">
        <f t="shared" si="245"/>
        <v>42674.929629629631</v>
      </c>
      <c r="Q3938" s="10">
        <f t="shared" si="246"/>
        <v>42704.971296296295</v>
      </c>
      <c r="R3938" s="15">
        <f t="shared" si="247"/>
        <v>0</v>
      </c>
      <c r="S3938" t="s">
        <v>8321</v>
      </c>
      <c r="T3938" t="s">
        <v>8322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9">
        <f t="shared" si="245"/>
        <v>42534.298148148147</v>
      </c>
      <c r="Q3939" s="10">
        <f t="shared" si="246"/>
        <v>42562.298148148147</v>
      </c>
      <c r="R3939" s="15">
        <f t="shared" si="247"/>
        <v>248.5</v>
      </c>
      <c r="S3939" t="s">
        <v>8321</v>
      </c>
      <c r="T3939" t="s">
        <v>8322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9">
        <f t="shared" si="245"/>
        <v>42151.572384259263</v>
      </c>
      <c r="Q3940" s="10">
        <f t="shared" si="246"/>
        <v>42182.572384259263</v>
      </c>
      <c r="R3940" s="15">
        <f t="shared" si="247"/>
        <v>79.400000000000006</v>
      </c>
      <c r="S3940" t="s">
        <v>8321</v>
      </c>
      <c r="T3940" t="s">
        <v>8322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9">
        <f t="shared" si="245"/>
        <v>41915.066886574074</v>
      </c>
      <c r="Q3941" s="10">
        <f t="shared" si="246"/>
        <v>41918.854166666664</v>
      </c>
      <c r="R3941" s="15">
        <f t="shared" si="247"/>
        <v>5</v>
      </c>
      <c r="S3941" t="s">
        <v>8321</v>
      </c>
      <c r="T3941" t="s">
        <v>8322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9">
        <f t="shared" si="245"/>
        <v>41961.159155092588</v>
      </c>
      <c r="Q3942" s="10">
        <f t="shared" si="246"/>
        <v>42006.159155092588</v>
      </c>
      <c r="R3942" s="15">
        <f t="shared" si="247"/>
        <v>5.5</v>
      </c>
      <c r="S3942" t="s">
        <v>8321</v>
      </c>
      <c r="T3942" t="s">
        <v>8322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9">
        <f t="shared" si="245"/>
        <v>41940.253900462958</v>
      </c>
      <c r="Q3943" s="10">
        <f t="shared" si="246"/>
        <v>41967.708333333336</v>
      </c>
      <c r="R3943" s="15">
        <f t="shared" si="247"/>
        <v>25</v>
      </c>
      <c r="S3943" t="s">
        <v>8321</v>
      </c>
      <c r="T3943" t="s">
        <v>8322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9">
        <f t="shared" si="245"/>
        <v>42111.570763888885</v>
      </c>
      <c r="Q3944" s="10">
        <f t="shared" si="246"/>
        <v>42171.570763888885</v>
      </c>
      <c r="R3944" s="15">
        <f t="shared" si="247"/>
        <v>0</v>
      </c>
      <c r="S3944" t="s">
        <v>8321</v>
      </c>
      <c r="T3944" t="s">
        <v>8322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9">
        <f t="shared" si="245"/>
        <v>42279.445231481477</v>
      </c>
      <c r="Q3945" s="10">
        <f t="shared" si="246"/>
        <v>42310.368055555555</v>
      </c>
      <c r="R3945" s="15">
        <f t="shared" si="247"/>
        <v>137.07692307692307</v>
      </c>
      <c r="S3945" t="s">
        <v>8321</v>
      </c>
      <c r="T3945" t="s">
        <v>8322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9">
        <f t="shared" si="245"/>
        <v>42213.329571759255</v>
      </c>
      <c r="Q3946" s="10">
        <f t="shared" si="246"/>
        <v>42243.329571759255</v>
      </c>
      <c r="R3946" s="15">
        <f t="shared" si="247"/>
        <v>0</v>
      </c>
      <c r="S3946" t="s">
        <v>8321</v>
      </c>
      <c r="T3946" t="s">
        <v>8322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9">
        <f t="shared" si="245"/>
        <v>42109.468379629623</v>
      </c>
      <c r="Q3947" s="10">
        <f t="shared" si="246"/>
        <v>42139.468379629623</v>
      </c>
      <c r="R3947" s="15">
        <f t="shared" si="247"/>
        <v>5</v>
      </c>
      <c r="S3947" t="s">
        <v>8321</v>
      </c>
      <c r="T3947" t="s">
        <v>8322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9">
        <f t="shared" si="245"/>
        <v>42031.500254629624</v>
      </c>
      <c r="Q3948" s="10">
        <f t="shared" si="246"/>
        <v>42062.999999999993</v>
      </c>
      <c r="R3948" s="15">
        <f t="shared" si="247"/>
        <v>39</v>
      </c>
      <c r="S3948" t="s">
        <v>8321</v>
      </c>
      <c r="T3948" t="s">
        <v>8322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9">
        <f t="shared" si="245"/>
        <v>42614.809537037036</v>
      </c>
      <c r="Q3949" s="10">
        <f t="shared" si="246"/>
        <v>42644.809537037036</v>
      </c>
      <c r="R3949" s="15">
        <f t="shared" si="247"/>
        <v>50.5</v>
      </c>
      <c r="S3949" t="s">
        <v>8321</v>
      </c>
      <c r="T3949" t="s">
        <v>8322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9">
        <f t="shared" si="245"/>
        <v>41828.992164351846</v>
      </c>
      <c r="Q3950" s="10">
        <f t="shared" si="246"/>
        <v>41888.992164351846</v>
      </c>
      <c r="R3950" s="15">
        <f t="shared" si="247"/>
        <v>0</v>
      </c>
      <c r="S3950" t="s">
        <v>8321</v>
      </c>
      <c r="T3950" t="s">
        <v>8322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9">
        <f t="shared" si="245"/>
        <v>42015.787280092591</v>
      </c>
      <c r="Q3951" s="10">
        <f t="shared" si="246"/>
        <v>42045.787280092591</v>
      </c>
      <c r="R3951" s="15">
        <f t="shared" si="247"/>
        <v>49.28125</v>
      </c>
      <c r="S3951" t="s">
        <v>8321</v>
      </c>
      <c r="T3951" t="s">
        <v>8322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9">
        <f t="shared" si="245"/>
        <v>42439.368981481479</v>
      </c>
      <c r="Q3952" s="10">
        <f t="shared" si="246"/>
        <v>42468.440972222219</v>
      </c>
      <c r="R3952" s="15">
        <f t="shared" si="247"/>
        <v>25</v>
      </c>
      <c r="S3952" t="s">
        <v>8321</v>
      </c>
      <c r="T3952" t="s">
        <v>8322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9">
        <f t="shared" si="245"/>
        <v>42433.492384259262</v>
      </c>
      <c r="Q3953" s="10">
        <f t="shared" si="246"/>
        <v>42493.45071759259</v>
      </c>
      <c r="R3953" s="15">
        <f t="shared" si="247"/>
        <v>1</v>
      </c>
      <c r="S3953" t="s">
        <v>8321</v>
      </c>
      <c r="T3953" t="s">
        <v>8322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9">
        <f t="shared" si="245"/>
        <v>42243.457060185181</v>
      </c>
      <c r="Q3954" s="10">
        <f t="shared" si="246"/>
        <v>42303.457060185181</v>
      </c>
      <c r="R3954" s="15">
        <f t="shared" si="247"/>
        <v>25</v>
      </c>
      <c r="S3954" t="s">
        <v>8321</v>
      </c>
      <c r="T3954" t="s">
        <v>8322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9">
        <f t="shared" si="245"/>
        <v>42549.715115740742</v>
      </c>
      <c r="Q3955" s="10">
        <f t="shared" si="246"/>
        <v>42580.645138888889</v>
      </c>
      <c r="R3955" s="15">
        <f t="shared" si="247"/>
        <v>0</v>
      </c>
      <c r="S3955" t="s">
        <v>8321</v>
      </c>
      <c r="T3955" t="s">
        <v>8322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9">
        <f t="shared" si="245"/>
        <v>41774.317870370367</v>
      </c>
      <c r="Q3956" s="10">
        <f t="shared" si="246"/>
        <v>41834.317870370367</v>
      </c>
      <c r="R3956" s="15">
        <f t="shared" si="247"/>
        <v>0</v>
      </c>
      <c r="S3956" t="s">
        <v>8321</v>
      </c>
      <c r="T3956" t="s">
        <v>8322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9">
        <f t="shared" si="245"/>
        <v>42306.515520833331</v>
      </c>
      <c r="Q3957" s="10">
        <f t="shared" si="246"/>
        <v>42336.557187499995</v>
      </c>
      <c r="R3957" s="15">
        <f t="shared" si="247"/>
        <v>53.125</v>
      </c>
      <c r="S3957" t="s">
        <v>8321</v>
      </c>
      <c r="T3957" t="s">
        <v>8322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9">
        <f t="shared" si="245"/>
        <v>42457.598692129628</v>
      </c>
      <c r="Q3958" s="10">
        <f t="shared" si="246"/>
        <v>42484.680555555555</v>
      </c>
      <c r="R3958" s="15">
        <f t="shared" si="247"/>
        <v>0</v>
      </c>
      <c r="S3958" t="s">
        <v>8321</v>
      </c>
      <c r="T3958" t="s">
        <v>8322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9">
        <f t="shared" si="245"/>
        <v>42513.642986111103</v>
      </c>
      <c r="Q3959" s="10">
        <f t="shared" si="246"/>
        <v>42559.642986111103</v>
      </c>
      <c r="R3959" s="15">
        <f t="shared" si="247"/>
        <v>7</v>
      </c>
      <c r="S3959" t="s">
        <v>8321</v>
      </c>
      <c r="T3959" t="s">
        <v>8322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9">
        <f t="shared" si="245"/>
        <v>41816.617037037038</v>
      </c>
      <c r="Q3960" s="10">
        <f t="shared" si="246"/>
        <v>41853.25</v>
      </c>
      <c r="R3960" s="15">
        <f t="shared" si="247"/>
        <v>40.0625</v>
      </c>
      <c r="S3960" t="s">
        <v>8321</v>
      </c>
      <c r="T3960" t="s">
        <v>8322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9">
        <f t="shared" si="245"/>
        <v>41880.455509259256</v>
      </c>
      <c r="Q3961" s="10">
        <f t="shared" si="246"/>
        <v>41910.455509259256</v>
      </c>
      <c r="R3961" s="15">
        <f t="shared" si="247"/>
        <v>24.333333333333332</v>
      </c>
      <c r="S3961" t="s">
        <v>8321</v>
      </c>
      <c r="T3961" t="s">
        <v>8322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9">
        <f t="shared" si="245"/>
        <v>42342.51222222222</v>
      </c>
      <c r="Q3962" s="10">
        <f t="shared" si="246"/>
        <v>42372.51222222222</v>
      </c>
      <c r="R3962" s="15">
        <f t="shared" si="247"/>
        <v>11.25</v>
      </c>
      <c r="S3962" t="s">
        <v>8321</v>
      </c>
      <c r="T3962" t="s">
        <v>8322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9">
        <f t="shared" si="245"/>
        <v>41745.557986111111</v>
      </c>
      <c r="Q3963" s="10">
        <f t="shared" si="246"/>
        <v>41767.557986111111</v>
      </c>
      <c r="R3963" s="15">
        <f t="shared" si="247"/>
        <v>10.5</v>
      </c>
      <c r="S3963" t="s">
        <v>8321</v>
      </c>
      <c r="T3963" t="s">
        <v>8322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9">
        <f t="shared" si="245"/>
        <v>42311.288124999999</v>
      </c>
      <c r="Q3964" s="10">
        <f t="shared" si="246"/>
        <v>42336.288124999999</v>
      </c>
      <c r="R3964" s="15">
        <f t="shared" si="247"/>
        <v>15</v>
      </c>
      <c r="S3964" t="s">
        <v>8321</v>
      </c>
      <c r="T3964" t="s">
        <v>8322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9">
        <f t="shared" si="245"/>
        <v>42295.820798611108</v>
      </c>
      <c r="Q3965" s="10">
        <f t="shared" si="246"/>
        <v>42325.862465277773</v>
      </c>
      <c r="R3965" s="15">
        <f t="shared" si="247"/>
        <v>0</v>
      </c>
      <c r="S3965" t="s">
        <v>8321</v>
      </c>
      <c r="T3965" t="s">
        <v>8322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9">
        <f t="shared" si="245"/>
        <v>42053.388726851852</v>
      </c>
      <c r="Q3966" s="10">
        <f t="shared" si="246"/>
        <v>42113.34706018518</v>
      </c>
      <c r="R3966" s="15">
        <f t="shared" si="247"/>
        <v>42</v>
      </c>
      <c r="S3966" t="s">
        <v>8321</v>
      </c>
      <c r="T3966" t="s">
        <v>8322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9">
        <f t="shared" si="245"/>
        <v>42413.902546296296</v>
      </c>
      <c r="Q3967" s="10">
        <f t="shared" si="246"/>
        <v>42473.860879629625</v>
      </c>
      <c r="R3967" s="15">
        <f t="shared" si="247"/>
        <v>71.25</v>
      </c>
      <c r="S3967" t="s">
        <v>8321</v>
      </c>
      <c r="T3967" t="s">
        <v>8322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9">
        <f t="shared" si="245"/>
        <v>41801.378217592588</v>
      </c>
      <c r="Q3968" s="10">
        <f t="shared" si="246"/>
        <v>41843.790972222218</v>
      </c>
      <c r="R3968" s="15">
        <f t="shared" si="247"/>
        <v>22.5</v>
      </c>
      <c r="S3968" t="s">
        <v>8321</v>
      </c>
      <c r="T3968" t="s">
        <v>8322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9">
        <f t="shared" si="245"/>
        <v>42769.957256944443</v>
      </c>
      <c r="Q3969" s="10">
        <f t="shared" si="246"/>
        <v>42799.957256944443</v>
      </c>
      <c r="R3969" s="15">
        <f t="shared" si="247"/>
        <v>41</v>
      </c>
      <c r="S3969" t="s">
        <v>8321</v>
      </c>
      <c r="T3969" t="s">
        <v>8322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9">
        <f t="shared" si="245"/>
        <v>42452.48232638889</v>
      </c>
      <c r="Q3970" s="10">
        <f t="shared" si="246"/>
        <v>42512.48232638889</v>
      </c>
      <c r="R3970" s="15">
        <f t="shared" si="247"/>
        <v>47.909090909090907</v>
      </c>
      <c r="S3970" t="s">
        <v>8321</v>
      </c>
      <c r="T3970" t="s">
        <v>8322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100*(E3971/D3971)</f>
        <v>7.4690265486725664</v>
      </c>
      <c r="P3971" s="9">
        <f t="shared" ref="P3971:P4034" si="249">(((J3971/60)/60)/24)+DATE(1970,1,1)+(-8/24)</f>
        <v>42601.521365740737</v>
      </c>
      <c r="Q3971" s="10">
        <f t="shared" ref="Q3971:Q4034" si="250">(((I3971/60)/60)/24)+DATE(1970,1,1)+(-8/24)</f>
        <v>42610.829861111109</v>
      </c>
      <c r="R3971" s="15">
        <f t="shared" ref="R3971:R4034" si="251">IFERROR(E3971/L3971,)</f>
        <v>35.166666666666664</v>
      </c>
      <c r="S3971" t="s">
        <v>8321</v>
      </c>
      <c r="T3971" t="s">
        <v>8322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9">
        <f t="shared" si="249"/>
        <v>42447.530219907399</v>
      </c>
      <c r="Q3972" s="10">
        <f t="shared" si="250"/>
        <v>42477.530219907399</v>
      </c>
      <c r="R3972" s="15">
        <f t="shared" si="251"/>
        <v>5.5</v>
      </c>
      <c r="S3972" t="s">
        <v>8321</v>
      </c>
      <c r="T3972" t="s">
        <v>8322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9">
        <f t="shared" si="249"/>
        <v>41811.202847222223</v>
      </c>
      <c r="Q3973" s="10">
        <f t="shared" si="250"/>
        <v>41841.202847222223</v>
      </c>
      <c r="R3973" s="15">
        <f t="shared" si="251"/>
        <v>22.666666666666668</v>
      </c>
      <c r="S3973" t="s">
        <v>8321</v>
      </c>
      <c r="T3973" t="s">
        <v>8322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9">
        <f t="shared" si="249"/>
        <v>41980.734189814808</v>
      </c>
      <c r="Q3974" s="10">
        <f t="shared" si="250"/>
        <v>42040.734189814808</v>
      </c>
      <c r="R3974" s="15">
        <f t="shared" si="251"/>
        <v>26.375</v>
      </c>
      <c r="S3974" t="s">
        <v>8321</v>
      </c>
      <c r="T3974" t="s">
        <v>8322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9">
        <f t="shared" si="249"/>
        <v>42469.350810185184</v>
      </c>
      <c r="Q3975" s="10">
        <f t="shared" si="250"/>
        <v>42498.833333333336</v>
      </c>
      <c r="R3975" s="15">
        <f t="shared" si="251"/>
        <v>105.54054054054055</v>
      </c>
      <c r="S3975" t="s">
        <v>8321</v>
      </c>
      <c r="T3975" t="s">
        <v>8322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9">
        <f t="shared" si="249"/>
        <v>42493.213518518511</v>
      </c>
      <c r="Q3976" s="10">
        <f t="shared" si="250"/>
        <v>42523.213518518511</v>
      </c>
      <c r="R3976" s="15">
        <f t="shared" si="251"/>
        <v>29.09090909090909</v>
      </c>
      <c r="S3976" t="s">
        <v>8321</v>
      </c>
      <c r="T3976" t="s">
        <v>8322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9">
        <f t="shared" si="249"/>
        <v>42534.533541666664</v>
      </c>
      <c r="Q3977" s="10">
        <f t="shared" si="250"/>
        <v>42564.533541666664</v>
      </c>
      <c r="R3977" s="15">
        <f t="shared" si="251"/>
        <v>0</v>
      </c>
      <c r="S3977" t="s">
        <v>8321</v>
      </c>
      <c r="T3977" t="s">
        <v>8322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9">
        <f t="shared" si="249"/>
        <v>41830.525011574071</v>
      </c>
      <c r="Q3978" s="10">
        <f t="shared" si="250"/>
        <v>41851.958333333328</v>
      </c>
      <c r="R3978" s="15">
        <f t="shared" si="251"/>
        <v>62</v>
      </c>
      <c r="S3978" t="s">
        <v>8321</v>
      </c>
      <c r="T3978" t="s">
        <v>8322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9">
        <f t="shared" si="249"/>
        <v>42543.455231481479</v>
      </c>
      <c r="Q3979" s="10">
        <f t="shared" si="250"/>
        <v>42573.455231481479</v>
      </c>
      <c r="R3979" s="15">
        <f t="shared" si="251"/>
        <v>217.5</v>
      </c>
      <c r="S3979" t="s">
        <v>8321</v>
      </c>
      <c r="T3979" t="s">
        <v>8322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9">
        <f t="shared" si="249"/>
        <v>41975.309641203705</v>
      </c>
      <c r="Q3980" s="10">
        <f t="shared" si="250"/>
        <v>42035.309641203705</v>
      </c>
      <c r="R3980" s="15">
        <f t="shared" si="251"/>
        <v>26.75</v>
      </c>
      <c r="S3980" t="s">
        <v>8321</v>
      </c>
      <c r="T3980" t="s">
        <v>8322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9">
        <f t="shared" si="249"/>
        <v>42069.570104166669</v>
      </c>
      <c r="Q3981" s="10">
        <f t="shared" si="250"/>
        <v>42092.499999999993</v>
      </c>
      <c r="R3981" s="15">
        <f t="shared" si="251"/>
        <v>18.333333333333332</v>
      </c>
      <c r="S3981" t="s">
        <v>8321</v>
      </c>
      <c r="T3981" t="s">
        <v>8322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9">
        <f t="shared" si="249"/>
        <v>41795.265590277777</v>
      </c>
      <c r="Q3982" s="10">
        <f t="shared" si="250"/>
        <v>41825.265590277777</v>
      </c>
      <c r="R3982" s="15">
        <f t="shared" si="251"/>
        <v>64.285714285714292</v>
      </c>
      <c r="S3982" t="s">
        <v>8321</v>
      </c>
      <c r="T3982" t="s">
        <v>8322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9">
        <f t="shared" si="249"/>
        <v>42507.846631944441</v>
      </c>
      <c r="Q3983" s="10">
        <f t="shared" si="250"/>
        <v>42567.846631944441</v>
      </c>
      <c r="R3983" s="15">
        <f t="shared" si="251"/>
        <v>175</v>
      </c>
      <c r="S3983" t="s">
        <v>8321</v>
      </c>
      <c r="T3983" t="s">
        <v>8322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9">
        <f t="shared" si="249"/>
        <v>42132.476620370369</v>
      </c>
      <c r="Q3984" s="10">
        <f t="shared" si="250"/>
        <v>42192.476620370369</v>
      </c>
      <c r="R3984" s="15">
        <f t="shared" si="251"/>
        <v>34</v>
      </c>
      <c r="S3984" t="s">
        <v>8321</v>
      </c>
      <c r="T3984" t="s">
        <v>8322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9">
        <f t="shared" si="249"/>
        <v>41747.536527777775</v>
      </c>
      <c r="Q3985" s="10">
        <f t="shared" si="250"/>
        <v>41778.957638888889</v>
      </c>
      <c r="R3985" s="15">
        <f t="shared" si="251"/>
        <v>84.282608695652172</v>
      </c>
      <c r="S3985" t="s">
        <v>8321</v>
      </c>
      <c r="T3985" t="s">
        <v>8322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9">
        <f t="shared" si="249"/>
        <v>41920.630138888882</v>
      </c>
      <c r="Q3986" s="10">
        <f t="shared" si="250"/>
        <v>41950.666666666664</v>
      </c>
      <c r="R3986" s="15">
        <f t="shared" si="251"/>
        <v>9.5</v>
      </c>
      <c r="S3986" t="s">
        <v>8321</v>
      </c>
      <c r="T3986" t="s">
        <v>8322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9">
        <f t="shared" si="249"/>
        <v>42399.374074074069</v>
      </c>
      <c r="Q3987" s="10">
        <f t="shared" si="250"/>
        <v>42420.545138888883</v>
      </c>
      <c r="R3987" s="15">
        <f t="shared" si="251"/>
        <v>33.736842105263158</v>
      </c>
      <c r="S3987" t="s">
        <v>8321</v>
      </c>
      <c r="T3987" t="s">
        <v>8322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9">
        <f t="shared" si="249"/>
        <v>42467.215208333328</v>
      </c>
      <c r="Q3988" s="10">
        <f t="shared" si="250"/>
        <v>42496.211111111108</v>
      </c>
      <c r="R3988" s="15">
        <f t="shared" si="251"/>
        <v>37.53846153846154</v>
      </c>
      <c r="S3988" t="s">
        <v>8321</v>
      </c>
      <c r="T3988" t="s">
        <v>8322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9">
        <f t="shared" si="249"/>
        <v>41765.591319444444</v>
      </c>
      <c r="Q3989" s="10">
        <f t="shared" si="250"/>
        <v>41775.591319444444</v>
      </c>
      <c r="R3989" s="15">
        <f t="shared" si="251"/>
        <v>11.615384615384615</v>
      </c>
      <c r="S3989" t="s">
        <v>8321</v>
      </c>
      <c r="T3989" t="s">
        <v>8322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9">
        <f t="shared" si="249"/>
        <v>42229.747835648144</v>
      </c>
      <c r="Q3990" s="10">
        <f t="shared" si="250"/>
        <v>42244.747835648144</v>
      </c>
      <c r="R3990" s="15">
        <f t="shared" si="251"/>
        <v>8</v>
      </c>
      <c r="S3990" t="s">
        <v>8321</v>
      </c>
      <c r="T3990" t="s">
        <v>8322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9">
        <f t="shared" si="249"/>
        <v>42286.416446759256</v>
      </c>
      <c r="Q3991" s="10">
        <f t="shared" si="250"/>
        <v>42316.458113425928</v>
      </c>
      <c r="R3991" s="15">
        <f t="shared" si="251"/>
        <v>0</v>
      </c>
      <c r="S3991" t="s">
        <v>8321</v>
      </c>
      <c r="T3991" t="s">
        <v>8322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9">
        <f t="shared" si="249"/>
        <v>42401.339039351849</v>
      </c>
      <c r="Q3992" s="10">
        <f t="shared" si="250"/>
        <v>42431.339039351849</v>
      </c>
      <c r="R3992" s="15">
        <f t="shared" si="251"/>
        <v>23</v>
      </c>
      <c r="S3992" t="s">
        <v>8321</v>
      </c>
      <c r="T3992" t="s">
        <v>8322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9">
        <f t="shared" si="249"/>
        <v>42125.311134259253</v>
      </c>
      <c r="Q3993" s="10">
        <f t="shared" si="250"/>
        <v>42155.311134259253</v>
      </c>
      <c r="R3993" s="15">
        <f t="shared" si="251"/>
        <v>100</v>
      </c>
      <c r="S3993" t="s">
        <v>8321</v>
      </c>
      <c r="T3993" t="s">
        <v>8322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9">
        <f t="shared" si="249"/>
        <v>42289.607164351844</v>
      </c>
      <c r="Q3994" s="10">
        <f t="shared" si="250"/>
        <v>42349.648831018516</v>
      </c>
      <c r="R3994" s="15">
        <f t="shared" si="251"/>
        <v>60.111111111111114</v>
      </c>
      <c r="S3994" t="s">
        <v>8321</v>
      </c>
      <c r="T3994" t="s">
        <v>8322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9">
        <f t="shared" si="249"/>
        <v>42107.531388888885</v>
      </c>
      <c r="Q3995" s="10">
        <f t="shared" si="250"/>
        <v>42137.531388888885</v>
      </c>
      <c r="R3995" s="15">
        <f t="shared" si="251"/>
        <v>3</v>
      </c>
      <c r="S3995" t="s">
        <v>8321</v>
      </c>
      <c r="T3995" t="s">
        <v>8322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9">
        <f t="shared" si="249"/>
        <v>41809.056597222218</v>
      </c>
      <c r="Q3996" s="10">
        <f t="shared" si="250"/>
        <v>41839.056597222218</v>
      </c>
      <c r="R3996" s="15">
        <f t="shared" si="251"/>
        <v>5</v>
      </c>
      <c r="S3996" t="s">
        <v>8321</v>
      </c>
      <c r="T3996" t="s">
        <v>8322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9">
        <f t="shared" si="249"/>
        <v>42019.350428240738</v>
      </c>
      <c r="Q3997" s="10">
        <f t="shared" si="250"/>
        <v>42049.143749999996</v>
      </c>
      <c r="R3997" s="15">
        <f t="shared" si="251"/>
        <v>17.5</v>
      </c>
      <c r="S3997" t="s">
        <v>8321</v>
      </c>
      <c r="T3997" t="s">
        <v>8322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9">
        <f t="shared" si="249"/>
        <v>41949.933611111104</v>
      </c>
      <c r="Q3998" s="10">
        <f t="shared" si="250"/>
        <v>41963.336111111108</v>
      </c>
      <c r="R3998" s="15">
        <f t="shared" si="251"/>
        <v>29.235294117647058</v>
      </c>
      <c r="S3998" t="s">
        <v>8321</v>
      </c>
      <c r="T3998" t="s">
        <v>8322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9">
        <f t="shared" si="249"/>
        <v>42069.058113425919</v>
      </c>
      <c r="Q3999" s="10">
        <f t="shared" si="250"/>
        <v>42099.016446759262</v>
      </c>
      <c r="R3999" s="15">
        <f t="shared" si="251"/>
        <v>0</v>
      </c>
      <c r="S3999" t="s">
        <v>8321</v>
      </c>
      <c r="T3999" t="s">
        <v>8322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9">
        <f t="shared" si="249"/>
        <v>42061.629930555551</v>
      </c>
      <c r="Q4000" s="10">
        <f t="shared" si="250"/>
        <v>42091.588263888887</v>
      </c>
      <c r="R4000" s="15">
        <f t="shared" si="251"/>
        <v>59.583333333333336</v>
      </c>
      <c r="S4000" t="s">
        <v>8321</v>
      </c>
      <c r="T4000" t="s">
        <v>8322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9">
        <f t="shared" si="249"/>
        <v>41842.495347222219</v>
      </c>
      <c r="Q4001" s="10">
        <f t="shared" si="250"/>
        <v>41882.494317129625</v>
      </c>
      <c r="R4001" s="15">
        <f t="shared" si="251"/>
        <v>82.571428571428569</v>
      </c>
      <c r="S4001" t="s">
        <v>8321</v>
      </c>
      <c r="T4001" t="s">
        <v>8322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9">
        <f t="shared" si="249"/>
        <v>42437.312013888884</v>
      </c>
      <c r="Q4002" s="10">
        <f t="shared" si="250"/>
        <v>42497.27034722222</v>
      </c>
      <c r="R4002" s="15">
        <f t="shared" si="251"/>
        <v>10</v>
      </c>
      <c r="S4002" t="s">
        <v>8321</v>
      </c>
      <c r="T4002" t="s">
        <v>8322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9">
        <f t="shared" si="249"/>
        <v>42775.630879629629</v>
      </c>
      <c r="Q4003" s="10">
        <f t="shared" si="250"/>
        <v>42795.458333333336</v>
      </c>
      <c r="R4003" s="15">
        <f t="shared" si="251"/>
        <v>32.357142857142854</v>
      </c>
      <c r="S4003" t="s">
        <v>8321</v>
      </c>
      <c r="T4003" t="s">
        <v>8322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9">
        <f t="shared" si="249"/>
        <v>41878.710196759253</v>
      </c>
      <c r="Q4004" s="10">
        <f t="shared" si="250"/>
        <v>41908.710196759253</v>
      </c>
      <c r="R4004" s="15">
        <f t="shared" si="251"/>
        <v>5.75</v>
      </c>
      <c r="S4004" t="s">
        <v>8321</v>
      </c>
      <c r="T4004" t="s">
        <v>8322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9">
        <f t="shared" si="249"/>
        <v>42020.254016203697</v>
      </c>
      <c r="Q4005" s="10">
        <f t="shared" si="250"/>
        <v>42050.254016203697</v>
      </c>
      <c r="R4005" s="15">
        <f t="shared" si="251"/>
        <v>100.5</v>
      </c>
      <c r="S4005" t="s">
        <v>8321</v>
      </c>
      <c r="T4005" t="s">
        <v>8322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9">
        <f t="shared" si="249"/>
        <v>41889.829363425924</v>
      </c>
      <c r="Q4006" s="10">
        <f t="shared" si="250"/>
        <v>41919.829363425924</v>
      </c>
      <c r="R4006" s="15">
        <f t="shared" si="251"/>
        <v>1</v>
      </c>
      <c r="S4006" t="s">
        <v>8321</v>
      </c>
      <c r="T4006" t="s">
        <v>8322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9">
        <f t="shared" si="249"/>
        <v>41872.474363425921</v>
      </c>
      <c r="Q4007" s="10">
        <f t="shared" si="250"/>
        <v>41932.474363425921</v>
      </c>
      <c r="R4007" s="15">
        <f t="shared" si="251"/>
        <v>20</v>
      </c>
      <c r="S4007" t="s">
        <v>8321</v>
      </c>
      <c r="T4007" t="s">
        <v>8322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9">
        <f t="shared" si="249"/>
        <v>42391.439664351848</v>
      </c>
      <c r="Q4008" s="10">
        <f t="shared" si="250"/>
        <v>42416.439664351848</v>
      </c>
      <c r="R4008" s="15">
        <f t="shared" si="251"/>
        <v>2</v>
      </c>
      <c r="S4008" t="s">
        <v>8321</v>
      </c>
      <c r="T4008" t="s">
        <v>8322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9">
        <f t="shared" si="249"/>
        <v>41848.439594907402</v>
      </c>
      <c r="Q4009" s="10">
        <f t="shared" si="250"/>
        <v>41877.352777777778</v>
      </c>
      <c r="R4009" s="15">
        <f t="shared" si="251"/>
        <v>5</v>
      </c>
      <c r="S4009" t="s">
        <v>8321</v>
      </c>
      <c r="T4009" t="s">
        <v>8322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9">
        <f t="shared" si="249"/>
        <v>42177.630868055552</v>
      </c>
      <c r="Q4010" s="10">
        <f t="shared" si="250"/>
        <v>42207.630868055552</v>
      </c>
      <c r="R4010" s="15">
        <f t="shared" si="251"/>
        <v>15</v>
      </c>
      <c r="S4010" t="s">
        <v>8321</v>
      </c>
      <c r="T4010" t="s">
        <v>8322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9">
        <f t="shared" si="249"/>
        <v>41851.367592592593</v>
      </c>
      <c r="Q4011" s="10">
        <f t="shared" si="250"/>
        <v>41891.367592592593</v>
      </c>
      <c r="R4011" s="15">
        <f t="shared" si="251"/>
        <v>25</v>
      </c>
      <c r="S4011" t="s">
        <v>8321</v>
      </c>
      <c r="T4011" t="s">
        <v>8322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9">
        <f t="shared" si="249"/>
        <v>41921.437106481477</v>
      </c>
      <c r="Q4012" s="10">
        <f t="shared" si="250"/>
        <v>41938.437106481477</v>
      </c>
      <c r="R4012" s="15">
        <f t="shared" si="251"/>
        <v>45.842105263157897</v>
      </c>
      <c r="S4012" t="s">
        <v>8321</v>
      </c>
      <c r="T4012" t="s">
        <v>8322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9">
        <f t="shared" si="249"/>
        <v>42002.211550925924</v>
      </c>
      <c r="Q4013" s="10">
        <f t="shared" si="250"/>
        <v>42032.211550925924</v>
      </c>
      <c r="R4013" s="15">
        <f t="shared" si="251"/>
        <v>4.75</v>
      </c>
      <c r="S4013" t="s">
        <v>8321</v>
      </c>
      <c r="T4013" t="s">
        <v>8322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9">
        <f t="shared" si="249"/>
        <v>42096.211215277777</v>
      </c>
      <c r="Q4014" s="10">
        <f t="shared" si="250"/>
        <v>42126.211215277777</v>
      </c>
      <c r="R4014" s="15">
        <f t="shared" si="251"/>
        <v>0</v>
      </c>
      <c r="S4014" t="s">
        <v>8321</v>
      </c>
      <c r="T4014" t="s">
        <v>8322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9">
        <f t="shared" si="249"/>
        <v>42020.967858796292</v>
      </c>
      <c r="Q4015" s="10">
        <f t="shared" si="250"/>
        <v>42050.967858796292</v>
      </c>
      <c r="R4015" s="15">
        <f t="shared" si="251"/>
        <v>13</v>
      </c>
      <c r="S4015" t="s">
        <v>8321</v>
      </c>
      <c r="T4015" t="s">
        <v>8322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9">
        <f t="shared" si="249"/>
        <v>42418.912835648145</v>
      </c>
      <c r="Q4016" s="10">
        <f t="shared" si="250"/>
        <v>42433.912835648145</v>
      </c>
      <c r="R4016" s="15">
        <f t="shared" si="251"/>
        <v>0</v>
      </c>
      <c r="S4016" t="s">
        <v>8321</v>
      </c>
      <c r="T4016" t="s">
        <v>8322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9">
        <f t="shared" si="249"/>
        <v>42174.447488425918</v>
      </c>
      <c r="Q4017" s="10">
        <f t="shared" si="250"/>
        <v>42204.447488425918</v>
      </c>
      <c r="R4017" s="15">
        <f t="shared" si="251"/>
        <v>1</v>
      </c>
      <c r="S4017" t="s">
        <v>8321</v>
      </c>
      <c r="T4017" t="s">
        <v>8322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9">
        <f t="shared" si="249"/>
        <v>41869.539351851847</v>
      </c>
      <c r="Q4018" s="10">
        <f t="shared" si="250"/>
        <v>41899.539351851847</v>
      </c>
      <c r="R4018" s="15">
        <f t="shared" si="251"/>
        <v>10</v>
      </c>
      <c r="S4018" t="s">
        <v>8321</v>
      </c>
      <c r="T4018" t="s">
        <v>8322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9">
        <f t="shared" si="249"/>
        <v>41856.338819444441</v>
      </c>
      <c r="Q4019" s="10">
        <f t="shared" si="250"/>
        <v>41886.338819444441</v>
      </c>
      <c r="R4019" s="15">
        <f t="shared" si="251"/>
        <v>52.5</v>
      </c>
      <c r="S4019" t="s">
        <v>8321</v>
      </c>
      <c r="T4019" t="s">
        <v>8322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9">
        <f t="shared" si="249"/>
        <v>42620.577638888884</v>
      </c>
      <c r="Q4020" s="10">
        <f t="shared" si="250"/>
        <v>42650.577638888884</v>
      </c>
      <c r="R4020" s="15">
        <f t="shared" si="251"/>
        <v>32.5</v>
      </c>
      <c r="S4020" t="s">
        <v>8321</v>
      </c>
      <c r="T4020" t="s">
        <v>8322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9">
        <f t="shared" si="249"/>
        <v>42417.342546296299</v>
      </c>
      <c r="Q4021" s="10">
        <f t="shared" si="250"/>
        <v>42475.352777777771</v>
      </c>
      <c r="R4021" s="15">
        <f t="shared" si="251"/>
        <v>7.25</v>
      </c>
      <c r="S4021" t="s">
        <v>8321</v>
      </c>
      <c r="T4021" t="s">
        <v>8322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9">
        <f t="shared" si="249"/>
        <v>42056.857627314814</v>
      </c>
      <c r="Q4022" s="10">
        <f t="shared" si="250"/>
        <v>42086.815960648142</v>
      </c>
      <c r="R4022" s="15">
        <f t="shared" si="251"/>
        <v>33.333333333333336</v>
      </c>
      <c r="S4022" t="s">
        <v>8321</v>
      </c>
      <c r="T4022" t="s">
        <v>8322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9">
        <f t="shared" si="249"/>
        <v>41878.578217592592</v>
      </c>
      <c r="Q4023" s="10">
        <f t="shared" si="250"/>
        <v>41938.578217592592</v>
      </c>
      <c r="R4023" s="15">
        <f t="shared" si="251"/>
        <v>62.5</v>
      </c>
      <c r="S4023" t="s">
        <v>8321</v>
      </c>
      <c r="T4023" t="s">
        <v>8322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9">
        <f t="shared" si="249"/>
        <v>41990.250775462955</v>
      </c>
      <c r="Q4024" s="10">
        <f t="shared" si="250"/>
        <v>42035.787499999999</v>
      </c>
      <c r="R4024" s="15">
        <f t="shared" si="251"/>
        <v>63.558375634517766</v>
      </c>
      <c r="S4024" t="s">
        <v>8321</v>
      </c>
      <c r="T4024" t="s">
        <v>8322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9">
        <f t="shared" si="249"/>
        <v>42408.666238425918</v>
      </c>
      <c r="Q4025" s="10">
        <f t="shared" si="250"/>
        <v>42453.624571759261</v>
      </c>
      <c r="R4025" s="15">
        <f t="shared" si="251"/>
        <v>0</v>
      </c>
      <c r="S4025" t="s">
        <v>8321</v>
      </c>
      <c r="T4025" t="s">
        <v>8322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9">
        <f t="shared" si="249"/>
        <v>42217.336770833332</v>
      </c>
      <c r="Q4026" s="10">
        <f t="shared" si="250"/>
        <v>42247.336770833332</v>
      </c>
      <c r="R4026" s="15">
        <f t="shared" si="251"/>
        <v>10</v>
      </c>
      <c r="S4026" t="s">
        <v>8321</v>
      </c>
      <c r="T4026" t="s">
        <v>8322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9">
        <f t="shared" si="249"/>
        <v>42150.904351851852</v>
      </c>
      <c r="Q4027" s="10">
        <f t="shared" si="250"/>
        <v>42210.904351851852</v>
      </c>
      <c r="R4027" s="15">
        <f t="shared" si="251"/>
        <v>62.5</v>
      </c>
      <c r="S4027" t="s">
        <v>8321</v>
      </c>
      <c r="T4027" t="s">
        <v>8322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9">
        <f t="shared" si="249"/>
        <v>42282.322210648148</v>
      </c>
      <c r="Q4028" s="10">
        <f t="shared" si="250"/>
        <v>42342.363877314812</v>
      </c>
      <c r="R4028" s="15">
        <f t="shared" si="251"/>
        <v>0</v>
      </c>
      <c r="S4028" t="s">
        <v>8321</v>
      </c>
      <c r="T4028" t="s">
        <v>8322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9">
        <f t="shared" si="249"/>
        <v>42768.637511574074</v>
      </c>
      <c r="Q4029" s="10">
        <f t="shared" si="250"/>
        <v>42788.708333333336</v>
      </c>
      <c r="R4029" s="15">
        <f t="shared" si="251"/>
        <v>30.714285714285715</v>
      </c>
      <c r="S4029" t="s">
        <v>8321</v>
      </c>
      <c r="T4029" t="s">
        <v>8322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9">
        <f t="shared" si="249"/>
        <v>41765.605324074073</v>
      </c>
      <c r="Q4030" s="10">
        <f t="shared" si="250"/>
        <v>41795.605324074073</v>
      </c>
      <c r="R4030" s="15">
        <f t="shared" si="251"/>
        <v>51</v>
      </c>
      <c r="S4030" t="s">
        <v>8321</v>
      </c>
      <c r="T4030" t="s">
        <v>8322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9">
        <f t="shared" si="249"/>
        <v>42321.691782407412</v>
      </c>
      <c r="Q4031" s="10">
        <f t="shared" si="250"/>
        <v>42351.691782407412</v>
      </c>
      <c r="R4031" s="15">
        <f t="shared" si="251"/>
        <v>0</v>
      </c>
      <c r="S4031" t="s">
        <v>8321</v>
      </c>
      <c r="T4031" t="s">
        <v>8322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9">
        <f t="shared" si="249"/>
        <v>42374.321747685179</v>
      </c>
      <c r="Q4032" s="10">
        <f t="shared" si="250"/>
        <v>42403.450694444437</v>
      </c>
      <c r="R4032" s="15">
        <f t="shared" si="251"/>
        <v>66.666666666666671</v>
      </c>
      <c r="S4032" t="s">
        <v>8321</v>
      </c>
      <c r="T4032" t="s">
        <v>8322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9">
        <f t="shared" si="249"/>
        <v>41941.251898148148</v>
      </c>
      <c r="Q4033" s="10">
        <f t="shared" si="250"/>
        <v>41991.293564814812</v>
      </c>
      <c r="R4033" s="15">
        <f t="shared" si="251"/>
        <v>0</v>
      </c>
      <c r="S4033" t="s">
        <v>8321</v>
      </c>
      <c r="T4033" t="s">
        <v>8322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9">
        <f t="shared" si="249"/>
        <v>42293.47587962963</v>
      </c>
      <c r="Q4034" s="10">
        <f t="shared" si="250"/>
        <v>42353.517546296294</v>
      </c>
      <c r="R4034" s="15">
        <f t="shared" si="251"/>
        <v>59</v>
      </c>
      <c r="S4034" t="s">
        <v>8321</v>
      </c>
      <c r="T4034" t="s">
        <v>8322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100*(E4035/D4035)</f>
        <v>25.698702928870294</v>
      </c>
      <c r="P4035" s="9">
        <f t="shared" ref="P4035:P4098" si="253">(((J4035/60)/60)/24)+DATE(1970,1,1)+(-8/24)</f>
        <v>42613.93546296296</v>
      </c>
      <c r="Q4035" s="10">
        <f t="shared" ref="Q4035:Q4098" si="254">(((I4035/60)/60)/24)+DATE(1970,1,1)+(-8/24)</f>
        <v>42645.041666666664</v>
      </c>
      <c r="R4035" s="15">
        <f t="shared" ref="R4035:R4098" si="255">IFERROR(E4035/L4035,)</f>
        <v>65.340319148936175</v>
      </c>
      <c r="S4035" t="s">
        <v>8321</v>
      </c>
      <c r="T4035" t="s">
        <v>8322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9">
        <f t="shared" si="253"/>
        <v>42067.614004629628</v>
      </c>
      <c r="Q4036" s="10">
        <f t="shared" si="254"/>
        <v>42097.572337962956</v>
      </c>
      <c r="R4036" s="15">
        <f t="shared" si="255"/>
        <v>100</v>
      </c>
      <c r="S4036" t="s">
        <v>8321</v>
      </c>
      <c r="T4036" t="s">
        <v>8322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9">
        <f t="shared" si="253"/>
        <v>41903.549618055549</v>
      </c>
      <c r="Q4037" s="10">
        <f t="shared" si="254"/>
        <v>41933.549618055549</v>
      </c>
      <c r="R4037" s="15">
        <f t="shared" si="255"/>
        <v>147.4</v>
      </c>
      <c r="S4037" t="s">
        <v>8321</v>
      </c>
      <c r="T4037" t="s">
        <v>8322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9">
        <f t="shared" si="253"/>
        <v>41804.603749999995</v>
      </c>
      <c r="Q4038" s="10">
        <f t="shared" si="254"/>
        <v>41821.604166666664</v>
      </c>
      <c r="R4038" s="15">
        <f t="shared" si="255"/>
        <v>166.05882352941177</v>
      </c>
      <c r="S4038" t="s">
        <v>8321</v>
      </c>
      <c r="T4038" t="s">
        <v>8322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9">
        <f t="shared" si="253"/>
        <v>42496.737442129634</v>
      </c>
      <c r="Q4039" s="10">
        <f t="shared" si="254"/>
        <v>42514.267361111109</v>
      </c>
      <c r="R4039" s="15">
        <f t="shared" si="255"/>
        <v>40</v>
      </c>
      <c r="S4039" t="s">
        <v>8321</v>
      </c>
      <c r="T4039" t="s">
        <v>8322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9">
        <f t="shared" si="253"/>
        <v>41869.46539351852</v>
      </c>
      <c r="Q4040" s="10">
        <f t="shared" si="254"/>
        <v>41929.46539351852</v>
      </c>
      <c r="R4040" s="15">
        <f t="shared" si="255"/>
        <v>75.25</v>
      </c>
      <c r="S4040" t="s">
        <v>8321</v>
      </c>
      <c r="T4040" t="s">
        <v>8322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9">
        <f t="shared" si="253"/>
        <v>42305.337581018517</v>
      </c>
      <c r="Q4041" s="10">
        <f t="shared" si="254"/>
        <v>42338.915972222218</v>
      </c>
      <c r="R4041" s="15">
        <f t="shared" si="255"/>
        <v>60</v>
      </c>
      <c r="S4041" t="s">
        <v>8321</v>
      </c>
      <c r="T4041" t="s">
        <v>8322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9">
        <f t="shared" si="253"/>
        <v>42143.898194444446</v>
      </c>
      <c r="Q4042" s="10">
        <f t="shared" si="254"/>
        <v>42202.791666666664</v>
      </c>
      <c r="R4042" s="15">
        <f t="shared" si="255"/>
        <v>1250</v>
      </c>
      <c r="S4042" t="s">
        <v>8321</v>
      </c>
      <c r="T4042" t="s">
        <v>8322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9">
        <f t="shared" si="253"/>
        <v>42559.140671296293</v>
      </c>
      <c r="Q4043" s="10">
        <f t="shared" si="254"/>
        <v>42619.140671296293</v>
      </c>
      <c r="R4043" s="15">
        <f t="shared" si="255"/>
        <v>10.5</v>
      </c>
      <c r="S4043" t="s">
        <v>8321</v>
      </c>
      <c r="T4043" t="s">
        <v>8322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9">
        <f t="shared" si="253"/>
        <v>41994.750740740739</v>
      </c>
      <c r="Q4044" s="10">
        <f t="shared" si="254"/>
        <v>42024.469444444439</v>
      </c>
      <c r="R4044" s="15">
        <f t="shared" si="255"/>
        <v>7</v>
      </c>
      <c r="S4044" t="s">
        <v>8321</v>
      </c>
      <c r="T4044" t="s">
        <v>8322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9">
        <f t="shared" si="253"/>
        <v>41948.624131944445</v>
      </c>
      <c r="Q4045" s="10">
        <f t="shared" si="254"/>
        <v>41963.624131944445</v>
      </c>
      <c r="R4045" s="15">
        <f t="shared" si="255"/>
        <v>0</v>
      </c>
      <c r="S4045" t="s">
        <v>8321</v>
      </c>
      <c r="T4045" t="s">
        <v>8322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9">
        <f t="shared" si="253"/>
        <v>42073.886365740742</v>
      </c>
      <c r="Q4046" s="10">
        <f t="shared" si="254"/>
        <v>42103.874999999993</v>
      </c>
      <c r="R4046" s="15">
        <f t="shared" si="255"/>
        <v>56.25</v>
      </c>
      <c r="S4046" t="s">
        <v>8321</v>
      </c>
      <c r="T4046" t="s">
        <v>8322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9">
        <f t="shared" si="253"/>
        <v>41841.867928240739</v>
      </c>
      <c r="Q4047" s="10">
        <f t="shared" si="254"/>
        <v>41871.867928240739</v>
      </c>
      <c r="R4047" s="15">
        <f t="shared" si="255"/>
        <v>1</v>
      </c>
      <c r="S4047" t="s">
        <v>8321</v>
      </c>
      <c r="T4047" t="s">
        <v>8322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9">
        <f t="shared" si="253"/>
        <v>41904.317245370366</v>
      </c>
      <c r="Q4048" s="10">
        <f t="shared" si="254"/>
        <v>41934.317245370366</v>
      </c>
      <c r="R4048" s="15">
        <f t="shared" si="255"/>
        <v>38.333333333333336</v>
      </c>
      <c r="S4048" t="s">
        <v>8321</v>
      </c>
      <c r="T4048" t="s">
        <v>8322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9">
        <f t="shared" si="253"/>
        <v>41990.689155092587</v>
      </c>
      <c r="Q4049" s="10">
        <f t="shared" si="254"/>
        <v>42014.708333333336</v>
      </c>
      <c r="R4049" s="15">
        <f t="shared" si="255"/>
        <v>27.5</v>
      </c>
      <c r="S4049" t="s">
        <v>8321</v>
      </c>
      <c r="T4049" t="s">
        <v>8322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9">
        <f t="shared" si="253"/>
        <v>42436.175775462958</v>
      </c>
      <c r="Q4050" s="10">
        <f t="shared" si="254"/>
        <v>42471.134108796294</v>
      </c>
      <c r="R4050" s="15">
        <f t="shared" si="255"/>
        <v>32.978021978021978</v>
      </c>
      <c r="S4050" t="s">
        <v>8321</v>
      </c>
      <c r="T4050" t="s">
        <v>8322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9">
        <f t="shared" si="253"/>
        <v>42169.625173611108</v>
      </c>
      <c r="Q4051" s="10">
        <f t="shared" si="254"/>
        <v>42199.625173611108</v>
      </c>
      <c r="R4051" s="15">
        <f t="shared" si="255"/>
        <v>16</v>
      </c>
      <c r="S4051" t="s">
        <v>8321</v>
      </c>
      <c r="T4051" t="s">
        <v>8322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9">
        <f t="shared" si="253"/>
        <v>41905.303136574068</v>
      </c>
      <c r="Q4052" s="10">
        <f t="shared" si="254"/>
        <v>41935.303136574068</v>
      </c>
      <c r="R4052" s="15">
        <f t="shared" si="255"/>
        <v>1</v>
      </c>
      <c r="S4052" t="s">
        <v>8321</v>
      </c>
      <c r="T4052" t="s">
        <v>8322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9">
        <f t="shared" si="253"/>
        <v>41761.476817129631</v>
      </c>
      <c r="Q4053" s="10">
        <f t="shared" si="254"/>
        <v>41767.953472222223</v>
      </c>
      <c r="R4053" s="15">
        <f t="shared" si="255"/>
        <v>0</v>
      </c>
      <c r="S4053" t="s">
        <v>8321</v>
      </c>
      <c r="T4053" t="s">
        <v>8322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9">
        <f t="shared" si="253"/>
        <v>41865.545324074068</v>
      </c>
      <c r="Q4054" s="10">
        <f t="shared" si="254"/>
        <v>41925.545324074068</v>
      </c>
      <c r="R4054" s="15">
        <f t="shared" si="255"/>
        <v>86.615384615384613</v>
      </c>
      <c r="S4054" t="s">
        <v>8321</v>
      </c>
      <c r="T4054" t="s">
        <v>8322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9">
        <f t="shared" si="253"/>
        <v>41928.356805555552</v>
      </c>
      <c r="Q4055" s="10">
        <f t="shared" si="254"/>
        <v>41958.499999999993</v>
      </c>
      <c r="R4055" s="15">
        <f t="shared" si="255"/>
        <v>55</v>
      </c>
      <c r="S4055" t="s">
        <v>8321</v>
      </c>
      <c r="T4055" t="s">
        <v>8322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9">
        <f t="shared" si="253"/>
        <v>42613.507928240739</v>
      </c>
      <c r="Q4056" s="10">
        <f t="shared" si="254"/>
        <v>42643.833333333336</v>
      </c>
      <c r="R4056" s="15">
        <f t="shared" si="255"/>
        <v>0</v>
      </c>
      <c r="S4056" t="s">
        <v>8321</v>
      </c>
      <c r="T4056" t="s">
        <v>8322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9">
        <f t="shared" si="253"/>
        <v>41779.31517361111</v>
      </c>
      <c r="Q4057" s="10">
        <f t="shared" si="254"/>
        <v>41809.31517361111</v>
      </c>
      <c r="R4057" s="15">
        <f t="shared" si="255"/>
        <v>41.952380952380949</v>
      </c>
      <c r="S4057" t="s">
        <v>8321</v>
      </c>
      <c r="T4057" t="s">
        <v>8322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9">
        <f t="shared" si="253"/>
        <v>42534.599988425929</v>
      </c>
      <c r="Q4058" s="10">
        <f t="shared" si="254"/>
        <v>42554.499305555553</v>
      </c>
      <c r="R4058" s="15">
        <f t="shared" si="255"/>
        <v>88.333333333333329</v>
      </c>
      <c r="S4058" t="s">
        <v>8321</v>
      </c>
      <c r="T4058" t="s">
        <v>8322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9">
        <f t="shared" si="253"/>
        <v>42310.635185185187</v>
      </c>
      <c r="Q4059" s="10">
        <f t="shared" si="254"/>
        <v>42333.624999999993</v>
      </c>
      <c r="R4059" s="15">
        <f t="shared" si="255"/>
        <v>129.16666666666666</v>
      </c>
      <c r="S4059" t="s">
        <v>8321</v>
      </c>
      <c r="T4059" t="s">
        <v>8322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9">
        <f t="shared" si="253"/>
        <v>42445.727361111109</v>
      </c>
      <c r="Q4060" s="10">
        <f t="shared" si="254"/>
        <v>42460.832638888889</v>
      </c>
      <c r="R4060" s="15">
        <f t="shared" si="255"/>
        <v>23.75</v>
      </c>
      <c r="S4060" t="s">
        <v>8321</v>
      </c>
      <c r="T4060" t="s">
        <v>8322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9">
        <f t="shared" si="253"/>
        <v>41866.307314814811</v>
      </c>
      <c r="Q4061" s="10">
        <f t="shared" si="254"/>
        <v>41897.791666666664</v>
      </c>
      <c r="R4061" s="15">
        <f t="shared" si="255"/>
        <v>35.714285714285715</v>
      </c>
      <c r="S4061" t="s">
        <v>8321</v>
      </c>
      <c r="T4061" t="s">
        <v>8322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9">
        <f t="shared" si="253"/>
        <v>41779.361759259256</v>
      </c>
      <c r="Q4062" s="10">
        <f t="shared" si="254"/>
        <v>41813.333333333328</v>
      </c>
      <c r="R4062" s="15">
        <f t="shared" si="255"/>
        <v>57</v>
      </c>
      <c r="S4062" t="s">
        <v>8321</v>
      </c>
      <c r="T4062" t="s">
        <v>8322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9">
        <f t="shared" si="253"/>
        <v>42420.808136574073</v>
      </c>
      <c r="Q4063" s="10">
        <f t="shared" si="254"/>
        <v>42480.766469907401</v>
      </c>
      <c r="R4063" s="15">
        <f t="shared" si="255"/>
        <v>0</v>
      </c>
      <c r="S4063" t="s">
        <v>8321</v>
      </c>
      <c r="T4063" t="s">
        <v>8322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9">
        <f t="shared" si="253"/>
        <v>42523.405879629623</v>
      </c>
      <c r="Q4064" s="10">
        <f t="shared" si="254"/>
        <v>42553.405879629623</v>
      </c>
      <c r="R4064" s="15">
        <f t="shared" si="255"/>
        <v>163.33333333333334</v>
      </c>
      <c r="S4064" t="s">
        <v>8321</v>
      </c>
      <c r="T4064" t="s">
        <v>8322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9">
        <f t="shared" si="253"/>
        <v>41787.348194444443</v>
      </c>
      <c r="Q4065" s="10">
        <f t="shared" si="254"/>
        <v>41817.348194444443</v>
      </c>
      <c r="R4065" s="15">
        <f t="shared" si="255"/>
        <v>15</v>
      </c>
      <c r="S4065" t="s">
        <v>8321</v>
      </c>
      <c r="T4065" t="s">
        <v>8322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9">
        <f t="shared" si="253"/>
        <v>42093.254930555551</v>
      </c>
      <c r="Q4066" s="10">
        <f t="shared" si="254"/>
        <v>42123.254930555551</v>
      </c>
      <c r="R4066" s="15">
        <f t="shared" si="255"/>
        <v>64.166666666666671</v>
      </c>
      <c r="S4066" t="s">
        <v>8321</v>
      </c>
      <c r="T4066" t="s">
        <v>8322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9">
        <f t="shared" si="253"/>
        <v>41833.61818287037</v>
      </c>
      <c r="Q4067" s="10">
        <f t="shared" si="254"/>
        <v>41863.61818287037</v>
      </c>
      <c r="R4067" s="15">
        <f t="shared" si="255"/>
        <v>6.75</v>
      </c>
      <c r="S4067" t="s">
        <v>8321</v>
      </c>
      <c r="T4067" t="s">
        <v>8322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9">
        <f t="shared" si="253"/>
        <v>42478.705879629626</v>
      </c>
      <c r="Q4068" s="10">
        <f t="shared" si="254"/>
        <v>42508.705879629626</v>
      </c>
      <c r="R4068" s="15">
        <f t="shared" si="255"/>
        <v>25</v>
      </c>
      <c r="S4068" t="s">
        <v>8321</v>
      </c>
      <c r="T4068" t="s">
        <v>8322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9">
        <f t="shared" si="253"/>
        <v>42234.784143518518</v>
      </c>
      <c r="Q4069" s="10">
        <f t="shared" si="254"/>
        <v>42274.784143518518</v>
      </c>
      <c r="R4069" s="15">
        <f t="shared" si="255"/>
        <v>179.11764705882354</v>
      </c>
      <c r="S4069" t="s">
        <v>8321</v>
      </c>
      <c r="T4069" t="s">
        <v>8322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9">
        <f t="shared" si="253"/>
        <v>42718.630266203698</v>
      </c>
      <c r="Q4070" s="10">
        <f t="shared" si="254"/>
        <v>42748.628472222219</v>
      </c>
      <c r="R4070" s="15">
        <f t="shared" si="255"/>
        <v>34.950000000000003</v>
      </c>
      <c r="S4070" t="s">
        <v>8321</v>
      </c>
      <c r="T4070" t="s">
        <v>8322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9">
        <f t="shared" si="253"/>
        <v>42022.328194444439</v>
      </c>
      <c r="Q4071" s="10">
        <f t="shared" si="254"/>
        <v>42063.166666666664</v>
      </c>
      <c r="R4071" s="15">
        <f t="shared" si="255"/>
        <v>33.07692307692308</v>
      </c>
      <c r="S4071" t="s">
        <v>8321</v>
      </c>
      <c r="T4071" t="s">
        <v>8322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9">
        <f t="shared" si="253"/>
        <v>42031.333564814813</v>
      </c>
      <c r="Q4072" s="10">
        <f t="shared" si="254"/>
        <v>42063.791666666664</v>
      </c>
      <c r="R4072" s="15">
        <f t="shared" si="255"/>
        <v>27.5</v>
      </c>
      <c r="S4072" t="s">
        <v>8321</v>
      </c>
      <c r="T4072" t="s">
        <v>8322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9">
        <f t="shared" si="253"/>
        <v>42700.47142361111</v>
      </c>
      <c r="Q4073" s="10">
        <f t="shared" si="254"/>
        <v>42730.47142361111</v>
      </c>
      <c r="R4073" s="15">
        <f t="shared" si="255"/>
        <v>0</v>
      </c>
      <c r="S4073" t="s">
        <v>8321</v>
      </c>
      <c r="T4073" t="s">
        <v>8322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9">
        <f t="shared" si="253"/>
        <v>41812.441099537034</v>
      </c>
      <c r="Q4074" s="10">
        <f t="shared" si="254"/>
        <v>41872.441099537034</v>
      </c>
      <c r="R4074" s="15">
        <f t="shared" si="255"/>
        <v>2</v>
      </c>
      <c r="S4074" t="s">
        <v>8321</v>
      </c>
      <c r="T4074" t="s">
        <v>8322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9">
        <f t="shared" si="253"/>
        <v>42078.011875000004</v>
      </c>
      <c r="Q4075" s="10">
        <f t="shared" si="254"/>
        <v>42132.833333333336</v>
      </c>
      <c r="R4075" s="15">
        <f t="shared" si="255"/>
        <v>18.5</v>
      </c>
      <c r="S4075" t="s">
        <v>8321</v>
      </c>
      <c r="T4075" t="s">
        <v>8322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9">
        <f t="shared" si="253"/>
        <v>42283.219618055555</v>
      </c>
      <c r="Q4076" s="10">
        <f t="shared" si="254"/>
        <v>42313.261284722219</v>
      </c>
      <c r="R4076" s="15">
        <f t="shared" si="255"/>
        <v>35</v>
      </c>
      <c r="S4076" t="s">
        <v>8321</v>
      </c>
      <c r="T4076" t="s">
        <v>8322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9">
        <f t="shared" si="253"/>
        <v>41778.712604166663</v>
      </c>
      <c r="Q4077" s="10">
        <f t="shared" si="254"/>
        <v>41820.394444444442</v>
      </c>
      <c r="R4077" s="15">
        <f t="shared" si="255"/>
        <v>44.307692307692307</v>
      </c>
      <c r="S4077" t="s">
        <v>8321</v>
      </c>
      <c r="T4077" t="s">
        <v>8322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9">
        <f t="shared" si="253"/>
        <v>41905.462372685186</v>
      </c>
      <c r="Q4078" s="10">
        <f t="shared" si="254"/>
        <v>41933.493749999994</v>
      </c>
      <c r="R4078" s="15">
        <f t="shared" si="255"/>
        <v>0</v>
      </c>
      <c r="S4078" t="s">
        <v>8321</v>
      </c>
      <c r="T4078" t="s">
        <v>8322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9">
        <f t="shared" si="253"/>
        <v>42695.377245370364</v>
      </c>
      <c r="Q4079" s="10">
        <f t="shared" si="254"/>
        <v>42725.377245370364</v>
      </c>
      <c r="R4079" s="15">
        <f t="shared" si="255"/>
        <v>222.5</v>
      </c>
      <c r="S4079" t="s">
        <v>8321</v>
      </c>
      <c r="T4079" t="s">
        <v>8322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9">
        <f t="shared" si="253"/>
        <v>42732.454189814809</v>
      </c>
      <c r="Q4080" s="10">
        <f t="shared" si="254"/>
        <v>42762.454189814809</v>
      </c>
      <c r="R4080" s="15">
        <f t="shared" si="255"/>
        <v>0</v>
      </c>
      <c r="S4080" t="s">
        <v>8321</v>
      </c>
      <c r="T4080" t="s">
        <v>8322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9">
        <f t="shared" si="253"/>
        <v>42510.605567129627</v>
      </c>
      <c r="Q4081" s="10">
        <f t="shared" si="254"/>
        <v>42540.605567129627</v>
      </c>
      <c r="R4081" s="15">
        <f t="shared" si="255"/>
        <v>5</v>
      </c>
      <c r="S4081" t="s">
        <v>8321</v>
      </c>
      <c r="T4081" t="s">
        <v>8322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9">
        <f t="shared" si="253"/>
        <v>42511.364768518521</v>
      </c>
      <c r="Q4082" s="10">
        <f t="shared" si="254"/>
        <v>42535.45416666667</v>
      </c>
      <c r="R4082" s="15">
        <f t="shared" si="255"/>
        <v>0</v>
      </c>
      <c r="S4082" t="s">
        <v>8321</v>
      </c>
      <c r="T4082" t="s">
        <v>8322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9">
        <f t="shared" si="253"/>
        <v>42041.247974537029</v>
      </c>
      <c r="Q4083" s="10">
        <f t="shared" si="254"/>
        <v>42071.206307870372</v>
      </c>
      <c r="R4083" s="15">
        <f t="shared" si="255"/>
        <v>29.166666666666668</v>
      </c>
      <c r="S4083" t="s">
        <v>8321</v>
      </c>
      <c r="T4083" t="s">
        <v>8322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9">
        <f t="shared" si="253"/>
        <v>42306.855937499997</v>
      </c>
      <c r="Q4084" s="10">
        <f t="shared" si="254"/>
        <v>42322.624999999993</v>
      </c>
      <c r="R4084" s="15">
        <f t="shared" si="255"/>
        <v>1.5</v>
      </c>
      <c r="S4084" t="s">
        <v>8321</v>
      </c>
      <c r="T4084" t="s">
        <v>8322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9">
        <f t="shared" si="253"/>
        <v>42353.428425925922</v>
      </c>
      <c r="Q4085" s="10">
        <f t="shared" si="254"/>
        <v>42383.428425925922</v>
      </c>
      <c r="R4085" s="15">
        <f t="shared" si="255"/>
        <v>126.5</v>
      </c>
      <c r="S4085" t="s">
        <v>8321</v>
      </c>
      <c r="T4085" t="s">
        <v>8322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9">
        <f t="shared" si="253"/>
        <v>42622.103078703702</v>
      </c>
      <c r="Q4086" s="10">
        <f t="shared" si="254"/>
        <v>42652.103078703702</v>
      </c>
      <c r="R4086" s="15">
        <f t="shared" si="255"/>
        <v>10</v>
      </c>
      <c r="S4086" t="s">
        <v>8321</v>
      </c>
      <c r="T4086" t="s">
        <v>8322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9">
        <f t="shared" si="253"/>
        <v>42058.270543981482</v>
      </c>
      <c r="Q4087" s="10">
        <f t="shared" si="254"/>
        <v>42086.832638888889</v>
      </c>
      <c r="R4087" s="15">
        <f t="shared" si="255"/>
        <v>10</v>
      </c>
      <c r="S4087" t="s">
        <v>8321</v>
      </c>
      <c r="T4087" t="s">
        <v>8322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9">
        <f t="shared" si="253"/>
        <v>42304.607627314814</v>
      </c>
      <c r="Q4088" s="10">
        <f t="shared" si="254"/>
        <v>42328.833333333336</v>
      </c>
      <c r="R4088" s="15">
        <f t="shared" si="255"/>
        <v>9.4</v>
      </c>
      <c r="S4088" t="s">
        <v>8321</v>
      </c>
      <c r="T4088" t="s">
        <v>8322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9">
        <f t="shared" si="253"/>
        <v>42538.40956018518</v>
      </c>
      <c r="Q4089" s="10">
        <f t="shared" si="254"/>
        <v>42568.40956018518</v>
      </c>
      <c r="R4089" s="15">
        <f t="shared" si="255"/>
        <v>0</v>
      </c>
      <c r="S4089" t="s">
        <v>8321</v>
      </c>
      <c r="T4089" t="s">
        <v>8322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9">
        <f t="shared" si="253"/>
        <v>41990.27921296296</v>
      </c>
      <c r="Q4090" s="10">
        <f t="shared" si="254"/>
        <v>42020.101388888892</v>
      </c>
      <c r="R4090" s="15">
        <f t="shared" si="255"/>
        <v>72</v>
      </c>
      <c r="S4090" t="s">
        <v>8321</v>
      </c>
      <c r="T4090" t="s">
        <v>8322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9">
        <f t="shared" si="253"/>
        <v>42122.399166666662</v>
      </c>
      <c r="Q4091" s="10">
        <f t="shared" si="254"/>
        <v>42155.399305555555</v>
      </c>
      <c r="R4091" s="15">
        <f t="shared" si="255"/>
        <v>30</v>
      </c>
      <c r="S4091" t="s">
        <v>8321</v>
      </c>
      <c r="T4091" t="s">
        <v>8322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9">
        <f t="shared" si="253"/>
        <v>42209.339548611104</v>
      </c>
      <c r="Q4092" s="10">
        <f t="shared" si="254"/>
        <v>42223.291666666664</v>
      </c>
      <c r="R4092" s="15">
        <f t="shared" si="255"/>
        <v>10.666666666666666</v>
      </c>
      <c r="S4092" t="s">
        <v>8321</v>
      </c>
      <c r="T4092" t="s">
        <v>8322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9">
        <f t="shared" si="253"/>
        <v>41990.173043981478</v>
      </c>
      <c r="Q4093" s="10">
        <f t="shared" si="254"/>
        <v>42020.173043981478</v>
      </c>
      <c r="R4093" s="15">
        <f t="shared" si="255"/>
        <v>25.5</v>
      </c>
      <c r="S4093" t="s">
        <v>8321</v>
      </c>
      <c r="T4093" t="s">
        <v>8322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9">
        <f t="shared" si="253"/>
        <v>42038.861655092587</v>
      </c>
      <c r="Q4094" s="10">
        <f t="shared" si="254"/>
        <v>42098.81998842593</v>
      </c>
      <c r="R4094" s="15">
        <f t="shared" si="255"/>
        <v>20</v>
      </c>
      <c r="S4094" t="s">
        <v>8321</v>
      </c>
      <c r="T4094" t="s">
        <v>8322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9">
        <f t="shared" si="253"/>
        <v>42178.482557870368</v>
      </c>
      <c r="Q4095" s="10">
        <f t="shared" si="254"/>
        <v>42238.482557870368</v>
      </c>
      <c r="R4095" s="15">
        <f t="shared" si="255"/>
        <v>15</v>
      </c>
      <c r="S4095" t="s">
        <v>8321</v>
      </c>
      <c r="T4095" t="s">
        <v>8322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9">
        <f t="shared" si="253"/>
        <v>41889.753472222219</v>
      </c>
      <c r="Q4096" s="10">
        <f t="shared" si="254"/>
        <v>41933.874305555553</v>
      </c>
      <c r="R4096" s="15">
        <f t="shared" si="255"/>
        <v>91.25</v>
      </c>
      <c r="S4096" t="s">
        <v>8321</v>
      </c>
      <c r="T4096" t="s">
        <v>8322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9">
        <f t="shared" si="253"/>
        <v>42692.698495370372</v>
      </c>
      <c r="Q4097" s="10">
        <f t="shared" si="254"/>
        <v>42722.698495370372</v>
      </c>
      <c r="R4097" s="15">
        <f t="shared" si="255"/>
        <v>800</v>
      </c>
      <c r="S4097" t="s">
        <v>8321</v>
      </c>
      <c r="T4097" t="s">
        <v>8322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9">
        <f t="shared" si="253"/>
        <v>42750.196979166663</v>
      </c>
      <c r="Q4098" s="10">
        <f t="shared" si="254"/>
        <v>42794.035416666658</v>
      </c>
      <c r="R4098" s="15">
        <f t="shared" si="255"/>
        <v>80</v>
      </c>
      <c r="S4098" t="s">
        <v>8321</v>
      </c>
      <c r="T4098" t="s">
        <v>8322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100*(E4099/D4099)</f>
        <v>0</v>
      </c>
      <c r="P4099" s="9">
        <f t="shared" ref="P4099:P4115" si="257">(((J4099/60)/60)/24)+DATE(1970,1,1)+(-8/24)</f>
        <v>42344.491168981483</v>
      </c>
      <c r="Q4099" s="10">
        <f t="shared" ref="Q4099:Q4115" si="258">(((I4099/60)/60)/24)+DATE(1970,1,1)+(-8/24)</f>
        <v>42400.663194444445</v>
      </c>
      <c r="R4099" s="15">
        <f t="shared" ref="R4099:R4115" si="259">IFERROR(E4099/L4099,)</f>
        <v>0</v>
      </c>
      <c r="S4099" t="s">
        <v>8321</v>
      </c>
      <c r="T4099" t="s">
        <v>8322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9">
        <f t="shared" si="257"/>
        <v>42495.38885416666</v>
      </c>
      <c r="Q4100" s="10">
        <f t="shared" si="258"/>
        <v>42525.38885416666</v>
      </c>
      <c r="R4100" s="15">
        <f t="shared" si="259"/>
        <v>0</v>
      </c>
      <c r="S4100" t="s">
        <v>8321</v>
      </c>
      <c r="T4100" t="s">
        <v>8322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9">
        <f t="shared" si="257"/>
        <v>42570.517048611109</v>
      </c>
      <c r="Q4101" s="10">
        <f t="shared" si="258"/>
        <v>42615.517048611109</v>
      </c>
      <c r="R4101" s="15">
        <f t="shared" si="259"/>
        <v>50</v>
      </c>
      <c r="S4101" t="s">
        <v>8321</v>
      </c>
      <c r="T4101" t="s">
        <v>8322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9">
        <f t="shared" si="257"/>
        <v>41926.791550925926</v>
      </c>
      <c r="Q4102" s="10">
        <f t="shared" si="258"/>
        <v>41936.791550925926</v>
      </c>
      <c r="R4102" s="15">
        <f t="shared" si="259"/>
        <v>0</v>
      </c>
      <c r="S4102" t="s">
        <v>8321</v>
      </c>
      <c r="T4102" t="s">
        <v>8322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9">
        <f t="shared" si="257"/>
        <v>42730.570393518516</v>
      </c>
      <c r="Q4103" s="10">
        <f t="shared" si="258"/>
        <v>42760.570393518516</v>
      </c>
      <c r="R4103" s="15">
        <f t="shared" si="259"/>
        <v>0</v>
      </c>
      <c r="S4103" t="s">
        <v>8321</v>
      </c>
      <c r="T4103" t="s">
        <v>8322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9">
        <f t="shared" si="257"/>
        <v>42475.514733796292</v>
      </c>
      <c r="Q4104" s="10">
        <f t="shared" si="258"/>
        <v>42505.514733796292</v>
      </c>
      <c r="R4104" s="15">
        <f t="shared" si="259"/>
        <v>22.833333333333332</v>
      </c>
      <c r="S4104" t="s">
        <v>8321</v>
      </c>
      <c r="T4104" t="s">
        <v>8322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9">
        <f t="shared" si="257"/>
        <v>42188.499606481484</v>
      </c>
      <c r="Q4105" s="10">
        <f t="shared" si="258"/>
        <v>42242.438888888886</v>
      </c>
      <c r="R4105" s="15">
        <f t="shared" si="259"/>
        <v>16.666666666666668</v>
      </c>
      <c r="S4105" t="s">
        <v>8321</v>
      </c>
      <c r="T4105" t="s">
        <v>8322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9">
        <f t="shared" si="257"/>
        <v>42639.944837962961</v>
      </c>
      <c r="Q4106" s="10">
        <f t="shared" si="258"/>
        <v>42669.944837962961</v>
      </c>
      <c r="R4106" s="15">
        <f t="shared" si="259"/>
        <v>45.785714285714285</v>
      </c>
      <c r="S4106" t="s">
        <v>8321</v>
      </c>
      <c r="T4106" t="s">
        <v>8322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9">
        <f t="shared" si="257"/>
        <v>42696.677187499998</v>
      </c>
      <c r="Q4107" s="10">
        <f t="shared" si="258"/>
        <v>42729.677187499998</v>
      </c>
      <c r="R4107" s="15">
        <f t="shared" si="259"/>
        <v>383.33333333333331</v>
      </c>
      <c r="S4107" t="s">
        <v>8321</v>
      </c>
      <c r="T4107" t="s">
        <v>8322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9">
        <f t="shared" si="257"/>
        <v>42052.716041666667</v>
      </c>
      <c r="Q4108" s="10">
        <f t="shared" si="258"/>
        <v>42095.708333333336</v>
      </c>
      <c r="R4108" s="15">
        <f t="shared" si="259"/>
        <v>106.96969696969697</v>
      </c>
      <c r="S4108" t="s">
        <v>8321</v>
      </c>
      <c r="T4108" t="s">
        <v>8322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9">
        <f t="shared" si="257"/>
        <v>41883.583344907405</v>
      </c>
      <c r="Q4109" s="10">
        <f t="shared" si="258"/>
        <v>41906.583344907405</v>
      </c>
      <c r="R4109" s="15">
        <f t="shared" si="259"/>
        <v>10.25</v>
      </c>
      <c r="S4109" t="s">
        <v>8321</v>
      </c>
      <c r="T4109" t="s">
        <v>8322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9">
        <f t="shared" si="257"/>
        <v>42766.698344907411</v>
      </c>
      <c r="Q4110" s="10">
        <f t="shared" si="258"/>
        <v>42796.874999999993</v>
      </c>
      <c r="R4110" s="15">
        <f t="shared" si="259"/>
        <v>59</v>
      </c>
      <c r="S4110" t="s">
        <v>8321</v>
      </c>
      <c r="T4110" t="s">
        <v>8322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9">
        <f t="shared" si="257"/>
        <v>42307.206064814811</v>
      </c>
      <c r="Q4111" s="10">
        <f t="shared" si="258"/>
        <v>42337.247731481482</v>
      </c>
      <c r="R4111" s="15">
        <f t="shared" si="259"/>
        <v>0</v>
      </c>
      <c r="S4111" t="s">
        <v>8321</v>
      </c>
      <c r="T4111" t="s">
        <v>8322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9">
        <f t="shared" si="257"/>
        <v>42512.293414351843</v>
      </c>
      <c r="Q4112" s="10">
        <f t="shared" si="258"/>
        <v>42572.293414351843</v>
      </c>
      <c r="R4112" s="15">
        <f t="shared" si="259"/>
        <v>14.333333333333334</v>
      </c>
      <c r="S4112" t="s">
        <v>8321</v>
      </c>
      <c r="T4112" t="s">
        <v>8322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9">
        <f t="shared" si="257"/>
        <v>42028.802546296291</v>
      </c>
      <c r="Q4113" s="10">
        <f t="shared" si="258"/>
        <v>42058.802546296291</v>
      </c>
      <c r="R4113" s="15">
        <f t="shared" si="259"/>
        <v>15.666666666666666</v>
      </c>
      <c r="S4113" t="s">
        <v>8321</v>
      </c>
      <c r="T4113" t="s">
        <v>8322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9">
        <f t="shared" si="257"/>
        <v>42400.613263888888</v>
      </c>
      <c r="Q4114" s="10">
        <f t="shared" si="258"/>
        <v>42427.666666666664</v>
      </c>
      <c r="R4114" s="15">
        <f t="shared" si="259"/>
        <v>1</v>
      </c>
      <c r="S4114" t="s">
        <v>8321</v>
      </c>
      <c r="T4114" t="s">
        <v>8322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9">
        <f t="shared" si="257"/>
        <v>42358.239849537036</v>
      </c>
      <c r="Q4115" s="10">
        <f t="shared" si="258"/>
        <v>42376.94027777778</v>
      </c>
      <c r="R4115" s="15">
        <f t="shared" si="259"/>
        <v>1</v>
      </c>
      <c r="S4115" t="s">
        <v>8321</v>
      </c>
      <c r="T4115" t="s">
        <v>8322</v>
      </c>
    </row>
  </sheetData>
  <phoneticPr fontId="2" type="noConversion"/>
  <conditionalFormatting sqref="F2:F4115">
    <cfRule type="containsText" dxfId="4" priority="3" operator="containsText" text="failed">
      <formula>NOT(ISERROR(SEARCH("failed",F2)))</formula>
    </cfRule>
    <cfRule type="containsText" dxfId="3" priority="4" operator="containsText" text="live">
      <formula>NOT(ISERROR(SEARCH("live",F2)))</formula>
    </cfRule>
    <cfRule type="containsText" dxfId="2" priority="5" operator="containsText" text="successful">
      <formula>NOT(ISERROR(SEARCH("successful",F2)))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successful">
      <formula>NOT(ISERROR(SEARCH("successful",F2)))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00B050"/>
        <color rgb="FF004CB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KenJ</cp:lastModifiedBy>
  <dcterms:created xsi:type="dcterms:W3CDTF">2017-04-20T15:17:24Z</dcterms:created>
  <dcterms:modified xsi:type="dcterms:W3CDTF">2018-02-08T02:14:33Z</dcterms:modified>
</cp:coreProperties>
</file>