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ae33c0814143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ioth_17任务明细" sheetId="1" r:id="R249b29a612154efc"/>
    <x:sheet xmlns:r="http://schemas.openxmlformats.org/officeDocument/2006/relationships" name="9月补采成效" sheetId="2" r:id="R545cd0062f274e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+0&quot; 条&quot;;-0&quot; 条&quot;;0&quot; 条&quot;"/>
    <x:numFmt numFmtId="201" formatCode="+0.00&quot; 个百分点&quot;;-0.00&quot; 个百分点&quot;;0.00&quot; 个百分点&quot;"/>
    <x:numFmt numFmtId="202" formatCode="#,##0"/>
  </x:numFmts>
  <x:fonts count="13">
    <x:font>
      <x:sz val="11"/>
      <x:name val="Carlito"/>
    </x:font>
    <x:font>
      <x:sz val="11"/>
      <x:color rgb="FF183744"/>
      <x:name val="Arial"/>
    </x:font>
    <x:font>
      <x:b/>
      <x:sz val="15"/>
      <x:color rgb="FF1C6548"/>
      <x:name val="Arial"/>
    </x:font>
    <x:font>
      <x:sz val="11"/>
      <x:color rgb="FF58756B"/>
      <x:name val="Arial"/>
    </x:font>
    <x:font>
      <x:b/>
      <x:sz val="11"/>
      <x:color rgb="FF205640"/>
      <x:name val="Arial"/>
    </x:font>
    <x:font>
      <x:b/>
      <x:sz val="11"/>
      <x:color rgb="FFFFFFFF"/>
      <x:name val="Arial"/>
    </x:font>
    <x:font>
      <x:b/>
      <x:sz val="14"/>
      <x:color rgb="FF73471B"/>
      <x:name val="Arial"/>
    </x:font>
    <x:font>
      <x:b/>
      <x:sz val="11"/>
      <x:color rgb="FF183744"/>
      <x:name val="Arial"/>
    </x:font>
    <x:font>
      <x:b/>
      <x:sz val="18"/>
      <x:color rgb="FF73471B"/>
      <x:name val="Arial"/>
    </x:font>
    <x:font>
      <x:b/>
      <x:sz val="18"/>
      <x:color rgb="FF38564B"/>
      <x:name val="Arial"/>
    </x:font>
    <x:font>
      <x:sz val="10"/>
      <x:color rgb="FF183744"/>
      <x:name val="Arial"/>
    </x:font>
    <x:font>
      <x:sz val="11"/>
      <x:color rgb="FF58756B"/>
      <x:name val="Arial"/>
    </x:font>
    <x:font>
      <x:sz val="10"/>
      <x:color rgb="FF58756B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AF2EE"/>
      </x:patternFill>
    </x:fill>
    <x:fill>
      <x:patternFill patternType="solid">
        <x:fgColor rgb="FF267253"/>
      </x:patternFill>
    </x:fill>
    <x:fill>
      <x:patternFill patternType="solid">
        <x:fgColor rgb="FFFFFFFF"/>
      </x:patternFill>
    </x:fill>
    <x:fill>
      <x:patternFill patternType="solid">
        <x:fgColor rgb="FFF3F7F5"/>
      </x:patternFill>
    </x:fill>
    <x:fill>
      <x:patternFill patternType="solid">
        <x:fgColor rgb="FFFFF3DE"/>
      </x:patternFill>
    </x:fill>
    <x:fill>
      <x:patternFill patternType="solid">
        <x:fgColor rgb="FFEEF3F0"/>
      </x:patternFill>
    </x:fill>
  </x:fills>
  <x:borders count="19">
    <x:border>
      <x:left/>
      <x:right/>
      <x:top/>
      <x:bottom/>
      <x:diagonal/>
    </x:border>
    <x:border>
      <x:left/>
      <x:right/>
      <x:top/>
      <x:bottom style="medium">
        <x:color rgb="FF287350"/>
      </x:bottom>
      <x:diagonal/>
    </x:border>
    <x:border>
      <x:left/>
      <x:right/>
      <x:top/>
      <x:bottom style="thin">
        <x:color rgb="FFA4BCAE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 style="thin">
        <x:color rgb="FFD9E3DD"/>
      </x:right>
      <x:top/>
      <x:bottom style="thin">
        <x:color rgb="FFD9E3DD"/>
      </x:bottom>
      <x:diagonal/>
    </x:border>
    <x:border>
      <x:left style="thin">
        <x:color rgb="FFD9E3DD"/>
      </x:left>
      <x:right style="thin">
        <x:color rgb="FFD9E3DD"/>
      </x:right>
      <x:top/>
      <x:bottom style="thin">
        <x:color rgb="FFD9E3DD"/>
      </x:bottom>
      <x:diagonal/>
    </x:border>
    <x:border>
      <x:left style="thin">
        <x:color rgb="FFD9E3DD"/>
      </x:left>
      <x:right/>
      <x:top/>
      <x:bottom style="thin">
        <x:color rgb="FFD9E3DD"/>
      </x:bottom>
      <x:diagonal/>
    </x:border>
    <x:border>
      <x:left/>
      <x:right style="thin">
        <x:color rgb="FFD9E3DD"/>
      </x:right>
      <x:top style="thin">
        <x:color rgb="FFD9E3DD"/>
      </x:top>
      <x:bottom style="thin">
        <x:color rgb="FFD9E3DD"/>
      </x:bottom>
      <x:diagonal/>
    </x:border>
    <x:border>
      <x:left style="thin">
        <x:color rgb="FFD9E3DD"/>
      </x:left>
      <x:right style="thin">
        <x:color rgb="FFD9E3DD"/>
      </x:right>
      <x:top style="thin">
        <x:color rgb="FFD9E3DD"/>
      </x:top>
      <x:bottom style="thin">
        <x:color rgb="FFD9E3DD"/>
      </x:bottom>
      <x:diagonal/>
    </x:border>
    <x:border>
      <x:left style="thin">
        <x:color rgb="FFD9E3DD"/>
      </x:left>
      <x:right/>
      <x:top style="thin">
        <x:color rgb="FFD9E3DD"/>
      </x:top>
      <x:bottom style="thin">
        <x:color rgb="FFD9E3DD"/>
      </x:bottom>
      <x:diagonal/>
    </x:border>
    <x:border>
      <x:left/>
      <x:right style="thin">
        <x:color rgb="FFD9E3DD"/>
      </x:right>
      <x:top style="thin">
        <x:color rgb="FFD9E3DD"/>
      </x:top>
      <x:bottom/>
      <x:diagonal/>
    </x:border>
    <x:border>
      <x:left style="thin">
        <x:color rgb="FFD9E3DD"/>
      </x:left>
      <x:right style="thin">
        <x:color rgb="FFD9E3DD"/>
      </x:right>
      <x:top style="thin">
        <x:color rgb="FFD9E3DD"/>
      </x:top>
      <x:bottom/>
      <x:diagonal/>
    </x:border>
    <x:border>
      <x:left style="thin">
        <x:color rgb="FFD9E3DD"/>
      </x:left>
      <x:right/>
      <x:top style="thin">
        <x:color rgb="FFD9E3DD"/>
      </x:top>
      <x:bottom/>
      <x:diagonal/>
    </x:border>
    <x:border>
      <x:left/>
      <x:right style="thin">
        <x:color rgb="FFD9E3DD"/>
      </x:right>
      <x:top style="thin">
        <x:color rgb="FFD9E3DD"/>
      </x:top>
      <x:bottom style="thin">
        <x:color rgb="FFA4BCAE"/>
      </x:bottom>
      <x:diagonal/>
    </x:border>
    <x:border>
      <x:left style="thin">
        <x:color rgb="FFD9E3DD"/>
      </x:left>
      <x:right style="thin">
        <x:color rgb="FFD9E3DD"/>
      </x:right>
      <x:top style="thin">
        <x:color rgb="FFD9E3DD"/>
      </x:top>
      <x:bottom style="thin">
        <x:color rgb="FFA4BCAE"/>
      </x:bottom>
      <x:diagonal/>
    </x:border>
    <x:border>
      <x:left style="thin">
        <x:color rgb="FFD9E3DD"/>
      </x:left>
      <x:right/>
      <x:top style="thin">
        <x:color rgb="FFD9E3DD"/>
      </x:top>
      <x:bottom style="thin">
        <x:color rgb="FFA4BCAE"/>
      </x:bottom>
      <x:diagonal/>
    </x:border>
    <x:border>
      <x:left/>
      <x:right/>
      <x:top style="thin">
        <x:color rgb="FFA4BCAE"/>
      </x:top>
      <x:bottom/>
      <x:diagonal/>
    </x:border>
  </x:borders>
  <x:cellStyleXfs count="1">
    <x:xf numFmtId="0" fontId="0" fillId="0" borderId="0"/>
  </x:cellStyleXfs>
  <x:cellXfs count="1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left" vertical="center" wrapText="0"/>
    </x:xf>
    <x:xf numFmtId="0" fontId="2" fillId="0" borderId="1" xfId="0" applyNumberFormat="1" applyFont="1" applyFill="1" applyBorder="1" applyAlignment="1">
      <x:alignment horizontal="left" vertical="center" wrapText="0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4" fillId="2" borderId="2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5" fillId="3" borderId="0" xfId="0" applyNumberFormat="1" applyFont="1" applyFill="1" applyBorder="1" applyAlignment="1">
      <x:alignment horizontal="left" vertical="center" wrapText="1"/>
    </x:xf>
    <x:xf numFmtId="0" fontId="5" fillId="3" borderId="3" xfId="0" applyNumberFormat="1" applyFont="1" applyFill="1" applyBorder="1" applyAlignment="1">
      <x:alignment horizontal="left" vertical="center" wrapText="1"/>
    </x:xf>
    <x:xf numFmtId="0" fontId="5" fillId="3" borderId="4" xfId="0" applyNumberFormat="1" applyFont="1" applyFill="1" applyBorder="1" applyAlignment="1">
      <x:alignment horizontal="left" vertical="center" wrapText="1"/>
    </x:xf>
    <x:xf numFmtId="0" fontId="5" fillId="3" borderId="5" xfId="0" applyNumberFormat="1" applyFont="1" applyFill="1" applyBorder="1" applyAlignment="1">
      <x:alignment horizontal="left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horizontal="left" vertical="top" wrapText="1"/>
    </x:xf>
    <x:xf numFmtId="0" fontId="1" fillId="5" borderId="0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horizontal="left" vertical="top" wrapText="1"/>
    </x:xf>
    <x:xf numFmtId="0" fontId="1" fillId="4" borderId="6" xfId="0" applyNumberFormat="1" applyFont="1" applyFill="1" applyBorder="1" applyAlignment="1">
      <x:alignment horizontal="left" vertical="top" wrapText="1"/>
    </x:xf>
    <x:xf numFmtId="0" fontId="1" fillId="4" borderId="7" xfId="0" applyNumberFormat="1" applyFont="1" applyFill="1" applyBorder="1" applyAlignment="1">
      <x:alignment horizontal="left" vertical="top" wrapText="1"/>
    </x:xf>
    <x:xf numFmtId="0" fontId="1" fillId="4" borderId="8" xfId="0" applyNumberFormat="1" applyFont="1" applyFill="1" applyBorder="1" applyAlignment="1">
      <x:alignment horizontal="left" vertical="top" wrapText="1"/>
    </x:xf>
    <x:xf numFmtId="0" fontId="1" fillId="5" borderId="9" xfId="0" applyNumberFormat="1" applyFont="1" applyFill="1" applyBorder="1" applyAlignment="1">
      <x:alignment horizontal="left" vertical="top" wrapText="1"/>
    </x:xf>
    <x:xf numFmtId="0" fontId="1" fillId="5" borderId="10" xfId="0" applyNumberFormat="1" applyFont="1" applyFill="1" applyBorder="1" applyAlignment="1">
      <x:alignment horizontal="left" vertical="top" wrapText="1"/>
    </x:xf>
    <x:xf numFmtId="0" fontId="1" fillId="5" borderId="11" xfId="0" applyNumberFormat="1" applyFont="1" applyFill="1" applyBorder="1" applyAlignment="1">
      <x:alignment horizontal="left" vertical="top" wrapText="1"/>
    </x:xf>
    <x:xf numFmtId="0" fontId="1" fillId="4" borderId="9" xfId="0" applyNumberFormat="1" applyFont="1" applyFill="1" applyBorder="1" applyAlignment="1">
      <x:alignment horizontal="left" vertical="top" wrapText="1"/>
    </x:xf>
    <x:xf numFmtId="0" fontId="1" fillId="4" borderId="10" xfId="0" applyNumberFormat="1" applyFont="1" applyFill="1" applyBorder="1" applyAlignment="1">
      <x:alignment horizontal="left" vertical="top" wrapText="1"/>
    </x:xf>
    <x:xf numFmtId="0" fontId="1" fillId="4" borderId="11" xfId="0" applyNumberFormat="1" applyFont="1" applyFill="1" applyBorder="1" applyAlignment="1">
      <x:alignment horizontal="left" vertical="top" wrapText="1"/>
    </x:xf>
    <x:xf numFmtId="0" fontId="1" fillId="5" borderId="12" xfId="0" applyNumberFormat="1" applyFont="1" applyFill="1" applyBorder="1" applyAlignment="1">
      <x:alignment horizontal="left" vertical="top" wrapText="1"/>
    </x:xf>
    <x:xf numFmtId="0" fontId="1" fillId="5" borderId="13" xfId="0" applyNumberFormat="1" applyFont="1" applyFill="1" applyBorder="1" applyAlignment="1">
      <x:alignment horizontal="left" vertical="top" wrapText="1"/>
    </x:xf>
    <x:xf numFmtId="0" fontId="1" fillId="5" borderId="14" xfId="0" applyNumberFormat="1" applyFont="1" applyFill="1" applyBorder="1" applyAlignment="1">
      <x:alignment horizontal="left" vertical="top" wrapText="1"/>
    </x:xf>
    <x:xf numFmtId="0" fontId="1" fillId="5" borderId="15" xfId="0" applyNumberFormat="1" applyFont="1" applyFill="1" applyBorder="1" applyAlignment="1">
      <x:alignment horizontal="left" vertical="top" wrapText="1"/>
    </x:xf>
    <x:xf numFmtId="0" fontId="1" fillId="5" borderId="16" xfId="0" applyNumberFormat="1" applyFont="1" applyFill="1" applyBorder="1" applyAlignment="1">
      <x:alignment horizontal="left" vertical="top" wrapText="1"/>
    </x:xf>
    <x:xf numFmtId="0" fontId="1" fillId="5" borderId="17" xfId="0" applyNumberFormat="1" applyFont="1" applyFill="1" applyBorder="1" applyAlignment="1">
      <x:alignment horizontal="left" vertical="top" wrapText="1"/>
    </x:xf>
    <x:xf numFmtId="0" fontId="6" fillId="0" borderId="0" xfId="0" applyNumberFormat="1" applyFont="1" applyFill="1" applyBorder="1" applyAlignment="1">
      <x:alignment horizontal="left" vertical="center" wrapText="1"/>
    </x:xf>
    <x:xf numFmtId="0" fontId="7" fillId="0" borderId="0" xfId="0" applyNumberFormat="1" applyFont="1" applyFill="1" applyBorder="1" applyAlignment="1">
      <x:alignment horizontal="left"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horizontal="left" vertic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200" fontId="8" fillId="6" borderId="0" xfId="0" applyNumberFormat="1" applyFont="1" applyFill="1" applyBorder="1" applyAlignment="1">
      <x:alignment horizontal="center" vertical="center" wrapText="1"/>
    </x:xf>
    <x:xf numFmtId="201" fontId="8" fillId="6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left" vertical="center" wrapText="1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201" fontId="9" fillId="7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horizontal="left" vertical="center" wrapText="1"/>
    </x:xf>
    <x:xf numFmtId="0" fontId="10" fillId="0" borderId="0" xfId="0" applyNumberFormat="1" applyFont="1" applyFill="1" applyBorder="1" applyAlignment="1">
      <x:alignment horizontal="center" vertical="center" wrapText="1"/>
    </x:xf>
    <x:xf numFmtId="0" fontId="10" fillId="6" borderId="0" xfId="0" applyNumberFormat="1" applyFont="1" applyFill="1" applyBorder="1" applyAlignment="1">
      <x:alignment horizontal="center" vertical="center" wrapText="1"/>
    </x:xf>
    <x:xf numFmtId="0" fontId="10" fillId="7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horizontal="left" vertical="center" wrapText="1"/>
    </x:xf>
    <x:xf numFmtId="0" fontId="12" fillId="0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right" vertical="top" wrapText="1"/>
    </x:xf>
    <x:xf numFmtId="202" fontId="1" fillId="4" borderId="0" xfId="0" applyNumberFormat="1" applyFont="1" applyFill="1" applyBorder="1" applyAlignment="1">
      <x:alignment horizontal="right" vertical="top" wrapText="1"/>
    </x:xf>
    <x:xf numFmtId="202" fontId="1" fillId="4" borderId="0" xfId="0" applyNumberFormat="1" applyFont="1" applyFill="1" applyBorder="1" applyAlignment="1">
      <x:alignment horizontal="center" vertical="top" wrapText="1"/>
    </x:xf>
    <x:xf numFmtId="201" fontId="1" fillId="4" borderId="0" xfId="0" applyNumberFormat="1" applyFont="1" applyFill="1" applyBorder="1" applyAlignment="1">
      <x:alignment horizontal="right" vertical="top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right" vertical="top" wrapText="1"/>
    </x:xf>
    <x:xf numFmtId="202" fontId="1" fillId="5" borderId="0" xfId="0" applyNumberFormat="1" applyFont="1" applyFill="1" applyBorder="1" applyAlignment="1">
      <x:alignment horizontal="right" vertical="top" wrapText="1"/>
    </x:xf>
    <x:xf numFmtId="202" fontId="1" fillId="5" borderId="0" xfId="0" applyNumberFormat="1" applyFont="1" applyFill="1" applyBorder="1" applyAlignment="1">
      <x:alignment horizontal="center" vertical="top" wrapText="1"/>
    </x:xf>
    <x:xf numFmtId="201" fontId="1" fillId="5" borderId="0" xfId="0" applyNumberFormat="1" applyFont="1" applyFill="1" applyBorder="1" applyAlignment="1">
      <x:alignment horizontal="right" vertical="top" wrapText="1"/>
    </x:xf>
    <x:xf numFmtId="0" fontId="7" fillId="4" borderId="0" xfId="0" applyNumberFormat="1" applyFont="1" applyFill="1" applyBorder="1" applyAlignment="1">
      <x:alignment horizontal="left" vertical="top" wrapText="1"/>
    </x:xf>
    <x:xf numFmtId="0" fontId="7" fillId="4" borderId="0" xfId="0" applyNumberFormat="1" applyFont="1" applyFill="1" applyBorder="1" applyAlignment="1">
      <x:alignment horizontal="center" vertical="top" wrapText="1"/>
    </x:xf>
    <x:xf numFmtId="202" fontId="7" fillId="4" borderId="0" xfId="0" applyNumberFormat="1" applyFont="1" applyFill="1" applyBorder="1" applyAlignment="1">
      <x:alignment horizontal="center" vertical="top" wrapText="1"/>
    </x:xf>
    <x:xf numFmtId="201" fontId="7" fillId="4" borderId="0" xfId="0" applyNumberFormat="1" applyFont="1" applyFill="1" applyBorder="1" applyAlignment="1">
      <x:alignment horizontal="right" vertical="top" wrapText="1"/>
    </x:xf>
    <x:xf numFmtId="0" fontId="7" fillId="4" borderId="18" xfId="0" applyNumberFormat="1" applyFont="1" applyFill="1" applyBorder="1" applyAlignment="1">
      <x:alignment horizontal="left" vertical="top" wrapText="1"/>
    </x:xf>
    <x:xf numFmtId="0" fontId="7" fillId="4" borderId="18" xfId="0" applyNumberFormat="1" applyFont="1" applyFill="1" applyBorder="1" applyAlignment="1">
      <x:alignment horizontal="center" vertical="top" wrapText="1"/>
    </x:xf>
    <x:xf numFmtId="202" fontId="7" fillId="4" borderId="18" xfId="0" applyNumberFormat="1" applyFont="1" applyFill="1" applyBorder="1" applyAlignment="1">
      <x:alignment horizontal="center" vertical="top" wrapText="1"/>
    </x:xf>
    <x:xf numFmtId="201" fontId="7" fillId="4" borderId="18" xfId="0" applyNumberFormat="1" applyFont="1" applyFill="1" applyBorder="1" applyAlignment="1">
      <x:alignment horizontal="right" vertical="top" wrapText="1"/>
    </x:xf>
    <x:xf numFmtId="0" fontId="1" fillId="4" borderId="7" xfId="0" applyNumberFormat="1" applyFont="1" applyFill="1" applyBorder="1" applyAlignment="1">
      <x:alignment horizontal="center" vertical="top" wrapText="1"/>
    </x:xf>
    <x:xf numFmtId="202" fontId="1" fillId="4" borderId="7" xfId="0" applyNumberFormat="1" applyFont="1" applyFill="1" applyBorder="1" applyAlignment="1">
      <x:alignment horizontal="center" vertical="top" wrapText="1"/>
    </x:xf>
    <x:xf numFmtId="201" fontId="1" fillId="4" borderId="7" xfId="0" applyNumberFormat="1" applyFont="1" applyFill="1" applyBorder="1" applyAlignment="1">
      <x:alignment horizontal="right" vertical="top" wrapText="1"/>
    </x:xf>
    <x:xf numFmtId="0" fontId="1" fillId="5" borderId="10" xfId="0" applyNumberFormat="1" applyFont="1" applyFill="1" applyBorder="1" applyAlignment="1">
      <x:alignment horizontal="center" vertical="top" wrapText="1"/>
    </x:xf>
    <x:xf numFmtId="202" fontId="1" fillId="5" borderId="10" xfId="0" applyNumberFormat="1" applyFont="1" applyFill="1" applyBorder="1" applyAlignment="1">
      <x:alignment horizontal="center" vertical="top" wrapText="1"/>
    </x:xf>
    <x:xf numFmtId="201" fontId="1" fillId="5" borderId="10" xfId="0" applyNumberFormat="1" applyFont="1" applyFill="1" applyBorder="1" applyAlignment="1">
      <x:alignment horizontal="right" vertical="top" wrapText="1"/>
    </x:xf>
    <x:xf numFmtId="0" fontId="1" fillId="4" borderId="10" xfId="0" applyNumberFormat="1" applyFont="1" applyFill="1" applyBorder="1" applyAlignment="1">
      <x:alignment horizontal="center" vertical="top" wrapText="1"/>
    </x:xf>
    <x:xf numFmtId="202" fontId="1" fillId="4" borderId="10" xfId="0" applyNumberFormat="1" applyFont="1" applyFill="1" applyBorder="1" applyAlignment="1">
      <x:alignment horizontal="center" vertical="top" wrapText="1"/>
    </x:xf>
    <x:xf numFmtId="201" fontId="1" fillId="4" borderId="10" xfId="0" applyNumberFormat="1" applyFont="1" applyFill="1" applyBorder="1" applyAlignment="1">
      <x:alignment horizontal="right" vertical="top" wrapText="1"/>
    </x:xf>
    <x:xf numFmtId="0" fontId="7" fillId="4" borderId="12" xfId="0" applyNumberFormat="1" applyFont="1" applyFill="1" applyBorder="1" applyAlignment="1">
      <x:alignment horizontal="left" vertical="top" wrapText="1"/>
    </x:xf>
    <x:xf numFmtId="0" fontId="7" fillId="4" borderId="13" xfId="0" applyNumberFormat="1" applyFont="1" applyFill="1" applyBorder="1" applyAlignment="1">
      <x:alignment horizontal="center" vertical="top" wrapText="1"/>
    </x:xf>
    <x:xf numFmtId="202" fontId="7" fillId="4" borderId="13" xfId="0" applyNumberFormat="1" applyFont="1" applyFill="1" applyBorder="1" applyAlignment="1">
      <x:alignment horizontal="center" vertical="top" wrapText="1"/>
    </x:xf>
    <x:xf numFmtId="201" fontId="7" fillId="4" borderId="13" xfId="0" applyNumberFormat="1" applyFont="1" applyFill="1" applyBorder="1" applyAlignment="1">
      <x:alignment horizontal="right" vertical="top" wrapText="1"/>
    </x:xf>
    <x:xf numFmtId="0" fontId="7" fillId="4" borderId="14" xfId="0" applyNumberFormat="1" applyFont="1" applyFill="1" applyBorder="1" applyAlignment="1">
      <x:alignment horizontal="left" vertical="top" wrapText="1"/>
    </x:xf>
    <x:xf numFmtId="0" fontId="7" fillId="4" borderId="15" xfId="0" applyNumberFormat="1" applyFont="1" applyFill="1" applyBorder="1" applyAlignment="1">
      <x:alignment horizontal="left" vertical="top" wrapText="1"/>
    </x:xf>
    <x:xf numFmtId="0" fontId="7" fillId="4" borderId="16" xfId="0" applyNumberFormat="1" applyFont="1" applyFill="1" applyBorder="1" applyAlignment="1">
      <x:alignment horizontal="center" vertical="top" wrapText="1"/>
    </x:xf>
    <x:xf numFmtId="202" fontId="7" fillId="4" borderId="16" xfId="0" applyNumberFormat="1" applyFont="1" applyFill="1" applyBorder="1" applyAlignment="1">
      <x:alignment horizontal="center" vertical="top" wrapText="1"/>
    </x:xf>
    <x:xf numFmtId="201" fontId="7" fillId="4" borderId="16" xfId="0" applyNumberFormat="1" applyFont="1" applyFill="1" applyBorder="1" applyAlignment="1">
      <x:alignment horizontal="right" vertical="top" wrapText="1"/>
    </x:xf>
    <x:xf numFmtId="0" fontId="7" fillId="4" borderId="17" xfId="0" applyNumberFormat="1" applyFont="1" applyFill="1" applyBorder="1" applyAlignment="1">
      <x:alignment horizontal="left" vertical="top" wrapText="1"/>
    </x:xf>
    <x:xf numFmtId="0" fontId="7" fillId="5" borderId="0" xfId="0" applyNumberFormat="1" applyFont="1" applyFill="1" applyBorder="1" applyAlignment="1">
      <x:alignment horizontal="left" vertical="top" wrapText="1"/>
    </x:xf>
    <x:xf numFmtId="0" fontId="7" fillId="5" borderId="0" xfId="0" applyNumberFormat="1" applyFont="1" applyFill="1" applyBorder="1" applyAlignment="1">
      <x:alignment horizontal="center" vertical="top" wrapText="1"/>
    </x:xf>
    <x:xf numFmtId="202" fontId="7" fillId="5" borderId="0" xfId="0" applyNumberFormat="1" applyFont="1" applyFill="1" applyBorder="1" applyAlignment="1">
      <x:alignment horizontal="center" vertical="top" wrapText="1"/>
    </x:xf>
    <x:xf numFmtId="201" fontId="7" fillId="5" borderId="0" xfId="0" applyNumberFormat="1" applyFont="1" applyFill="1" applyBorder="1" applyAlignment="1">
      <x:alignment horizontal="right" vertical="top" wrapText="1"/>
    </x:xf>
    <x:xf numFmtId="0" fontId="7" fillId="5" borderId="18" xfId="0" applyNumberFormat="1" applyFont="1" applyFill="1" applyBorder="1" applyAlignment="1">
      <x:alignment horizontal="left" vertical="top" wrapText="1"/>
    </x:xf>
    <x:xf numFmtId="0" fontId="7" fillId="5" borderId="18" xfId="0" applyNumberFormat="1" applyFont="1" applyFill="1" applyBorder="1" applyAlignment="1">
      <x:alignment horizontal="center" vertical="top" wrapText="1"/>
    </x:xf>
    <x:xf numFmtId="202" fontId="7" fillId="5" borderId="18" xfId="0" applyNumberFormat="1" applyFont="1" applyFill="1" applyBorder="1" applyAlignment="1">
      <x:alignment horizontal="center" vertical="top" wrapText="1"/>
    </x:xf>
    <x:xf numFmtId="201" fontId="7" fillId="5" borderId="18" xfId="0" applyNumberFormat="1" applyFont="1" applyFill="1" applyBorder="1" applyAlignment="1">
      <x:alignment horizontal="right" vertical="top" wrapText="1"/>
    </x:xf>
    <x:xf numFmtId="0" fontId="7" fillId="5" borderId="12" xfId="0" applyNumberFormat="1" applyFont="1" applyFill="1" applyBorder="1" applyAlignment="1">
      <x:alignment horizontal="left" vertical="top" wrapText="1"/>
    </x:xf>
    <x:xf numFmtId="0" fontId="7" fillId="5" borderId="13" xfId="0" applyNumberFormat="1" applyFont="1" applyFill="1" applyBorder="1" applyAlignment="1">
      <x:alignment horizontal="center" vertical="top" wrapText="1"/>
    </x:xf>
    <x:xf numFmtId="202" fontId="7" fillId="5" borderId="13" xfId="0" applyNumberFormat="1" applyFont="1" applyFill="1" applyBorder="1" applyAlignment="1">
      <x:alignment horizontal="center" vertical="top" wrapText="1"/>
    </x:xf>
    <x:xf numFmtId="201" fontId="7" fillId="5" borderId="13" xfId="0" applyNumberFormat="1" applyFont="1" applyFill="1" applyBorder="1" applyAlignment="1">
      <x:alignment horizontal="right" vertical="top" wrapText="1"/>
    </x:xf>
    <x:xf numFmtId="0" fontId="7" fillId="5" borderId="14" xfId="0" applyNumberFormat="1" applyFont="1" applyFill="1" applyBorder="1" applyAlignment="1">
      <x:alignment horizontal="left" vertical="top" wrapText="1"/>
    </x:xf>
    <x:xf numFmtId="0" fontId="7" fillId="5" borderId="15" xfId="0" applyNumberFormat="1" applyFont="1" applyFill="1" applyBorder="1" applyAlignment="1">
      <x:alignment horizontal="left" vertical="top" wrapText="1"/>
    </x:xf>
    <x:xf numFmtId="0" fontId="7" fillId="5" borderId="16" xfId="0" applyNumberFormat="1" applyFont="1" applyFill="1" applyBorder="1" applyAlignment="1">
      <x:alignment horizontal="center" vertical="top" wrapText="1"/>
    </x:xf>
    <x:xf numFmtId="202" fontId="7" fillId="5" borderId="16" xfId="0" applyNumberFormat="1" applyFont="1" applyFill="1" applyBorder="1" applyAlignment="1">
      <x:alignment horizontal="center" vertical="top" wrapText="1"/>
    </x:xf>
    <x:xf numFmtId="201" fontId="7" fillId="5" borderId="16" xfId="0" applyNumberFormat="1" applyFont="1" applyFill="1" applyBorder="1" applyAlignment="1">
      <x:alignment horizontal="right" vertical="top" wrapText="1"/>
    </x:xf>
    <x:xf numFmtId="0" fontId="7" fillId="5" borderId="17" xfId="0" applyNumberFormat="1" applyFont="1" applyFill="1" applyBorder="1" applyAlignment="1">
      <x:alignment horizontal="left" vertical="top" wrapText="1"/>
    </x:xf>
    <x:xf numFmtId="0" fontId="1" fillId="4" borderId="12" xfId="0" applyNumberFormat="1" applyFont="1" applyFill="1" applyBorder="1" applyAlignment="1">
      <x:alignment horizontal="left" vertical="top" wrapText="1"/>
    </x:xf>
    <x:xf numFmtId="0" fontId="1" fillId="4" borderId="13" xfId="0" applyNumberFormat="1" applyFont="1" applyFill="1" applyBorder="1" applyAlignment="1">
      <x:alignment horizontal="left" vertical="top" wrapText="1"/>
    </x:xf>
    <x:xf numFmtId="0" fontId="1" fillId="4" borderId="14" xfId="0" applyNumberFormat="1" applyFont="1" applyFill="1" applyBorder="1" applyAlignment="1">
      <x:alignment horizontal="left" vertical="top" wrapText="1"/>
    </x:xf>
    <x:xf numFmtId="0" fontId="1" fillId="4" borderId="15" xfId="0" applyNumberFormat="1" applyFont="1" applyFill="1" applyBorder="1" applyAlignment="1">
      <x:alignment horizontal="left" vertical="top" wrapText="1"/>
    </x:xf>
    <x:xf numFmtId="0" fontId="1" fillId="4" borderId="16" xfId="0" applyNumberFormat="1" applyFont="1" applyFill="1" applyBorder="1" applyAlignment="1">
      <x:alignment horizontal="left" vertical="top" wrapText="1"/>
    </x:xf>
    <x:xf numFmtId="0" fontId="1" fillId="4" borderId="17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1fc89ea11b4dc0" /><Relationship Type="http://schemas.openxmlformats.org/officeDocument/2006/relationships/theme" Target="/xl/theme/theme1.xml" Id="Rfafe0029eb2f4e73" /><Relationship Type="http://schemas.openxmlformats.org/officeDocument/2006/relationships/sharedStrings" Target="/xl/sharedStrings.xml" Id="R6986f2a066544bce" /><Relationship Type="http://schemas.openxmlformats.org/officeDocument/2006/relationships/worksheet" Target="/xl/worksheets/sheet1.xml" Id="R249b29a612154efc" /><Relationship Type="http://schemas.openxmlformats.org/officeDocument/2006/relationships/worksheet" Target="/xl/worksheets/sheet2.xml" Id="R545cd0062f274e5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4b3683ab3b5457d" /><Relationship Type="http://schemas.openxmlformats.org/officeDocument/2006/relationships/image" Target="/xl/media/image2.png" Id="R8f4d5040be6441d9" /><Relationship Type="http://schemas.openxmlformats.org/officeDocument/2006/relationships/image" Target="/xl/media/image3.png" Id="Rdf20e8f5ef9a4c02" /><Relationship Type="http://schemas.openxmlformats.org/officeDocument/2006/relationships/image" Target="/xl/media/image4.png" Id="Rae25aabaf0894afd" /><Relationship Type="http://schemas.openxmlformats.org/officeDocument/2006/relationships/image" Target="/xl/media/image5.png" Id="Rcc1f8e361bcf431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6.png" Id="Re092fd3b17bb4299" /><Relationship Type="http://schemas.openxmlformats.org/officeDocument/2006/relationships/image" Target="/xl/media/image7.png" Id="Rfdde1749e048431b" /><Relationship Type="http://schemas.openxmlformats.org/officeDocument/2006/relationships/image" Target="/xl/media/image8.png" Id="Rb4c862293c62467f" /><Relationship Type="http://schemas.openxmlformats.org/officeDocument/2006/relationships/image" Target="/xl/media/image9.png" Id="R264c39045dc44714" /><Relationship Type="http://schemas.openxmlformats.org/officeDocument/2006/relationships/image" Target="/xl/media/image10.png" Id="Rc11c486b119449c2" /><Relationship Type="http://schemas.openxmlformats.org/officeDocument/2006/relationships/image" Target="/xl/media/image11.png" Id="R9dd16f531e4c4b47" /><Relationship Type="http://schemas.openxmlformats.org/officeDocument/2006/relationships/image" Target="/xl/media/image12.png" Id="R180f648709874eb4" /><Relationship Type="http://schemas.openxmlformats.org/officeDocument/2006/relationships/image" Target="/xl/media/image13.png" Id="R0fcc3c93a3854b7d" /><Relationship Type="http://schemas.openxmlformats.org/officeDocument/2006/relationships/image" Target="/xl/media/image14.png" Id="R5d4c19631a8f4da4" /><Relationship Type="http://schemas.openxmlformats.org/officeDocument/2006/relationships/image" Target="/xl/media/image15.png" Id="R9e9f77ab0901442d" /><Relationship Type="http://schemas.openxmlformats.org/officeDocument/2006/relationships/image" Target="/xl/media/image16.png" Id="Ra91ac56cbbfd45b7" /><Relationship Type="http://schemas.openxmlformats.org/officeDocument/2006/relationships/image" Target="/xl/media/image17.png" Id="R0240dbde04544b2a" /><Relationship Type="http://schemas.openxmlformats.org/officeDocument/2006/relationships/image" Target="/xl/media/image18.png" Id="Rea39c55ef2cf4177" /><Relationship Type="http://schemas.openxmlformats.org/officeDocument/2006/relationships/image" Target="/xl/media/image19.png" Id="R52c73b3747524319" /><Relationship Type="http://schemas.openxmlformats.org/officeDocument/2006/relationships/image" Target="/xl/media/image20.png" Id="Re866a050ec17456b" /><Relationship Type="http://schemas.openxmlformats.org/officeDocument/2006/relationships/image" Target="/xl/media/image21.png" Id="R2ce7aa596d2e4873" /><Relationship Type="http://schemas.openxmlformats.org/officeDocument/2006/relationships/image" Target="/xl/media/image22.png" Id="Rbfeb8492ff1441a3" /><Relationship Type="http://schemas.openxmlformats.org/officeDocument/2006/relationships/image" Target="/xl/media/image23.png" Id="R9aebb8607cc34cbd" /><Relationship Type="http://schemas.openxmlformats.org/officeDocument/2006/relationships/image" Target="/xl/media/image24.png" Id="Rf11f983d35504d52" /><Relationship Type="http://schemas.openxmlformats.org/officeDocument/2006/relationships/image" Target="/xl/media/image25.png" Id="Rc6a244da17ae410e" /><Relationship Type="http://schemas.openxmlformats.org/officeDocument/2006/relationships/image" Target="/xl/media/image26.png" Id="R74d31dffcc14480e" /><Relationship Type="http://schemas.openxmlformats.org/officeDocument/2006/relationships/image" Target="/xl/media/image27.png" Id="Rcdaf610e0d9d4da6" /><Relationship Type="http://schemas.openxmlformats.org/officeDocument/2006/relationships/image" Target="/xl/media/image28.png" Id="R0bf0216e61f642d5" /><Relationship Type="http://schemas.openxmlformats.org/officeDocument/2006/relationships/image" Target="/xl/media/image29.png" Id="Rf71fe3f4a4904e66" /><Relationship Type="http://schemas.openxmlformats.org/officeDocument/2006/relationships/image" Target="/xl/media/image30.png" Id="Ra8de5856681f476e" /><Relationship Type="http://schemas.openxmlformats.org/officeDocument/2006/relationships/image" Target="/xl/media/image31.png" Id="R03887ee0cec24867" /><Relationship Type="http://schemas.openxmlformats.org/officeDocument/2006/relationships/image" Target="/xl/media/image32.png" Id="Rd6847a8d0d6844be" /><Relationship Type="http://schemas.openxmlformats.org/officeDocument/2006/relationships/image" Target="/xl/media/image33.png" Id="Ra92aa417e1d84e30" /><Relationship Type="http://schemas.openxmlformats.org/officeDocument/2006/relationships/image" Target="/xl/media/image34.png" Id="R0eacc07c42b64db9" /><Relationship Type="http://schemas.openxmlformats.org/officeDocument/2006/relationships/image" Target="/xl/media/image35.png" Id="R87df69ad6ba14dde" /><Relationship Type="http://schemas.openxmlformats.org/officeDocument/2006/relationships/image" Target="/xl/media/image36.png" Id="R2d20c611cbdb4e2d" /><Relationship Type="http://schemas.openxmlformats.org/officeDocument/2006/relationships/image" Target="/xl/media/image37.png" Id="Rb784780782ac4635" /><Relationship Type="http://schemas.openxmlformats.org/officeDocument/2006/relationships/image" Target="/xl/media/image38.png" Id="R56104fbc9cd84b4b" /><Relationship Type="http://schemas.openxmlformats.org/officeDocument/2006/relationships/image" Target="/xl/media/image39.png" Id="R2e385336474040fa" /><Relationship Type="http://schemas.openxmlformats.org/officeDocument/2006/relationships/image" Target="/xl/media/image40.png" Id="R1d1bb4e40aff4fbb" /><Relationship Type="http://schemas.openxmlformats.org/officeDocument/2006/relationships/image" Target="/xl/media/image41.png" Id="Rbcac3cce49e04349" /><Relationship Type="http://schemas.openxmlformats.org/officeDocument/2006/relationships/image" Target="/xl/media/image42.png" Id="Rf9cb017226aa42fe" /><Relationship Type="http://schemas.openxmlformats.org/officeDocument/2006/relationships/image" Target="/xl/media/image43.png" Id="Rd49465fabf364c33" /></Relationships>
</file>

<file path=xl/drawings/drawing1.xml><?xml version="1.0" encoding="utf-8"?>
<xdr:wsDr xmlns:xdr="http://schemas.openxmlformats.org/drawingml/2006/spreadsheetDrawing">
  <xdr:oneCellAnchor>
    <xdr:from>
      <xdr:col>6</xdr:col>
      <xdr:colOff>76200</xdr:colOff>
      <xdr:row>7</xdr:row>
      <xdr:rowOff>733425</xdr:rowOff>
    </xdr:from>
    <xdr:ext cx="1581150" cy="3429000"/>
    <xdr:pic>
      <xdr:nvPicPr>
        <xdr:cNvPr id="1" name="24f77045-c43e-43f9-8ccc-a3650569e0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b3683ab3b545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8</xdr:row>
      <xdr:rowOff>733425</xdr:rowOff>
    </xdr:from>
    <xdr:ext cx="1581150" cy="3429000"/>
    <xdr:pic>
      <xdr:nvPicPr>
        <xdr:cNvPr id="2" name="89b0d588-2cea-4426-bfc5-27509f31a5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4d5040be6441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9</xdr:row>
      <xdr:rowOff>733425</xdr:rowOff>
    </xdr:from>
    <xdr:ext cx="1581150" cy="3429000"/>
    <xdr:pic>
      <xdr:nvPicPr>
        <xdr:cNvPr id="3" name="62b2c026-30df-4d61-8435-e573159742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20e8f5ef9a4c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10</xdr:row>
      <xdr:rowOff>733425</xdr:rowOff>
    </xdr:from>
    <xdr:ext cx="1581150" cy="3429000"/>
    <xdr:pic>
      <xdr:nvPicPr>
        <xdr:cNvPr id="4" name="66c9b104-218d-4c67-b95d-e93c548abe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25aabaf0894a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12</xdr:row>
      <xdr:rowOff>733425</xdr:rowOff>
    </xdr:from>
    <xdr:ext cx="352425" cy="3429000"/>
    <xdr:pic>
      <xdr:nvPicPr>
        <xdr:cNvPr id="5" name="3df939e5-4160-4ebf-b39d-87c007d8a0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1f8e361bcf43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7</xdr:col>
      <xdr:colOff>76200</xdr:colOff>
      <xdr:row>33</xdr:row>
      <xdr:rowOff>933450</xdr:rowOff>
    </xdr:from>
    <xdr:ext cx="1581150" cy="3429000"/>
    <xdr:pic>
      <xdr:nvPicPr>
        <xdr:cNvPr id="1" name="eba2ec9d-71ba-4f27-887f-c6ee0d4f10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92fd3b17bb42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2857500</xdr:colOff>
      <xdr:row>33</xdr:row>
      <xdr:rowOff>933450</xdr:rowOff>
    </xdr:from>
    <xdr:ext cx="1581150" cy="3429000"/>
    <xdr:pic>
      <xdr:nvPicPr>
        <xdr:cNvPr id="2" name="90b9c15d-17d8-48d1-9438-1e5393c276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de1749e04843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34</xdr:row>
      <xdr:rowOff>933450</xdr:rowOff>
    </xdr:from>
    <xdr:ext cx="1581150" cy="3429000"/>
    <xdr:pic>
      <xdr:nvPicPr>
        <xdr:cNvPr id="3" name="7f372ecb-83e1-4ca8-9fe4-3d506f5939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c862293c6246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2857500</xdr:colOff>
      <xdr:row>34</xdr:row>
      <xdr:rowOff>933450</xdr:rowOff>
    </xdr:from>
    <xdr:ext cx="1581150" cy="3429000"/>
    <xdr:pic>
      <xdr:nvPicPr>
        <xdr:cNvPr id="4" name="89926cac-7d68-4f34-886f-9b02419428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4c39045dc447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35</xdr:row>
      <xdr:rowOff>933450</xdr:rowOff>
    </xdr:from>
    <xdr:ext cx="1581150" cy="3429000"/>
    <xdr:pic>
      <xdr:nvPicPr>
        <xdr:cNvPr id="5" name="f166b6b4-3aa5-4151-947b-34bedcd392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1c486b119449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2857500</xdr:colOff>
      <xdr:row>35</xdr:row>
      <xdr:rowOff>933450</xdr:rowOff>
    </xdr:from>
    <xdr:ext cx="1581150" cy="3429000"/>
    <xdr:pic>
      <xdr:nvPicPr>
        <xdr:cNvPr id="6" name="55b36f2e-6bf5-4299-aebd-6ce3c253f9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d16f531e4c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36</xdr:row>
      <xdr:rowOff>933450</xdr:rowOff>
    </xdr:from>
    <xdr:ext cx="1581150" cy="3429000"/>
    <xdr:pic>
      <xdr:nvPicPr>
        <xdr:cNvPr id="7" name="54729db2-b6a1-4d5a-9c00-5efb4a34b9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0f648709874e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2857500</xdr:colOff>
      <xdr:row>36</xdr:row>
      <xdr:rowOff>933450</xdr:rowOff>
    </xdr:from>
    <xdr:ext cx="1581150" cy="3429000"/>
    <xdr:pic>
      <xdr:nvPicPr>
        <xdr:cNvPr id="8" name="4f63bf7c-ebde-4071-8569-2ac07dfb10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cc3c93a3854b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37</xdr:row>
      <xdr:rowOff>733425</xdr:rowOff>
    </xdr:from>
    <xdr:ext cx="1581150" cy="3429000"/>
    <xdr:pic>
      <xdr:nvPicPr>
        <xdr:cNvPr id="9" name="fe5948c5-91cf-4746-b54b-9da5d1d001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4c19631a8f4d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2857500</xdr:colOff>
      <xdr:row>37</xdr:row>
      <xdr:rowOff>733425</xdr:rowOff>
    </xdr:from>
    <xdr:ext cx="1581150" cy="3429000"/>
    <xdr:pic>
      <xdr:nvPicPr>
        <xdr:cNvPr id="10" name="81d45a77-f8ff-4d76-b175-fbaf11b35e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9f77ab090144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38</xdr:row>
      <xdr:rowOff>733425</xdr:rowOff>
    </xdr:from>
    <xdr:ext cx="1581150" cy="3429000"/>
    <xdr:pic>
      <xdr:nvPicPr>
        <xdr:cNvPr id="11" name="74769278-3a1d-478f-af62-282fff15fa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1ac56cbbfd45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2857500</xdr:colOff>
      <xdr:row>38</xdr:row>
      <xdr:rowOff>733425</xdr:rowOff>
    </xdr:from>
    <xdr:ext cx="1581150" cy="3429000"/>
    <xdr:pic>
      <xdr:nvPicPr>
        <xdr:cNvPr id="12" name="0ad772cf-e6d6-43fd-a163-5f6deda285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40dbde04544b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39</xdr:row>
      <xdr:rowOff>933450</xdr:rowOff>
    </xdr:from>
    <xdr:ext cx="1581150" cy="3429000"/>
    <xdr:pic>
      <xdr:nvPicPr>
        <xdr:cNvPr id="13" name="c7866e65-b1a2-41e6-88b5-b5c1371b1f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39c55ef2cf41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2857500</xdr:colOff>
      <xdr:row>39</xdr:row>
      <xdr:rowOff>933450</xdr:rowOff>
    </xdr:from>
    <xdr:ext cx="1581150" cy="3429000"/>
    <xdr:pic>
      <xdr:nvPicPr>
        <xdr:cNvPr id="14" name="c3e692d8-05c2-48e6-866c-4af51e63ad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c73b37475243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40</xdr:row>
      <xdr:rowOff>933450</xdr:rowOff>
    </xdr:from>
    <xdr:ext cx="1581150" cy="3429000"/>
    <xdr:pic>
      <xdr:nvPicPr>
        <xdr:cNvPr id="15" name="3d82976e-709c-41b7-b9fa-f20e117152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66a050ec1745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2857500</xdr:colOff>
      <xdr:row>40</xdr:row>
      <xdr:rowOff>933450</xdr:rowOff>
    </xdr:from>
    <xdr:ext cx="1581150" cy="3429000"/>
    <xdr:pic>
      <xdr:nvPicPr>
        <xdr:cNvPr id="16" name="78a43eab-4159-46e9-bf43-19574a6f75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e7aa596d2e48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41</xdr:row>
      <xdr:rowOff>933450</xdr:rowOff>
    </xdr:from>
    <xdr:ext cx="1581150" cy="3429000"/>
    <xdr:pic>
      <xdr:nvPicPr>
        <xdr:cNvPr id="17" name="167a1c0c-563e-4bf6-9a55-3b14092fd9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eb8492ff1441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2857500</xdr:colOff>
      <xdr:row>41</xdr:row>
      <xdr:rowOff>933450</xdr:rowOff>
    </xdr:from>
    <xdr:ext cx="1581150" cy="3429000"/>
    <xdr:pic>
      <xdr:nvPicPr>
        <xdr:cNvPr id="18" name="c861af30-f9a5-4be0-8d96-58307b5042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ebb8607cc34c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42</xdr:row>
      <xdr:rowOff>733425</xdr:rowOff>
    </xdr:from>
    <xdr:ext cx="1581150" cy="3429000"/>
    <xdr:pic>
      <xdr:nvPicPr>
        <xdr:cNvPr id="19" name="56e77cac-e520-460e-b9a5-7a63358e1e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1f983d35504d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2857500</xdr:colOff>
      <xdr:row>42</xdr:row>
      <xdr:rowOff>733425</xdr:rowOff>
    </xdr:from>
    <xdr:ext cx="1581150" cy="3429000"/>
    <xdr:pic>
      <xdr:nvPicPr>
        <xdr:cNvPr id="20" name="bc5444b0-97db-4da6-8a27-7314b83f62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a244da17ae41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43</xdr:row>
      <xdr:rowOff>733425</xdr:rowOff>
    </xdr:from>
    <xdr:ext cx="1581150" cy="3429000"/>
    <xdr:pic>
      <xdr:nvPicPr>
        <xdr:cNvPr id="21" name="eb95b4f7-a7d9-4c69-8952-45d9bd5147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d31dffcc1448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2857500</xdr:colOff>
      <xdr:row>43</xdr:row>
      <xdr:rowOff>733425</xdr:rowOff>
    </xdr:from>
    <xdr:ext cx="1581150" cy="3429000"/>
    <xdr:pic>
      <xdr:nvPicPr>
        <xdr:cNvPr id="22" name="cce4531d-2f5d-4891-846e-63532d38e9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af610e0d9d4d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44</xdr:row>
      <xdr:rowOff>733425</xdr:rowOff>
    </xdr:from>
    <xdr:ext cx="1581150" cy="3429000"/>
    <xdr:pic>
      <xdr:nvPicPr>
        <xdr:cNvPr id="23" name="d2d86183-837e-42ef-83a2-f5b69bb453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f0216e61f642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2857500</xdr:colOff>
      <xdr:row>44</xdr:row>
      <xdr:rowOff>733425</xdr:rowOff>
    </xdr:from>
    <xdr:ext cx="1581150" cy="3429000"/>
    <xdr:pic>
      <xdr:nvPicPr>
        <xdr:cNvPr id="24" name="bf3b7144-1500-4cab-a327-bf7f5c7f92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1fe3f4a4904e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45</xdr:row>
      <xdr:rowOff>733425</xdr:rowOff>
    </xdr:from>
    <xdr:ext cx="1581150" cy="3429000"/>
    <xdr:pic>
      <xdr:nvPicPr>
        <xdr:cNvPr id="25" name="5070e6f1-9d84-4d79-903c-b7fb0923af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de5856681f47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2857500</xdr:colOff>
      <xdr:row>45</xdr:row>
      <xdr:rowOff>733425</xdr:rowOff>
    </xdr:from>
    <xdr:ext cx="1581150" cy="3429000"/>
    <xdr:pic>
      <xdr:nvPicPr>
        <xdr:cNvPr id="26" name="c642cc42-9e5b-4a03-bc66-514f32104d7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887ee0cec248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50</xdr:row>
      <xdr:rowOff>733425</xdr:rowOff>
    </xdr:from>
    <xdr:ext cx="1581150" cy="3429000"/>
    <xdr:pic>
      <xdr:nvPicPr>
        <xdr:cNvPr id="27" name="234bfbc5-9e45-4ea5-9e31-3817e4cc72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847a8d0d6844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2857500</xdr:colOff>
      <xdr:row>50</xdr:row>
      <xdr:rowOff>733425</xdr:rowOff>
    </xdr:from>
    <xdr:ext cx="1581150" cy="3429000"/>
    <xdr:pic>
      <xdr:nvPicPr>
        <xdr:cNvPr id="28" name="7b14083f-35e7-4d70-a430-385a1da8ac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2aa417e1d84e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51</xdr:row>
      <xdr:rowOff>733425</xdr:rowOff>
    </xdr:from>
    <xdr:ext cx="1581150" cy="3429000"/>
    <xdr:pic>
      <xdr:nvPicPr>
        <xdr:cNvPr id="29" name="d507fe9e-9f3a-40e9-8df9-245651ebad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acc07c42b64d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2857500</xdr:colOff>
      <xdr:row>51</xdr:row>
      <xdr:rowOff>733425</xdr:rowOff>
    </xdr:from>
    <xdr:ext cx="1581150" cy="3429000"/>
    <xdr:pic>
      <xdr:nvPicPr>
        <xdr:cNvPr id="30" name="bf37fcab-28c7-4537-bb88-646780e332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df69ad6ba14d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52</xdr:row>
      <xdr:rowOff>733425</xdr:rowOff>
    </xdr:from>
    <xdr:ext cx="1581150" cy="3429000"/>
    <xdr:pic>
      <xdr:nvPicPr>
        <xdr:cNvPr id="31" name="4489b348-8c73-4408-9f62-878424ea32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20c611cbdb4e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2857500</xdr:colOff>
      <xdr:row>52</xdr:row>
      <xdr:rowOff>733425</xdr:rowOff>
    </xdr:from>
    <xdr:ext cx="1581150" cy="3429000"/>
    <xdr:pic>
      <xdr:nvPicPr>
        <xdr:cNvPr id="32" name="b2e9b1df-21cb-4c6d-a247-3d5ee99939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84780782ac46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53</xdr:row>
      <xdr:rowOff>733425</xdr:rowOff>
    </xdr:from>
    <xdr:ext cx="1581150" cy="3429000"/>
    <xdr:pic>
      <xdr:nvPicPr>
        <xdr:cNvPr id="33" name="97db8a9d-fce6-422f-9011-7ded47d6a4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104fbc9cd84b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2857500</xdr:colOff>
      <xdr:row>53</xdr:row>
      <xdr:rowOff>733425</xdr:rowOff>
    </xdr:from>
    <xdr:ext cx="1581150" cy="3429000"/>
    <xdr:pic>
      <xdr:nvPicPr>
        <xdr:cNvPr id="34" name="eaf68dee-95b1-40f5-8c80-2a1ea91d36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385336474040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54</xdr:row>
      <xdr:rowOff>733425</xdr:rowOff>
    </xdr:from>
    <xdr:ext cx="1581150" cy="3429000"/>
    <xdr:pic>
      <xdr:nvPicPr>
        <xdr:cNvPr id="35" name="922ce35d-5e40-42b3-a08b-ce9d888285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1bb4e40aff4f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2857500</xdr:colOff>
      <xdr:row>54</xdr:row>
      <xdr:rowOff>733425</xdr:rowOff>
    </xdr:from>
    <xdr:ext cx="1581150" cy="3429000"/>
    <xdr:pic>
      <xdr:nvPicPr>
        <xdr:cNvPr id="36" name="405e484f-a945-43c2-8618-552f27037f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ac3cce49e0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55</xdr:row>
      <xdr:rowOff>733425</xdr:rowOff>
    </xdr:from>
    <xdr:ext cx="1581150" cy="3429000"/>
    <xdr:pic>
      <xdr:nvPicPr>
        <xdr:cNvPr id="37" name="03b5187e-6248-4aff-9185-9eea4c89f4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cb017226aa42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2857500</xdr:colOff>
      <xdr:row>55</xdr:row>
      <xdr:rowOff>733425</xdr:rowOff>
    </xdr:from>
    <xdr:ext cx="1581150" cy="3429000"/>
    <xdr:pic>
      <xdr:nvPicPr>
        <xdr:cNvPr id="38" name="ef9d6d93-691e-4a3c-9ecc-ab626423da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9465fabf364c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809ba4daad34a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91b8f10f6c2c4fb9" /></Relationships>
</file>

<file path=xl/worksheets/sheet1.xml><?xml version="1.0" encoding="utf-8"?>
<x:worksheet xmlns:x="http://schemas.openxmlformats.org/spreadsheetml/2006/main">
  <x:sheetPr>
    <x:tabColor rgb="FF267253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6.25" hidden="0" customWidth="1"/>
    <x:col min="2" max="2" width="7.5" hidden="0" customWidth="1"/>
    <x:col min="3" max="3" width="16.25" hidden="0" customWidth="1"/>
    <x:col min="4" max="4" width="30" hidden="0" customWidth="1"/>
    <x:col min="5" max="5" width="42.5" hidden="0" customWidth="1"/>
    <x:col min="6" max="6" width="32.5" hidden="0" customWidth="1"/>
    <x:col min="7" max="7" width="75" hidden="0" customWidth="1"/>
  </x:cols>
  <x:sheetData>
    <x:row r="1" ht="7.5" customHeight="1">
      <x:c r="A1" s="4"/>
      <x:c r="B1" s="4"/>
      <x:c r="C1" s="4"/>
      <x:c r="D1" s="4"/>
      <x:c r="E1" s="4"/>
      <x:c r="F1" s="4"/>
      <x:c r="G1" s="4"/>
    </x:row>
    <x:row r="2" ht="25.5" customHeight="1">
      <x:c r="A2" s="7" t="str">
        <x:v>alioth_17｜广告内容与落地页一致性检查</x:v>
      </x:c>
      <x:c r="B2" s="8"/>
      <x:c r="C2" s="8"/>
      <x:c r="D2" s="8"/>
      <x:c r="E2" s="8"/>
      <x:c r="F2" s="8"/>
      <x:c r="G2" s="8"/>
    </x:row>
    <x:row r="3" ht="26.25" customHeight="1">
      <x:c r="A3" s="9" t="str">
        <x:v>时间：10月8日00:00至10月10日11:00:30（北京时间，已下载快照）。本期6个H5任务均未实际执行规则17；APP、Web无本期执行记录。</x:v>
      </x:c>
      <x:c r="B3" s="4"/>
      <x:c r="C3" s="4"/>
      <x:c r="D3" s="4"/>
      <x:c r="E3" s="4"/>
      <x:c r="F3" s="4"/>
      <x:c r="G3" s="4"/>
    </x:row>
    <x:row r="4" ht="26.25" customHeight="1">
      <x:c r="A4" s="9" t="str">
        <x:v>判据：同一广告素材＋真实点击后的落地页成对比较；跳过回首页、单边图、更新公告都不能代替广告与落地页配对。以下原图用于核对探索现场。</x:v>
      </x:c>
      <x:c r="B4" s="4"/>
      <x:c r="C4" s="4"/>
      <x:c r="D4" s="4"/>
      <x:c r="E4" s="4"/>
      <x:c r="F4" s="4"/>
      <x:c r="G4" s="4"/>
    </x:row>
    <x:row r="5">
      <x:c r="A5" s="4"/>
      <x:c r="B5" s="4"/>
      <x:c r="C5" s="4"/>
      <x:c r="D5" s="4"/>
      <x:c r="E5" s="4"/>
      <x:c r="F5" s="4"/>
      <x:c r="G5" s="4"/>
    </x:row>
    <x:row r="6" ht="22.5" customHeight="1">
      <x:c r="A6" s="12" t="str">
        <x:v>按任务查看：实际输入、当前问题及判断是否可复核</x:v>
      </x:c>
      <x:c r="B6" s="12"/>
      <x:c r="C6" s="12"/>
      <x:c r="D6" s="12"/>
      <x:c r="E6" s="12"/>
      <x:c r="F6" s="12"/>
      <x:c r="G6" s="12"/>
    </x:row>
    <x:row r="7" ht="27" customHeight="1">
      <x:c r="A7" s="18" t="str">
        <x:v>任务名</x:v>
      </x:c>
      <x:c r="B7" s="19" t="str">
        <x:v>端</x:v>
      </x:c>
      <x:c r="C7" s="19" t="str">
        <x:v>产品</x:v>
      </x:c>
      <x:c r="D7" s="19" t="str">
        <x:v>该规则实际质检的证据</x:v>
      </x:c>
      <x:c r="E7" s="19" t="str">
        <x:v>结果 / 具体问题</x:v>
      </x:c>
      <x:c r="F7" s="19" t="str">
        <x:v>是否正确判断</x:v>
      </x:c>
      <x:c r="G7" s="20" t="str">
        <x:v>证据及详细说明</x:v>
      </x:c>
    </x:row>
    <x:row r="8" ht="336.75" customHeight="1">
      <x:c r="A8" s="25" t="str">
        <x:v>JHA-031</x:v>
      </x:c>
      <x:c r="B8" s="26" t="str">
        <x:v>H5</x:v>
      </x:c>
      <x:c r="C8" s="26" t="str">
        <x:v>海角乱伦</x:v>
      </x:c>
      <x:c r="D8" s="26" t="str">
        <x:v>无。未提交规则17的判定证据；仅留未运行占位。</x:v>
      </x:c>
      <x:c r="E8" s="26" t="str">
        <x:v>未运行（收尾跳过），无广告一致性结论。候选页因逻辑迁移不可信被禁止规则匹配，且没有同次广告点击的落地页配对。收尾仅补记未匹配。</x:v>
      </x:c>
      <x:c r="F8" s="26" t="str">
        <x:v>未实际判定，无法核验一致性判断是否正确。现有材料不足以认定足证漏检；“跳过回首页”不能作为广告落地页。</x:v>
      </x:c>
      <x:c r="G8" s="27" t="str">
        <x:v>探索中有1张开屏广告候选原图及页面材料；01:38执行的是“跳过”回首页，不是点击广告去落地页。
下附探索原图，未提交规则17判断。</x:v>
      </x:c>
    </x:row>
    <x:row r="9" ht="336.75" customHeight="1">
      <x:c r="A9" s="28" t="str">
        <x:v>JHA-204</x:v>
      </x:c>
      <x:c r="B9" s="29" t="str">
        <x:v>H5</x:v>
      </x:c>
      <x:c r="C9" s="29" t="str">
        <x:v>91PORN</x:v>
      </x:c>
      <x:c r="D9" s="29" t="str">
        <x:v>无。未提交规则17的判定证据；仅留未运行占位。</x:v>
      </x:c>
      <x:c r="E9" s="29" t="str">
        <x:v>未运行（收尾跳过），无广告一致性结论。广告源图绑定因逻辑迁移不可信而不允许匹配；动作是关闭推广，没有广告目标落地页配对。收尾补记未匹配。</x:v>
      </x:c>
      <x:c r="F9" s="29" t="str">
        <x:v>未实际判定，无法评价广告与落地是否一致。不能把已拍源图或首页截图算作规则17已检；尚未证实足证漏检。</x:v>
      </x:c>
      <x:c r="G9" s="30" t="str">
        <x:v>探索中有1张带“跳过”的商城推广候选原图及页面材料；03:52执行跳过，结果捕获标为首页。
下附探索原图，未提交规则17判断。</x:v>
      </x:c>
    </x:row>
    <x:row r="10" ht="336.75" customHeight="1">
      <x:c r="A10" s="31" t="str">
        <x:v>JHA-102</x:v>
      </x:c>
      <x:c r="B10" s="32" t="str">
        <x:v>H5</x:v>
      </x:c>
      <x:c r="C10" s="32" t="str">
        <x:v>欲漫涩</x:v>
      </x:c>
      <x:c r="D10" s="32" t="str">
        <x:v>无。未提交规则17的判定证据；仅留未运行占位。</x:v>
      </x:c>
      <x:c r="E10" s="32" t="str">
        <x:v>未运行（收尾跳过），无广告一致性结论。源页绑定不允许规则匹配；虽然结果捕获标为首页，动作本身仍被拒绝为迁移未验证，也不是广告落地点击。缺可信广告—落地配对。</x:v>
      </x:c>
      <x:c r="F10" s="32" t="str">
        <x:v>未实际判定，不能判一致或不一致。动作阻断属于前置探索问题，不能算规则17业务失败，也不能据此认定 Judge 漏检。</x:v>
      </x:c>
      <x:c r="G10" s="33" t="str">
        <x:v>探索中有1张“同城约爱”开屏候选原图及页面材料；06:12尝试跳过，动作回执为逻辑迁移未验证。
下附探索原图，未提交规则17判断。</x:v>
      </x:c>
    </x:row>
    <x:row r="11" ht="336.75" customHeight="1">
      <x:c r="A11" s="28" t="str">
        <x:v>JHA-103</x:v>
      </x:c>
      <x:c r="B11" s="29" t="str">
        <x:v>H5</x:v>
      </x:c>
      <x:c r="C11" s="29" t="str">
        <x:v>萝莉岛2</x:v>
      </x:c>
      <x:c r="D11" s="29" t="str">
        <x:v>无。未提交规则17的判定证据；仅留未运行占位。</x:v>
      </x:c>
      <x:c r="E11" s="29" t="str">
        <x:v>未运行（收尾跳过），无广告一致性结论。检测说明已识别下载引导，但壳层仍记开屏，7张均因页型低置信度不允许匹配。2条收口派发选中17后因会话关闭排除，未形成17工作项。</x:v>
      </x:c>
      <x:c r="F11" s="29" t="str">
        <x:v>未实际判定；不能认定广告不一致或足证漏判。已证页型与现场对象不符。收尾“探索未启动”仅是占位原因，实际有10条捕获和动作，不能照字面解释。</x:v>
      </x:c>
      <x:c r="G11" s="30" t="str">
        <x:v>探索有7张标为开屏的候选图，实际顶层是“黄豆短剧更新公告”；没有可信广告与落地页配对。
下附探索原图，未提交规则17判断。</x:v>
      </x:c>
    </x:row>
    <x:row r="12" ht="73.5" customHeight="1">
      <x:c r="A12" s="31" t="str">
        <x:v>JHA-128</x:v>
      </x:c>
      <x:c r="B12" s="32" t="str">
        <x:v>H5</x:v>
      </x:c>
      <x:c r="C12" s="32" t="str">
        <x:v>oio禁漫</x:v>
      </x:c>
      <x:c r="D12" s="32" t="str">
        <x:v>无。未提交规则17的判定证据；仅留未运行占位。</x:v>
      </x:c>
      <x:c r="E12" s="32" t="str">
        <x:v>未运行（收尾跳过），无广告一致性结论。08:32打开任务入口后，后置采集失败；主运行明确记录浏览器会话崩溃。规则17收尾补记未进入判定，没有可用的广告或落地页。</x:v>
      </x:c>
      <x:c r="F12" s="32" t="str">
        <x:v>未判定事实可核实，无法评价业务判断正确与否。原因文案应结合“动作后采集失败”理解，不能把它当广告无效、产品不适用或通过。</x:v>
      </x:c>
      <x:c r="G12" s="33" t="str">
        <x:v>任务只留下1条 about:blank 观察，未保存截图；空白DOM、文本和页面快照不足以构成广告源图。证据为捕获、动作及主运行记录：后置采集失败，浏览器会话崩溃；没有可嵌原图。</x:v>
      </x:c>
    </x:row>
    <x:row r="13" ht="336.75" customHeight="1">
      <x:c r="A13" s="37" t="str">
        <x:v>YC003</x:v>
      </x:c>
      <x:c r="B13" s="38" t="str">
        <x:v>H5</x:v>
      </x:c>
      <x:c r="C13" s="38" t="str">
        <x:v>哔咔漫画</x:v>
      </x:c>
      <x:c r="D13" s="38" t="str">
        <x:v>无。未提交规则17的判定证据；仅留未运行占位。</x:v>
      </x:c>
      <x:c r="E13" s="38" t="str">
        <x:v>未运行（收尾跳过），无广告一致性结论。2张源页绑定均不允许匹配，没有可信广告点击和落地页配对。主探索最终因活动遮挡且无安全候选停止，17补记未匹配。</x:v>
      </x:c>
      <x:c r="F13" s="38" t="str">
        <x:v>未实际判定，不能判广告一致或不一致。已证遮挡与探索阻断，未证完整材料已齐而 Judge 漏检；任务停止不能直接算17业务失败。</x:v>
      </x:c>
      <x:c r="G13" s="39" t="str">
        <x:v>探索有2张带“广告/进入”的开屏候选图及页面材料；08:33关闭后广告仍可见，后续未找到可信关闭控件。
下附探索原图，未提交规则17判断。原件为整页长图，可在Excel中放大查看。</x:v>
      </x:c>
    </x:row>
    <x:row r="14">
      <x:c r="A14" s="4"/>
      <x:c r="B14" s="4"/>
      <x:c r="C14" s="4"/>
      <x:c r="D14" s="4"/>
      <x:c r="E14" s="4"/>
      <x:c r="F14" s="4"/>
      <x:c r="G14" s="4"/>
    </x:row>
  </x:sheetData>
  <x:mergeCells>
    <x:mergeCell ref="A3:G3"/>
    <x:mergeCell ref="A4:G4"/>
    <x:mergeCell ref="A6:G6"/>
  </x:mergeCells>
  <x:pageMargins left="0.7" right="0.7" top="0.75" bottom="0.75" header="0.3" footer="0.3"/>
  <x:drawing xmlns:r="http://schemas.openxmlformats.org/officeDocument/2006/relationships" r:id="R7809ba4daad34a22"/>
</x:worksheet>
</file>

<file path=xl/worksheets/sheet2.xml><?xml version="1.0" encoding="utf-8"?>
<x:worksheet xmlns:x="http://schemas.openxmlformats.org/spreadsheetml/2006/main">
  <x:sheetPr>
    <x:tabColor rgb="FF267253"/>
  </x:sheetPr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26.25" hidden="0" customWidth="1"/>
    <x:col min="2" max="2" width="7.5" hidden="0" customWidth="1"/>
    <x:col min="3" max="3" width="16.25" hidden="0" customWidth="1"/>
    <x:col min="4" max="4" width="18.75" hidden="0" customWidth="1"/>
    <x:col min="5" max="5" width="23.75" hidden="0" customWidth="1"/>
    <x:col min="6" max="6" width="23.75" hidden="0" customWidth="1"/>
    <x:col min="7" max="7" width="27.5" hidden="0" customWidth="1"/>
    <x:col min="8" max="8" width="75" hidden="0" customWidth="1"/>
  </x:cols>
  <x:sheetData>
    <x:row r="1" ht="7.5" customHeight="1">
      <x:c r="A1" s="4"/>
      <x:c r="B1" s="4"/>
      <x:c r="C1" s="4"/>
      <x:c r="D1" s="4"/>
      <x:c r="E1" s="4"/>
      <x:c r="F1" s="4"/>
      <x:c r="G1" s="4"/>
      <x:c r="H1" s="4"/>
    </x:row>
    <x:row r="2" ht="25.5" customHeight="1">
      <x:c r="A2" s="7" t="str">
        <x:v>九月补采，到底带来多少质检提升？</x:v>
      </x:c>
      <x:c r="B2" s="8"/>
      <x:c r="C2" s="8"/>
      <x:c r="D2" s="8"/>
      <x:c r="E2" s="8"/>
      <x:c r="F2" s="8"/>
      <x:c r="G2" s="8"/>
      <x:c r="H2" s="8"/>
    </x:row>
    <x:row r="3" ht="30" customHeight="1">
      <x:c r="A3" s="40" t="str">
        <x:v>九月系统新增3条，业务有效提升待验证；本期补采净增0条。</x:v>
      </x:c>
      <x:c r="B3" s="40"/>
      <x:c r="C3" s="40"/>
      <x:c r="D3" s="40"/>
      <x:c r="E3" s="40"/>
      <x:c r="F3" s="40"/>
      <x:c r="G3" s="4"/>
      <x:c r="H3" s="4"/>
    </x:row>
    <x:row r="4">
      <x:c r="A4" s="4"/>
      <x:c r="B4" s="4"/>
      <x:c r="C4" s="4"/>
      <x:c r="D4" s="4"/>
      <x:c r="E4" s="4"/>
      <x:c r="F4" s="4"/>
      <x:c r="G4" s="4"/>
      <x:c r="H4" s="4"/>
    </x:row>
    <x:row r="5" ht="21" customHeight="1">
      <x:c r="A5" s="43" t="str">
        <x:v>九月新增系统结论</x:v>
      </x:c>
      <x:c r="B5" s="43"/>
      <x:c r="C5" s="43" t="str">
        <x:v>九月补采净贡献</x:v>
      </x:c>
      <x:c r="D5" s="43"/>
      <x:c r="E5" s="44" t="str">
        <x:v>本期补采净贡献</x:v>
      </x:c>
      <x:c r="F5" s="44"/>
      <x:c r="G5" s="4"/>
      <x:c r="H5" s="4"/>
    </x:row>
    <x:row r="6" ht="30" customHeight="1">
      <x:c r="A6" s="48" t="n">
        <x:f>F29</x:f>
        <x:v>3</x:v>
      </x:c>
      <x:c r="B6" s="48"/>
      <x:c r="C6" s="49" t="n">
        <x:f>G29</x:f>
        <x:v>5.555555555555555</x:v>
      </x:c>
      <x:c r="D6" s="49"/>
      <x:c r="E6" s="53" t="n">
        <x:f>G19</x:f>
        <x:v>0</x:v>
      </x:c>
      <x:c r="F6" s="53"/>
      <x:c r="G6" s="4"/>
      <x:c r="H6" s="4"/>
    </x:row>
    <x:row r="7" ht="22.5" customHeight="1">
      <x:c r="A7" s="56" t="str">
        <x:v>3条都未验到真实提示</x:v>
      </x:c>
      <x:c r="B7" s="56"/>
      <x:c r="C7" s="56" t="str">
        <x:v>同批54个H5缺证任务规则</x:v>
      </x:c>
      <x:c r="D7" s="56"/>
      <x:c r="E7" s="57" t="str">
        <x:v>10月本期：新增0 / 缺证70</x:v>
      </x:c>
      <x:c r="F7" s="57"/>
      <x:c r="G7" s="4"/>
      <x:c r="H7" s="4"/>
    </x:row>
    <x:row r="8" ht="24" customHeight="1">
      <x:c r="A8" s="58" t="str">
        <x:v>三端现状：APP补采仍待处理；H5补图后仍缺证；Web无正式补采请求。</x:v>
      </x:c>
      <x:c r="B8" s="58"/>
      <x:c r="C8" s="58"/>
      <x:c r="D8" s="58"/>
      <x:c r="E8" s="58"/>
      <x:c r="F8" s="58"/>
      <x:c r="G8" s="4"/>
      <x:c r="H8" s="4"/>
    </x:row>
    <x:row r="9" ht="22.5" customHeight="1">
      <x:c r="A9" s="41" t="str">
        <x:f> "九月："&amp;C29&amp;" 个缺证 → "&amp;D29&amp;" 个挂回补图 → "&amp;E29&amp;" 个重新判断 → "&amp;F29&amp;" 个新增系统结论"</x:f>
        <x:v>九月：54 个缺证 → 11 个挂回补图 → 9 个重新判断 → 3 个新增系统结论</x:v>
      </x:c>
      <x:c r="B9" s="41"/>
      <x:c r="C9" s="41"/>
      <x:c r="D9" s="41"/>
      <x:c r="E9" s="41"/>
      <x:c r="F9" s="41"/>
      <x:c r="G9" s="4"/>
      <x:c r="H9" s="4"/>
    </x:row>
    <x:row r="10" ht="22.5" customHeight="1">
      <x:c r="A10" s="41" t="str">
        <x:f> "本期："&amp;C19&amp;" 个缺证 → "&amp;D19&amp;" 个挂回补图 → "&amp;E19&amp;" 个重新判断 → "&amp;F19&amp;" 个新增正式结论"</x:f>
        <x:v>本期：70 个缺证 → 6 个挂回补图 → 3 个重新判断 → 0 个新增正式结论</x:v>
      </x:c>
      <x:c r="B10" s="41"/>
      <x:c r="C10" s="41"/>
      <x:c r="D10" s="41"/>
      <x:c r="E10" s="41"/>
      <x:c r="F10" s="41"/>
      <x:c r="G10" s="4"/>
      <x:c r="H10" s="4"/>
    </x:row>
    <x:row r="11" ht="24" customHeight="1">
      <x:c r="A11" s="59" t="str">
        <x:v>九月09/19–24；本期10/08–10/10 11:00。比例仅指各期H5补采缺证队列，不是整端总质检率。</x:v>
      </x:c>
      <x:c r="B11" s="59"/>
      <x:c r="C11" s="59"/>
      <x:c r="D11" s="59"/>
      <x:c r="E11" s="59"/>
      <x:c r="F11" s="59"/>
      <x:c r="G11" s="4"/>
      <x:c r="H11" s="4"/>
    </x:row>
    <x:row r="12">
      <x:c r="A12" s="4"/>
      <x:c r="B12" s="4"/>
      <x:c r="C12" s="4"/>
      <x:c r="D12" s="4"/>
      <x:c r="E12" s="4"/>
      <x:c r="F12" s="4"/>
      <x:c r="G12" s="4"/>
      <x:c r="H12" s="4"/>
    </x:row>
    <x:row r="13" ht="22.5" customHeight="1">
      <x:c r="A13" s="12" t="str">
        <x:v>本期实际收益｜补图未转成新增正式结论（10/08–10/10）</x:v>
      </x:c>
      <x:c r="B13" s="12"/>
      <x:c r="C13" s="12"/>
      <x:c r="D13" s="12"/>
      <x:c r="E13" s="12"/>
      <x:c r="F13" s="12"/>
      <x:c r="G13" s="12"/>
      <x:c r="H13" s="12"/>
    </x:row>
    <x:row r="14" ht="42" customHeight="1">
      <x:c r="A14" s="18" t="str">
        <x:v>规则</x:v>
      </x:c>
      <x:c r="B14" s="19" t="str">
        <x:v>端</x:v>
      </x:c>
      <x:c r="C14" s="19" t="str">
        <x:v>原缺证
任务规则</x:v>
      </x:c>
      <x:c r="D14" s="19" t="str">
        <x:v>挂回新增补图
任务规则</x:v>
      </x:c>
      <x:c r="E14" s="19" t="str">
        <x:v>重新进入判断
任务规则</x:v>
      </x:c>
      <x:c r="F14" s="19" t="str">
        <x:v>新增正式结论
任务规则</x:v>
      </x:c>
      <x:c r="G14" s="19" t="str">
        <x:v>对全队列净贡献
（百分点）</x:v>
      </x:c>
      <x:c r="H14" s="20" t="str">
        <x:v>得到什么 / 当前卡点</x:v>
      </x:c>
    </x:row>
    <x:row r="15" ht="42" customHeight="1">
      <x:c r="A15" s="25" t="str">
        <x:v>alioth_13
商品价格一致性检查</x:v>
      </x:c>
      <x:c r="B15" s="78" t="str">
        <x:v>H5</x:v>
      </x:c>
      <x:c r="C15" s="79" t="n">
        <x:v>2</x:v>
      </x:c>
      <x:c r="D15" s="79" t="n">
        <x:v>2</x:v>
      </x:c>
      <x:c r="E15" s="79" t="n">
        <x:v>0</x:v>
      </x:c>
      <x:c r="F15" s="79" t="n">
        <x:v>0</x:v>
      </x:c>
      <x:c r="G15" s="80" t="n">
        <x:f>F15/$C$19*100</x:f>
        <x:v>0</x:v>
      </x:c>
      <x:c r="H15" s="27" t="str">
        <x:v>2个任务补到了图，但未见对应新输入复判；最终仍按缺证收口。</x:v>
      </x:c>
    </x:row>
    <x:row r="16" ht="42" customHeight="1">
      <x:c r="A16" s="28" t="str">
        <x:v>alioth_15
封面与内容相符检查</x:v>
      </x:c>
      <x:c r="B16" s="81" t="str">
        <x:v>H5</x:v>
      </x:c>
      <x:c r="C16" s="82" t="n">
        <x:v>3</x:v>
      </x:c>
      <x:c r="D16" s="82" t="n">
        <x:v>3</x:v>
      </x:c>
      <x:c r="E16" s="82" t="n">
        <x:v>2</x:v>
      </x:c>
      <x:c r="F16" s="82" t="n">
        <x:v>0</x:v>
      </x:c>
      <x:c r="G16" s="83" t="n">
        <x:f>F16/$C$19*100</x:f>
        <x:v>0</x:v>
      </x:c>
      <x:c r="H16" s="30" t="str">
        <x:v>3个任务补到了图，2个重新判断仍缺封面—内容配对；另1个未见复判。</x:v>
      </x:c>
    </x:row>
    <x:row r="17" ht="42" customHeight="1">
      <x:c r="A17" s="31" t="str">
        <x:v>alioth_ops_4
充值入口进入充值页检查</x:v>
      </x:c>
      <x:c r="B17" s="84" t="str">
        <x:v>H5</x:v>
      </x:c>
      <x:c r="C17" s="85" t="n">
        <x:v>3</x:v>
      </x:c>
      <x:c r="D17" s="85" t="n">
        <x:v>1</x:v>
      </x:c>
      <x:c r="E17" s="85" t="n">
        <x:v>1</x:v>
      </x:c>
      <x:c r="F17" s="85" t="n">
        <x:v>0</x:v>
      </x:c>
      <x:c r="G17" s="86" t="n">
        <x:f>F17/$C$19*100</x:f>
        <x:v>0</x:v>
      </x:c>
      <x:c r="H17" s="33" t="str">
        <x:v>1个任务重新判断仍缺充值点击、到达页及档位/支付方式；其余2个未补成。</x:v>
      </x:c>
    </x:row>
    <x:row r="18" ht="26.25" customHeight="1">
      <x:c r="A18" s="28" t="str">
        <x:v>其余28条规则</x:v>
      </x:c>
      <x:c r="B18" s="81" t="str">
        <x:v>H5</x:v>
      </x:c>
      <x:c r="C18" s="82" t="n">
        <x:v>62</x:v>
      </x:c>
      <x:c r="D18" s="82" t="n">
        <x:v>0</x:v>
      </x:c>
      <x:c r="E18" s="82" t="n">
        <x:v>0</x:v>
      </x:c>
      <x:c r="F18" s="82" t="n">
        <x:v>0</x:v>
      </x:c>
      <x:c r="G18" s="83" t="n">
        <x:f>F18/$C$19*100</x:f>
        <x:v>0</x:v>
      </x:c>
      <x:c r="H18" s="30" t="str">
        <x:v>未取得满足请求的补图，暂无新增结论。</x:v>
      </x:c>
    </x:row>
    <x:row r="19" ht="26.25" customHeight="1">
      <x:c r="A19" s="92" t="str">
        <x:v>合计</x:v>
      </x:c>
      <x:c r="B19" s="93" t="str">
        <x:v>H5</x:v>
      </x:c>
      <x:c r="C19" s="94" t="n">
        <x:f>SUM(C15:C18)</x:f>
        <x:v>70</x:v>
      </x:c>
      <x:c r="D19" s="94" t="n">
        <x:f>SUM(D15:D18)</x:f>
        <x:v>6</x:v>
      </x:c>
      <x:c r="E19" s="94" t="n">
        <x:f>SUM(E15:E18)</x:f>
        <x:v>3</x:v>
      </x:c>
      <x:c r="F19" s="94" t="n">
        <x:f>SUM(F15:F18)</x:f>
        <x:v>0</x:v>
      </x:c>
      <x:c r="G19" s="95" t="n">
        <x:f>F19/C19*100</x:f>
        <x:v>0</x:v>
      </x:c>
      <x:c r="H19" s="96" t="str">
        <x:v>完整队列作分母；同一任务、同一规则只计一次。</x:v>
      </x:c>
    </x:row>
    <x:row r="20" ht="26.25" customHeight="1">
      <x:c r="A20" s="9" t="str">
        <x:v>20个补成请求去重为6个任务规则；其中14次用新输入复判，去重为3个任务规则，全部仍缺证。已有其他页面结论不算补采增量；APP 152个请求待处理，Web无请求。</x:v>
      </x:c>
      <x:c r="B20" s="4"/>
      <x:c r="C20" s="4"/>
      <x:c r="D20" s="4"/>
      <x:c r="E20" s="4"/>
      <x:c r="F20" s="4"/>
      <x:c r="G20" s="4"/>
      <x:c r="H20" s="4"/>
    </x:row>
    <x:row r="21">
      <x:c r="A21" s="4"/>
      <x:c r="B21" s="4"/>
      <x:c r="C21" s="4"/>
      <x:c r="D21" s="4"/>
      <x:c r="E21" s="4"/>
      <x:c r="F21" s="4"/>
      <x:c r="G21" s="4"/>
      <x:c r="H21" s="4"/>
    </x:row>
    <x:row r="22" ht="22.5" customHeight="1">
      <x:c r="A22" s="12" t="str">
        <x:v>九月历史收益｜增量全部来自alioth_10，其余规则未新增结论</x:v>
      </x:c>
      <x:c r="B22" s="12"/>
      <x:c r="C22" s="12"/>
      <x:c r="D22" s="12"/>
      <x:c r="E22" s="12"/>
      <x:c r="F22" s="12"/>
      <x:c r="G22" s="12"/>
      <x:c r="H22" s="12"/>
    </x:row>
    <x:row r="23" ht="42" customHeight="1">
      <x:c r="A23" s="18" t="str">
        <x:v>规则</x:v>
      </x:c>
      <x:c r="B23" s="19" t="str">
        <x:v>端</x:v>
      </x:c>
      <x:c r="C23" s="19" t="str">
        <x:v>原缺证
任务规则</x:v>
      </x:c>
      <x:c r="D23" s="19" t="str">
        <x:v>挂回新增补图
任务规则</x:v>
      </x:c>
      <x:c r="E23" s="19" t="str">
        <x:v>重新进入判断
任务规则</x:v>
      </x:c>
      <x:c r="F23" s="19" t="str">
        <x:v>新增正式结论
任务规则</x:v>
      </x:c>
      <x:c r="G23" s="19" t="str">
        <x:v>对全队列净贡献
（百分点）</x:v>
      </x:c>
      <x:c r="H23" s="20" t="str">
        <x:v>得到什么 / 当前卡点</x:v>
      </x:c>
    </x:row>
    <x:row r="24" ht="42" customHeight="1">
      <x:c r="A24" s="25" t="str">
        <x:v>alioth_10
提示文案易懂性检查</x:v>
      </x:c>
      <x:c r="B24" s="78" t="str">
        <x:v>H5</x:v>
      </x:c>
      <x:c r="C24" s="79" t="n">
        <x:v>3</x:v>
      </x:c>
      <x:c r="D24" s="79" t="n">
        <x:v>3</x:v>
      </x:c>
      <x:c r="E24" s="79" t="n">
        <x:v>3</x:v>
      </x:c>
      <x:c r="F24" s="79" t="n">
        <x:v>3</x:v>
      </x:c>
      <x:c r="G24" s="80" t="n">
        <x:f>F24/$C$29*100</x:f>
        <x:v>5.555555555555555</x:v>
      </x:c>
      <x:c r="H24" s="27" t="str">
        <x:v>本规则0/3→3/3；对54个队列贡献3/54。3条均未出现真实提示，实际文案未验收，通过口径需复核。</x:v>
      </x:c>
    </x:row>
    <x:row r="25" ht="42" customHeight="1">
      <x:c r="A25" s="28" t="str">
        <x:v>alioth_15
封面与内容相符检查</x:v>
      </x:c>
      <x:c r="B25" s="81" t="str">
        <x:v>H5</x:v>
      </x:c>
      <x:c r="C25" s="82" t="n">
        <x:v>2</x:v>
      </x:c>
      <x:c r="D25" s="82" t="n">
        <x:v>2</x:v>
      </x:c>
      <x:c r="E25" s="82" t="n">
        <x:v>1</x:v>
      </x:c>
      <x:c r="F25" s="82" t="n">
        <x:v>0</x:v>
      </x:c>
      <x:c r="G25" s="83" t="n">
        <x:f>F25/$C$29*100</x:f>
        <x:v>0</x:v>
      </x:c>
      <x:c r="H25" s="30" t="str">
        <x:v>1个重新判断仍缺封面—内容配对；另1个被弹层阻断。</x:v>
      </x:c>
    </x:row>
    <x:row r="26" ht="42" customHeight="1">
      <x:c r="A26" s="31" t="str">
        <x:v>alioth_40
下架内容前置标识检查</x:v>
      </x:c>
      <x:c r="B26" s="84" t="str">
        <x:v>H5</x:v>
      </x:c>
      <x:c r="C26" s="85" t="n">
        <x:v>1</x:v>
      </x:c>
      <x:c r="D26" s="85" t="n">
        <x:v>1</x:v>
      </x:c>
      <x:c r="E26" s="85" t="n">
        <x:v>0</x:v>
      </x:c>
      <x:c r="F26" s="85" t="n">
        <x:v>0</x:v>
      </x:c>
      <x:c r="G26" s="86" t="n">
        <x:f>F26/$C$29*100</x:f>
        <x:v>0</x:v>
      </x:c>
      <x:c r="H26" s="33" t="str">
        <x:v>补后仍缺来源页的指定采集身份，止于输入检查，未进入规则判断。</x:v>
      </x:c>
    </x:row>
    <x:row r="27" ht="42" customHeight="1">
      <x:c r="A27" s="28" t="str">
        <x:v>alioth_ops_4
充值入口进入充值页检查</x:v>
      </x:c>
      <x:c r="B27" s="81" t="str">
        <x:v>H5</x:v>
      </x:c>
      <x:c r="C27" s="82" t="n">
        <x:v>5</x:v>
      </x:c>
      <x:c r="D27" s="82" t="n">
        <x:v>5</x:v>
      </x:c>
      <x:c r="E27" s="82" t="n">
        <x:v>5</x:v>
      </x:c>
      <x:c r="F27" s="82" t="n">
        <x:v>0</x:v>
      </x:c>
      <x:c r="G27" s="83" t="n">
        <x:f>F27/$C$29*100</x:f>
        <x:v>0</x:v>
      </x:c>
      <x:c r="H27" s="30" t="str">
        <x:v>7次补成去重为5个任务规则，均重新判断；仍缺充值点击和到达页。</x:v>
      </x:c>
    </x:row>
    <x:row r="28" ht="26.25" customHeight="1">
      <x:c r="A28" s="31" t="str">
        <x:v>其余13条规则</x:v>
      </x:c>
      <x:c r="B28" s="84" t="str">
        <x:v>H5</x:v>
      </x:c>
      <x:c r="C28" s="85" t="n">
        <x:v>43</x:v>
      </x:c>
      <x:c r="D28" s="85" t="n">
        <x:v>0</x:v>
      </x:c>
      <x:c r="E28" s="85" t="n">
        <x:v>0</x:v>
      </x:c>
      <x:c r="F28" s="85" t="n">
        <x:v>0</x:v>
      </x:c>
      <x:c r="G28" s="86" t="n">
        <x:f>F28/$C$29*100</x:f>
        <x:v>0</x:v>
      </x:c>
      <x:c r="H28" s="33" t="str">
        <x:v>未取得满足请求的补图，暂无新增结论。</x:v>
      </x:c>
    </x:row>
    <x:row r="29" ht="26.25" customHeight="1">
      <x:c r="A29" s="110" t="str">
        <x:v>合计</x:v>
      </x:c>
      <x:c r="B29" s="111" t="str">
        <x:v>H5</x:v>
      </x:c>
      <x:c r="C29" s="112" t="n">
        <x:f>SUM(C24:C28)</x:f>
        <x:v>54</x:v>
      </x:c>
      <x:c r="D29" s="112" t="n">
        <x:f>SUM(D24:D28)</x:f>
        <x:v>11</x:v>
      </x:c>
      <x:c r="E29" s="112" t="n">
        <x:f>SUM(E24:E28)</x:f>
        <x:v>9</x:v>
      </x:c>
      <x:c r="F29" s="112" t="n">
        <x:f>SUM(F24:F28)</x:f>
        <x:v>3</x:v>
      </x:c>
      <x:c r="G29" s="113" t="n">
        <x:f>F29/C29*100</x:f>
        <x:v>5.555555555555555</x:v>
      </x:c>
      <x:c r="H29" s="114" t="str">
        <x:v>完整队列作分母；同一任务、同一规则只计一次。</x:v>
      </x:c>
    </x:row>
    <x:row r="30" ht="26.25" customHeight="1">
      <x:c r="A30" s="9" t="str">
        <x:v>同批系统结论9/54 → 12/54（16.67% → 22.22%），净增3/54＝5.56个百分点。3条通过未验到真实提示文案；这不是九月全月或当前三端整体质检率，也不能证明九月代码改动的当前因果收益。</x:v>
      </x:c>
      <x:c r="B30" s="4"/>
      <x:c r="C30" s="4"/>
      <x:c r="D30" s="4"/>
      <x:c r="E30" s="4"/>
      <x:c r="F30" s="4"/>
      <x:c r="G30" s="4"/>
      <x:c r="H30" s="4"/>
    </x:row>
    <x:row r="31">
      <x:c r="A31" s="4"/>
      <x:c r="B31" s="4"/>
      <x:c r="C31" s="4"/>
      <x:c r="D31" s="4"/>
      <x:c r="E31" s="4"/>
      <x:c r="F31" s="4"/>
      <x:c r="G31" s="4"/>
      <x:c r="H31" s="4"/>
    </x:row>
    <x:row r="32" ht="22.5" customHeight="1">
      <x:c r="A32" s="12" t="str">
        <x:v>九月13次补成明细｜先看补前/补后，再看轮次、方案和原图</x:v>
      </x:c>
      <x:c r="B32" s="12"/>
      <x:c r="C32" s="12"/>
      <x:c r="D32" s="12"/>
      <x:c r="E32" s="12"/>
      <x:c r="F32" s="12"/>
      <x:c r="G32" s="12"/>
      <x:c r="H32" s="12"/>
    </x:row>
    <x:row r="33" ht="27" customHeight="1">
      <x:c r="A33" s="18" t="str">
        <x:v>任务名</x:v>
      </x:c>
      <x:c r="B33" s="19" t="str">
        <x:v>端</x:v>
      </x:c>
      <x:c r="C33" s="19" t="str">
        <x:v>产品</x:v>
      </x:c>
      <x:c r="D33" s="19" t="str">
        <x:v>规则</x:v>
      </x:c>
      <x:c r="E33" s="19" t="str">
        <x:v>补采前 → 补采后</x:v>
      </x:c>
      <x:c r="F33" s="19" t="str">
        <x:v>补采轮次及方案</x:v>
      </x:c>
      <x:c r="G33" s="19" t="str">
        <x:v>复判结果</x:v>
      </x:c>
      <x:c r="H33" s="20" t="str">
        <x:v>证据及详细说明</x:v>
      </x:c>
    </x:row>
    <x:row r="34" ht="352.5" customHeight="1">
      <x:c r="A34" s="25" t="str">
        <x:v>JHA-031-海角乱伦-092201</x:v>
      </x:c>
      <x:c r="B34" s="26" t="str">
        <x:v>H5</x:v>
      </x:c>
      <x:c r="C34" s="26" t="str">
        <x:v>JHA-031 海角乱伦</x:v>
      </x:c>
      <x:c r="D34" s="26" t="str">
        <x:v>alioth_10 提示文案易懂性检查</x:v>
      </x:c>
      <x:c r="E34" s="26" t="str">
        <x:v>账号凭证弹层遮挡个人中心，底层页面证据不可用；原请求缺的是关闭遮挡后的材料，并非已见提示文案。
→ 点击关闭当前弹窗后取得可见个人中心的截图、结构和动作材料，并挂回同规则复判；提示观察数量为0。</x:v>
      </x:c>
      <x:c r="F34" s="26" t="str">
        <x:v>本请求尝试1次（任务全局轮次未知）。同一H5活会话重新观察并验证等价，再点击关闭当前弹窗，补采、挂接后启动第2次质检尝试；未记录触发“保存注册账号”提示的操作。</x:v>
      </x:c>
      <x:c r="G34" s="26" t="str">
        <x:v>第2次质检尝试写回“通过”。系统依据当前无短暂提示判无违规；确有补前缺证→新增材料→同规则通过链路，但真实提示文案是否易懂尚未验证。</x:v>
      </x:c>
      <x:c r="H34" s="27" t="str">
        <x:v>补前账号凭证遮挡，补后个人中心可见。补后图就是本规则第2次质检输入，模型也引用该图；无实际短暂提示。历史规则快照未明确无对象默认通过或不适用，保留系统通过，不能据此验收真实提示文案。
下附原图（从左至右）：补前 09-22 21:13:05；补后 09-22 21:14:55。</x:v>
      </x:c>
    </x:row>
    <x:row r="35" ht="352.5" customHeight="1">
      <x:c r="A35" s="28" t="str">
        <x:v>JHA-031-2026092304</x:v>
      </x:c>
      <x:c r="B35" s="29" t="str">
        <x:v>H5</x:v>
      </x:c>
      <x:c r="C35" s="29" t="str">
        <x:v>JHA-031 海角乱伦</x:v>
      </x:c>
      <x:c r="D35" s="29" t="str">
        <x:v>alioth_10 提示文案易懂性检查</x:v>
      </x:c>
      <x:c r="E35" s="29" t="str">
        <x:v>账号凭证弹层遮挡个人中心，底层页面证据不可用；原请求缺的是关闭遮挡后的材料，并非已见提示文案。
→ 点击关闭当前弹窗后取得可见个人中心的截图、结构和动作材料，并挂回同规则复判；提示观察数量为0。</x:v>
      </x:c>
      <x:c r="F35" s="29" t="str">
        <x:v>本请求尝试1次（任务全局轮次未知）。同一H5活会话重新观察并验证等价，再点击关闭当前弹窗，补采、挂接后启动第2次质检尝试；未记录触发“保存注册账号”提示的操作。</x:v>
      </x:c>
      <x:c r="G35" s="29" t="str">
        <x:v>第2次质检尝试写回“通过”。系统依据当前无短暂提示判无违规；确有补前缺证→新增材料→同规则通过链路，但真实提示文案是否易懂尚未验证。</x:v>
      </x:c>
      <x:c r="H35" s="30" t="str">
        <x:v>补前账号凭证遮挡，补后个人中心可见。补后图就是本规则第2次质检输入，模型也引用该图；无实际短暂提示。历史规则快照未明确无对象默认通过或不适用，保留系统通过，不能据此验收真实提示文案。
下附原图（从左至右）：补前 09-23 21:31:48；补后 09-23 21:32:55。</x:v>
      </x:c>
    </x:row>
    <x:row r="36" ht="352.5" customHeight="1">
      <x:c r="A36" s="31" t="str">
        <x:v>JHA204-092402</x:v>
      </x:c>
      <x:c r="B36" s="32" t="str">
        <x:v>H5</x:v>
      </x:c>
      <x:c r="C36" s="32" t="str">
        <x:v>JHA-204 91PORN</x:v>
      </x:c>
      <x:c r="D36" s="32" t="str">
        <x:v>alioth_10 提示文案易懂性检查</x:v>
      </x:c>
      <x:c r="E36" s="32" t="str">
        <x:v>账号凭证弹层遮挡个人中心，底层页面证据不可用；原请求缺的是关闭遮挡后的材料，并非已见提示文案。
→ 点击关闭当前弹窗后取得可见个人中心的截图、结构和动作材料，并挂回同规则复判；提示观察数量为0。</x:v>
      </x:c>
      <x:c r="F36" s="32" t="str">
        <x:v>本请求尝试1次（任务全局轮次未知）。同一H5活会话重新观察并验证等价，再点击关闭当前弹窗，补采、挂接后启动第2次质检尝试；未记录触发“保存注册账号”提示的操作。</x:v>
      </x:c>
      <x:c r="G36" s="32" t="str">
        <x:v>第2次质检尝试写回“通过”。系统依据当前无短暂提示判无违规；确有补前缺证→新增材料→同规则通过链路，但真实提示文案是否易懂尚未验证。</x:v>
      </x:c>
      <x:c r="H36" s="33" t="str">
        <x:v>补前账号凭证遮挡，补后个人中心可见。补后图就是本规则第2次质检输入，模型也引用该图；无实际短暂提示。历史规则快照未明确无对象默认通过或不适用，保留系统通过，不能据此验收真实提示文案。
下附原图（从左至右）：补前 09-24 12:14:41；补后 09-24 12:15:44。</x:v>
      </x:c>
    </x:row>
    <x:row r="37" ht="352.5" customHeight="1">
      <x:c r="A37" s="28" t="str">
        <x:v>JHA031-092401</x:v>
      </x:c>
      <x:c r="B37" s="29" t="str">
        <x:v>H5</x:v>
      </x:c>
      <x:c r="C37" s="29" t="str">
        <x:v>JHA-031 海角乱伦</x:v>
      </x:c>
      <x:c r="D37" s="29" t="str">
        <x:v>alioth_15 封面与内容相符检查</x:v>
      </x:c>
      <x:c r="E37" s="29" t="str">
        <x:v>短剧第1集播放画面可见，但缺能与该内容配对的列表缩略图、详情头图或推荐封面。
→ 补采只读观察，新增画面已转为第2集的金币/会员解锁遮挡；未取得与原第1集播放内容配对的有效封面。</x:v>
      </x:c>
      <x:c r="F37" s="29" t="str">
        <x:v>本请求尝试1次（任务全局轮次未知）。同一H5活会话重新观察、验证等价，再只读观察；没有返回来源列表或采集对应封面。补后自然状态变为第2集解锁遮挡。</x:v>
      </x:c>
      <x:c r="G37" s="29" t="str">
        <x:v>第2、3次质检尝试被底层页面遮挡门禁拦截，未形成新的语义比对，也未写回通过/不通过；原封面配对缺口仍未解决。</x:v>
      </x:c>
      <x:c r="H37" s="30" t="str">
        <x:v>补前可见第1集播放内容；新增Probe原图可见第2集解锁遮挡。该图已进入同规则第2次质检输入，但遮挡门禁拒绝语义比对。普通重拍取得图像，不能证明补到与原内容配对的封面。
下附原图（从左至右）：补前 09-24 10:49:56；补后 09-24 10:52:42。</x:v>
      </x:c>
    </x:row>
    <x:row r="38" ht="336.75" customHeight="1">
      <x:c r="A38" s="31" t="str">
        <x:v>JHA204-092402</x:v>
      </x:c>
      <x:c r="B38" s="32" t="str">
        <x:v>H5</x:v>
      </x:c>
      <x:c r="C38" s="32" t="str">
        <x:v>JHA-204 91PORN</x:v>
      </x:c>
      <x:c r="D38" s="32" t="str">
        <x:v>alioth_15 封面与内容相符检查</x:v>
      </x:c>
      <x:c r="E38" s="32" t="str">
        <x:v>图生视频列表有缩略图和标签，但没有同一对象对应的详情、正文或播放内容，无法配对。
→ 两次只读观察仍停在图生视频列表，补后缩略图画面有变化，但没有进入某个对象详情或播放页。</x:v>
      </x:c>
      <x:c r="F38" s="32" t="str">
        <x:v>本请求尝试1次（任务全局轮次未知）。同一H5活会话重新观察、验证等价，再只读观察同页；补采方案未包含点击列表对象、取得对应内容或绑定封面与内容。</x:v>
      </x:c>
      <x:c r="G38" s="32" t="str">
        <x:v>第2次已实际语义复判，仍为“证据不足”：只有列表封面，没有对应播放中画面/首帧/详情正文。第3次仍返回同摘要，未写回通过/不通过。</x:v>
      </x:c>
      <x:c r="H38" s="33" t="str">
        <x:v>补前、补后都是图生视频列表。补后图是同规则第2次质检输入且被模型引用；新帧仍不是与封面成对的内容页，无法验收封面和内容相符。
下附原图（从左至右）：补前 09-24 12:11:40；补后 09-24 12:13:12。</x:v>
      </x:c>
    </x:row>
    <x:row r="39" ht="336.75" customHeight="1">
      <x:c r="A39" s="28" t="str">
        <x:v>JHA-031-海角乱伦</x:v>
      </x:c>
      <x:c r="B39" s="29" t="str">
        <x:v>H5</x:v>
      </x:c>
      <x:c r="C39" s="29" t="str">
        <x:v>JHA-031 海角乱伦</x:v>
      </x:c>
      <x:c r="D39" s="29" t="str">
        <x:v>alioth_40 下架内容前置标识检查</x:v>
      </x:c>
      <x:c r="E39" s="29" t="str">
        <x:v>列表截图已有，但当前旅程缺规则要求的source采集角色，尚未执行语义判断。
→ 在同一活会话两次只读观察，新增同一AI列表截图及结构并挂接；Probe材料角色为probe_result_replay，未补成source。</x:v>
      </x:c>
      <x:c r="F39" s="29" t="str">
        <x:v>本请求尝试1次（任务全局轮次未知）。固定原活会话重新观察、验证等价，再只读观察同页补采；没有回到来源列表或建立要求的source角色。</x:v>
      </x:c>
      <x:c r="G39" s="29" t="str">
        <x:v>第2、3次质检尝试仍被“缺source采集角色”拦截，未进入模型语义判断，也未写回通过/不通过。</x:v>
      </x:c>
      <x:c r="H39" s="30" t="str">
        <x:v>前后原图均为AI图片换脸列表。补后是新增Probe图，已进入同规则第2次质检输入，但source角色门禁未通过；图片相似或材料完整不等于下架内容前置标识已核验。
下附原图（从左至右）：补前 09-19 20:26:38；补后 09-19 20:29:00。</x:v>
      </x:c>
    </x:row>
    <x:row r="40" ht="352.5" customHeight="1">
      <x:c r="A40" s="31" t="str">
        <x:v>JHA-031-海角乱伦</x:v>
      </x:c>
      <x:c r="B40" s="32" t="str">
        <x:v>H5</x:v>
      </x:c>
      <x:c r="C40" s="32" t="str">
        <x:v>JHA-031 海角乱伦</x:v>
      </x:c>
      <x:c r="D40" s="32" t="str">
        <x:v>alioth_ops_4 充值入口进入充值页检查</x:v>
      </x:c>
      <x:c r="E40" s="32" t="str">
        <x:v>账号凭证弹层遮挡个人中心，无法把底层充值、会员入口当可见证据。
→ 点击关闭当前弹窗，取得无遮挡的个人中心截图、结构及同页动作；能看见会员/开通入口，但未进入充值页。</x:v>
      </x:c>
      <x:c r="F40" s="32" t="str">
        <x:v>本请求尝试1次（任务全局轮次未知）。同一H5活会话重新观察、验证等价，点击关闭当前弹窗，补采并挂接后复判；实际补采没有点击充值或会员入口。</x:v>
      </x:c>
      <x:c r="G40" s="32" t="str">
        <x:v>第2次质检已实际语义复判，仍为“证据不足”：缺入口点击后的充值/会员页、档位、价格和支付方式。第3次尝试仍返回同摘要，未写回通过/不通过。</x:v>
      </x:c>
      <x:c r="H40" s="33" t="str">
        <x:v>原图显示凭证弹层消失后，个人中心会员入口恢复可见。补后图就是本规则第2次质检输入且被模型引用，证明关闭遮挡成功；无法证明充值入口可达或充值页完整。本任务本规则另有两个不同捕获目标的满足请求，合计仍是1个任务规则。
下附原图（从左至右）：补前 09-19 20:31:10；补后 09-19 20:32:45。</x:v>
      </x:c>
    </x:row>
    <x:row r="41" ht="352.5" customHeight="1">
      <x:c r="A41" s="28" t="str">
        <x:v>JHA-031-海角乱伦</x:v>
      </x:c>
      <x:c r="B41" s="29" t="str">
        <x:v>H5</x:v>
      </x:c>
      <x:c r="C41" s="29" t="str">
        <x:v>JHA-031 海角乱伦</x:v>
      </x:c>
      <x:c r="D41" s="29" t="str">
        <x:v>alioth_ops_4 充值入口进入充值页检查</x:v>
      </x:c>
      <x:c r="E41" s="29" t="str">
        <x:v>账号凭证弹层遮挡个人中心，无法把底层充值、会员入口当可见证据。
→ 点击关闭当前弹窗，取得无遮挡的个人中心截图、结构及同页动作；能看见会员/开通入口，但未进入充值页。</x:v>
      </x:c>
      <x:c r="F41" s="29" t="str">
        <x:v>本请求尝试1次（任务全局轮次未知）。同一H5活会话重新观察、验证等价，点击关闭当前弹窗，补采并挂接后复判；实际补采没有点击充值或会员入口。</x:v>
      </x:c>
      <x:c r="G41" s="29" t="str">
        <x:v>第2次质检已实际语义复判，仍为“证据不足”：缺入口点击后的充值/会员页、档位、价格和支付方式。第3次尝试仍返回同摘要，未写回通过/不通过。</x:v>
      </x:c>
      <x:c r="H41" s="30" t="str">
        <x:v>原图显示凭证弹层消失后，个人中心会员入口恢复可见。补后图就是本规则第2次质检输入且被模型引用，证明关闭遮挡成功；无法证明充值入口可达或充值页完整。本任务本规则另有两个不同捕获目标的满足请求，合计仍是1个任务规则。
下附原图（从左至右）：补前 09-19 20:34:34；补后 09-19 20:35:23。</x:v>
      </x:c>
    </x:row>
    <x:row r="42" ht="352.5" customHeight="1">
      <x:c r="A42" s="31" t="str">
        <x:v>JHA-031-海角乱伦</x:v>
      </x:c>
      <x:c r="B42" s="32" t="str">
        <x:v>H5</x:v>
      </x:c>
      <x:c r="C42" s="32" t="str">
        <x:v>JHA-031 海角乱伦</x:v>
      </x:c>
      <x:c r="D42" s="32" t="str">
        <x:v>alioth_ops_4 充值入口进入充值页检查</x:v>
      </x:c>
      <x:c r="E42" s="32" t="str">
        <x:v>账号凭证弹层遮挡个人中心，无法把底层充值、会员入口当可见证据。
→ 点击关闭当前弹窗，取得无遮挡的个人中心截图、结构及同页动作；能看见会员/开通入口，但未进入充值页。</x:v>
      </x:c>
      <x:c r="F42" s="32" t="str">
        <x:v>本请求尝试1次（任务全局轮次未知）。同一H5活会话重新观察、验证等价，点击关闭当前弹窗，补采并挂接后复判；实际补采没有点击充值或会员入口。</x:v>
      </x:c>
      <x:c r="G42" s="32" t="str">
        <x:v>第2次质检已实际语义复判，仍为“证据不足”：缺入口点击后的充值/会员页、档位、价格和支付方式。第3次尝试仍返回同摘要，未写回通过/不通过。</x:v>
      </x:c>
      <x:c r="H42" s="33" t="str">
        <x:v>原图显示凭证弹层消失后，个人中心会员入口恢复可见。补后图就是本规则第2次质检输入且被模型引用，证明关闭遮挡成功；无法证明充值入口可达或充值页完整。本任务本规则另有两个不同捕获目标的满足请求，合计仍是1个任务规则。
下附原图（从左至右）：补前 09-19 20:36:49；补后 09-19 20:37:41。</x:v>
      </x:c>
    </x:row>
    <x:row r="43" ht="336.75" customHeight="1">
      <x:c r="A43" s="28" t="str">
        <x:v>[部署验收][20260923] JHA-031 H5完整质检</x:v>
      </x:c>
      <x:c r="B43" s="29" t="str">
        <x:v>H5</x:v>
      </x:c>
      <x:c r="C43" s="29" t="str">
        <x:v>JHA-031 海角乱伦</x:v>
      </x:c>
      <x:c r="D43" s="29" t="str">
        <x:v>alioth_ops_4 充值入口进入充值页检查</x:v>
      </x:c>
      <x:c r="E43" s="29" t="str">
        <x:v>账号凭证弹层遮挡个人中心，无法把底层充值、会员入口当可见证据。
→ 点击关闭当前弹窗，取得无遮挡的个人中心截图、结构及同页动作；能看见会员/开通入口，但未进入充值页。</x:v>
      </x:c>
      <x:c r="F43" s="29" t="str">
        <x:v>本请求尝试1次（任务全局轮次未知）。同一H5活会话重新观察、验证等价，点击关闭当前弹窗，补采并挂接后复判；实际补采没有点击充值或会员入口。</x:v>
      </x:c>
      <x:c r="G43" s="29" t="str">
        <x:v>第2次质检已实际语义复判，仍为“证据不足”：缺入口点击后的充值/会员页、档位、价格和支付方式。第3次尝试仍返回同摘要，未写回通过/不通过。</x:v>
      </x:c>
      <x:c r="H43" s="30" t="str">
        <x:v>原图显示凭证弹层消失后，个人中心会员入口恢复可见。补后图就是本规则第2次质检输入且被模型引用，证明关闭遮挡成功；无法证明充值入口可达或充值页完整。
下附原图（从左至右）：补前 09-23 00:39:02；补后 09-23 00:39:59。</x:v>
      </x:c>
    </x:row>
    <x:row r="44" ht="336.75" customHeight="1">
      <x:c r="A44" s="31" t="str">
        <x:v>20260923JHA-031</x:v>
      </x:c>
      <x:c r="B44" s="32" t="str">
        <x:v>H5</x:v>
      </x:c>
      <x:c r="C44" s="32" t="str">
        <x:v>JHA-031 海角乱伦</x:v>
      </x:c>
      <x:c r="D44" s="32" t="str">
        <x:v>alioth_ops_4 充值入口进入充值页检查</x:v>
      </x:c>
      <x:c r="E44" s="32" t="str">
        <x:v>账号凭证弹层遮挡个人中心，无法把底层充值、会员入口当可见证据。
→ 点击关闭当前弹窗，取得无遮挡的个人中心截图、结构及同页动作；能看见会员/开通入口，但未进入充值页。</x:v>
      </x:c>
      <x:c r="F44" s="32" t="str">
        <x:v>本请求尝试1次（任务全局轮次未知）。同一H5活会话重新观察、验证等价，点击关闭当前弹窗，补采并挂接后复判；实际补采没有点击充值或会员入口。</x:v>
      </x:c>
      <x:c r="G44" s="32" t="str">
        <x:v>第2次质检已实际语义复判，仍为“证据不足”：缺入口点击后的充值/会员页、档位、价格和支付方式。第3次尝试仍返回同摘要，未写回通过/不通过。</x:v>
      </x:c>
      <x:c r="H44" s="33" t="str">
        <x:v>原图显示凭证弹层消失后，个人中心会员入口恢复可见。补后图就是本规则第2次质检输入且被模型引用，证明关闭遮挡成功；无法证明充值入口可达或充值页完整。
下附原图（从左至右）：补前 09-23 02:56:27；补后 09-23 02:57:17。</x:v>
      </x:c>
    </x:row>
    <x:row r="45" ht="336.75" customHeight="1">
      <x:c r="A45" s="28" t="str">
        <x:v>JHA301-2026092302</x:v>
      </x:c>
      <x:c r="B45" s="29" t="str">
        <x:v>H5</x:v>
      </x:c>
      <x:c r="C45" s="29" t="str">
        <x:v>JHA-031 海角乱伦</x:v>
      </x:c>
      <x:c r="D45" s="29" t="str">
        <x:v>alioth_ops_4 充值入口进入充值页检查</x:v>
      </x:c>
      <x:c r="E45" s="29" t="str">
        <x:v>账号凭证弹层遮挡个人中心，无法把底层充值、会员入口当可见证据。
→ 点击关闭当前弹窗，取得无遮挡的个人中心截图、结构及同页动作；能看见会员/开通入口，但未进入充值页。</x:v>
      </x:c>
      <x:c r="F45" s="29" t="str">
        <x:v>本请求尝试1次（任务全局轮次未知）。同一H5活会话重新观察、验证等价，点击关闭当前弹窗，补采并挂接后复判；实际补采没有点击充值或会员入口。</x:v>
      </x:c>
      <x:c r="G45" s="29" t="str">
        <x:v>第2次质检已实际语义复判，仍为“证据不足”：缺入口点击后的充值/会员页、档位、价格和支付方式。第3次尝试仍返回同摘要，未写回通过/不通过。</x:v>
      </x:c>
      <x:c r="H45" s="30" t="str">
        <x:v>原图显示凭证弹层消失后，个人中心会员入口恢复可见。补后图就是本规则第2次质检输入且被模型引用，证明关闭遮挡成功；无法证明充值入口可达或充值页完整。
下附原图（从左至右）：补前 09-23 12:48:08；补后 09-23 12:49:14。</x:v>
      </x:c>
    </x:row>
    <x:row r="46" ht="336.75" customHeight="1">
      <x:c r="A46" s="118" t="str">
        <x:v>JHA-031-2026092303</x:v>
      </x:c>
      <x:c r="B46" s="119" t="str">
        <x:v>H5</x:v>
      </x:c>
      <x:c r="C46" s="119" t="str">
        <x:v>JHA-031 海角乱伦</x:v>
      </x:c>
      <x:c r="D46" s="119" t="str">
        <x:v>alioth_ops_4 充值入口进入充值页检查</x:v>
      </x:c>
      <x:c r="E46" s="119" t="str">
        <x:v>账号凭证弹层遮挡个人中心，无法把底层充值、会员入口当可见证据。
→ 点击关闭当前弹窗，取得无遮挡的个人中心截图、结构及同页动作；能看见会员/开通入口，但未进入充值页。</x:v>
      </x:c>
      <x:c r="F46" s="119" t="str">
        <x:v>本请求尝试1次（任务全局轮次未知）。同一H5活会话重新观察、验证等价，点击关闭当前弹窗，补采并挂接后复判；实际补采没有点击充值或会员入口。</x:v>
      </x:c>
      <x:c r="G46" s="119" t="str">
        <x:v>第2次质检已实际语义复判，仍为“证据不足”：缺入口点击后的充值/会员页、档位、价格和支付方式。第3次尝试仍返回同摘要，未写回通过/不通过。</x:v>
      </x:c>
      <x:c r="H46" s="120" t="str">
        <x:v>原图显示凭证弹层消失后，个人中心会员入口恢复可见。补后图就是本规则第2次质检输入且被模型引用，证明关闭遮挡成功；无法证明充值入口可达或充值页完整。
下附原图（从左至右）：补前 09-23 17:58:09；补后 09-23 17:59:07。</x:v>
      </x:c>
    </x:row>
    <x:row r="47" ht="26.25" customHeight="1">
      <x:c r="A47" s="9" t="str">
        <x:v>13个请求按任务＋规则去重为11个。每个请求均在第1次补采尝试取得材料；任务全局第几轮无可靠记录。重复复判不会增加成果，补图原件直接嵌入最后一列。</x:v>
      </x:c>
      <x:c r="B47" s="4"/>
      <x:c r="C47" s="4"/>
      <x:c r="D47" s="4"/>
      <x:c r="E47" s="4"/>
      <x:c r="F47" s="4"/>
      <x:c r="G47" s="4"/>
      <x:c r="H47" s="4"/>
    </x:row>
    <x:row r="48">
      <x:c r="A48" s="4"/>
      <x:c r="B48" s="4"/>
      <x:c r="C48" s="4"/>
      <x:c r="D48" s="4"/>
      <x:c r="E48" s="4"/>
      <x:c r="F48" s="4"/>
      <x:c r="G48" s="4"/>
      <x:c r="H48" s="4"/>
    </x:row>
    <x:row r="49" ht="22.5" customHeight="1">
      <x:c r="A49" s="12" t="str">
        <x:v>本期6个补成任务规则｜补图为什么仍没变成新结论</x:v>
      </x:c>
      <x:c r="B49" s="12"/>
      <x:c r="C49" s="12"/>
      <x:c r="D49" s="12"/>
      <x:c r="E49" s="12"/>
      <x:c r="F49" s="12"/>
      <x:c r="G49" s="12"/>
      <x:c r="H49" s="12"/>
    </x:row>
    <x:row r="50" ht="27" customHeight="1">
      <x:c r="A50" s="18" t="str">
        <x:v>任务名</x:v>
      </x:c>
      <x:c r="B50" s="19" t="str">
        <x:v>端</x:v>
      </x:c>
      <x:c r="C50" s="19" t="str">
        <x:v>产品</x:v>
      </x:c>
      <x:c r="D50" s="19" t="str">
        <x:v>规则</x:v>
      </x:c>
      <x:c r="E50" s="19" t="str">
        <x:v>补采前 → 补采后</x:v>
      </x:c>
      <x:c r="F50" s="19" t="str">
        <x:v>补采轮次及方案</x:v>
      </x:c>
      <x:c r="G50" s="19" t="str">
        <x:v>复判结果</x:v>
      </x:c>
      <x:c r="H50" s="20" t="str">
        <x:v>证据及详细说明</x:v>
      </x:c>
    </x:row>
    <x:row r="51" ht="336.75" customHeight="1">
      <x:c r="A51" s="25" t="str">
        <x:v>JHA-031</x:v>
      </x:c>
      <x:c r="B51" s="26" t="str">
        <x:v>H5</x:v>
      </x:c>
      <x:c r="C51" s="26" t="str">
        <x:v>海角乱伦</x:v>
      </x:c>
      <x:c r="D51" s="26" t="str">
        <x:v>alioth_13
商品价格一致性检查</x:v>
      </x:c>
      <x:c r="E51" s="26" t="str">
        <x:v>原缺证 → 补成1次
新输入实际复判0次
新增正式结论0条</x:v>
      </x:c>
      <x:c r="F51" s="26" t="str">
        <x:v>本请求处理1次，恢复观察、Probe补拍各1次。固定原会话帖子→重新观察及等价核对→补拍截图与结构→冻结挂回；未进入其他价格位置。目标初判第1次缺证，未见补后新输入复判。</x:v>
      </x:c>
      <x:c r="G51" s="26" t="str">
        <x:v>1个补成请求已挂回新材料，但未见该目标使用新材料复判；正式仍缺证，新增通过/失败0。</x:v>
      </x:c>
      <x:c r="H51" s="27" t="str">
        <x:v>两图均为同一会员活动帖子，包含预购及尾款说明，未展示其他价格位置。截图不能认定商品价格错误；没有补后复判及缺证收口由执行记录确认。
下附代表原图（从左至右）：补前 10-09 01:54:18；补后 10-09 01:55:11。</x:v>
      </x:c>
    </x:row>
    <x:row r="52" ht="336.75" customHeight="1">
      <x:c r="A52" s="28" t="str">
        <x:v>JHA-204</x:v>
      </x:c>
      <x:c r="B52" s="29" t="str">
        <x:v>H5</x:v>
      </x:c>
      <x:c r="C52" s="29" t="str">
        <x:v>91PORN</x:v>
      </x:c>
      <x:c r="D52" s="29" t="str">
        <x:v>alioth_13
商品价格一致性检查</x:v>
      </x:c>
      <x:c r="E52" s="29" t="str">
        <x:v>原缺证 → 补成1次
新输入实际复判0次
新增正式结论0条</x:v>
      </x:c>
      <x:c r="F52" s="29" t="str">
        <x:v>本请求处理1次，恢复观察、Probe补拍各1次。原会话页面重新观察→等价核对→原页补拍截图与结构→冻结挂回；未进入其他价格位置。目标初判第1次缺证，未见补后新输入复判。</x:v>
      </x:c>
      <x:c r="G52" s="29" t="str">
        <x:v>1个补成请求已挂回新材料，但未见该目标使用新材料复判；正式仍缺证，新增通过/失败0。</x:v>
      </x:c>
      <x:c r="H52" s="30" t="str">
        <x:v>补前、补后均为同一功能详情页，显示单次处理200金币，未展示另一位置的同商品价格。两图支持原页补拍；未复判由执行记录确认，不能仅凭截图归因。
下附代表原图（从左至右）：补前 10-09 04:09:57；补后 10-09 04:10:49。</x:v>
      </x:c>
    </x:row>
    <x:row r="53" ht="336.75" customHeight="1">
      <x:c r="A53" s="31" t="str">
        <x:v>JHA-031</x:v>
      </x:c>
      <x:c r="B53" s="32" t="str">
        <x:v>H5</x:v>
      </x:c>
      <x:c r="C53" s="32" t="str">
        <x:v>海角乱伦</x:v>
      </x:c>
      <x:c r="D53" s="32" t="str">
        <x:v>alioth_15
封面与内容相符检查</x:v>
      </x:c>
      <x:c r="E53" s="32" t="str">
        <x:v>原缺证 → 补成3次
新输入实际复判1次
新增正式结论0条</x:v>
      </x:c>
      <x:c r="F53" s="32" t="str">
        <x:v>3个不同目标请求各处理1次，各含恢复、补拍2次观察。原会话等价核对→原模板列表补拍→冻结挂回，未点击模板取得成对内容。1目标Judge第2次新图缺证、第3次同输入重复；另2目标未见新输入复判。</x:v>
      </x:c>
      <x:c r="G53" s="32" t="str">
        <x:v>3个请求补成，1个用新材料复判仍缺配对，另2个未见新输入复判；正式新增通过/失败0。</x:v>
      </x:c>
      <x:c r="H53" s="33" t="str">
        <x:v>代表两图均为图生视频模板列表，卡片显示帧变化，但未进入对应模板的详情或播放页。截图支持该代表复判仍缺成对内容，不能把帧变化当作完成内容核验。
下附代表原图（从左至右）：补前 10-09 03:05:39；补后 10-09 03:07:17。</x:v>
      </x:c>
    </x:row>
    <x:row r="54" ht="336.75" customHeight="1">
      <x:c r="A54" s="28" t="str">
        <x:v>JHA-102</x:v>
      </x:c>
      <x:c r="B54" s="29" t="str">
        <x:v>H5</x:v>
      </x:c>
      <x:c r="C54" s="29" t="str">
        <x:v>欲漫涩</x:v>
      </x:c>
      <x:c r="D54" s="29" t="str">
        <x:v>alioth_15
封面与内容相符检查</x:v>
      </x:c>
      <x:c r="E54" s="29" t="str">
        <x:v>原缺证 → 补成12次
新输入实际复判12次
新增正式结论0条</x:v>
      </x:c>
      <x:c r="F54" s="29" t="str">
        <x:v>12个不同目标请求各处理1次，各含恢复、补拍2次观察。原会话等价核对→原列表补拍→冻结挂回，未进入视频内容。每目标Judge第2次用新图仍缺证，第3次以同输入重复；不是全任务12轮。</x:v>
      </x:c>
      <x:c r="G54" s="29" t="str">
        <x:v>12个补成请求均用新材料复判，全部仍缺封面—内容配对；正式新增通过/失败0。</x:v>
      </x:c>
      <x:c r="H54" s="30" t="str">
        <x:v>代表两图均为视频列表及封面缩略图，没有对应视频的播放页、首帧或详情正文。截图与复判缺证理由一致，不能把列表动图视为已进入对应内容。
下附代表原图（从左至右）：补前 10-09 06:49:48；补后 10-09 06:51:43。</x:v>
      </x:c>
    </x:row>
    <x:row r="55" ht="336.75" customHeight="1">
      <x:c r="A55" s="31" t="str">
        <x:v>JHA-204</x:v>
      </x:c>
      <x:c r="B55" s="32" t="str">
        <x:v>H5</x:v>
      </x:c>
      <x:c r="C55" s="32" t="str">
        <x:v>91PORN</x:v>
      </x:c>
      <x:c r="D55" s="32" t="str">
        <x:v>alioth_15
封面与内容相符检查</x:v>
      </x:c>
      <x:c r="E55" s="32" t="str">
        <x:v>原缺证 → 补成2次
新输入实际复判0次
新增正式结论0条</x:v>
      </x:c>
      <x:c r="F55" s="32" t="str">
        <x:v>2个不同目标请求各处理1次，各含恢复、补拍2次观察。原会话等价核对→原列表补拍→冻结挂回；未点击模板取得配对内容。代表目标初判第1次缺证，2个请求均未见新输入复判。</x:v>
      </x:c>
      <x:c r="G55" s="32" t="str">
        <x:v>2个请求补成材料，但均未见对应目标新输入复判；正式仍缺证，新增通过/失败0。</x:v>
      </x:c>
      <x:c r="H55" s="33" t="str">
        <x:v>代表两图均停留在AI模板列表，卡片帧有变化，但没有进入详情或独立播放页面。它们能证明仍缺封面—内容配对，不能证明整个页面从未交互。
下附代表原图（从左至右）：补前 10-09 03:54:54；补后 10-09 03:56:09。</x:v>
      </x:c>
    </x:row>
    <x:row r="56" ht="336.75" customHeight="1">
      <x:c r="A56" s="37" t="str">
        <x:v>JHA-102</x:v>
      </x:c>
      <x:c r="B56" s="38" t="str">
        <x:v>H5</x:v>
      </x:c>
      <x:c r="C56" s="38" t="str">
        <x:v>欲漫涩</x:v>
      </x:c>
      <x:c r="D56" s="38" t="str">
        <x:v>alioth_ops_4
充值入口进入充值页检查</x:v>
      </x:c>
      <x:c r="E56" s="38" t="str">
        <x:v>原缺证 → 补成1次
新输入实际复判1次
新增正式结论0条</x:v>
      </x:c>
      <x:c r="F56" s="38" t="str">
        <x:v>本请求处理1次，恢复、补拍各观察1次。原会话等价核对→弹窗所在原页补拍→冻结挂回；未关闭弹窗、点击充值或会员入口。目标Judge第2次新图缺证，第3次同输入重复。</x:v>
      </x:c>
      <x:c r="G56" s="38" t="str">
        <x:v>1个请求补成并以新材料复判，仍缺充值点击及到达页材料；正式新增通过/失败0。</x:v>
      </x:c>
      <x:c r="H56" s="39" t="str">
        <x:v>两图均显示个人中心上的账号凭证保存弹窗，补后仍未出现充值档位、价格或支付方式。截图支持未取得充值页；是否点击及方案执行另以动作记录核对。
下附代表原图（从左至右）：补前 10-09 06:20:38；补后 10-09 06:23:47。</x:v>
      </x:c>
    </x:row>
    <x:row r="57" ht="26.25" customHeight="1">
      <x:c r="A57" s="9" t="str">
        <x:v>20个补成请求在这里按任务＋规则合并为6行；每行展示一组代表图，次数按全部目标统计。画面用于核对补到什么；是否复判以同目标、同规则的新输入记录为准。</x:v>
      </x:c>
      <x:c r="B57" s="4"/>
      <x:c r="C57" s="4"/>
      <x:c r="D57" s="4"/>
      <x:c r="E57" s="4"/>
      <x:c r="F57" s="4"/>
      <x:c r="G57" s="4"/>
      <x:c r="H57" s="4"/>
    </x:row>
    <x:row r="58">
      <x:c r="A58" s="4"/>
      <x:c r="B58" s="4"/>
      <x:c r="C58" s="4"/>
      <x:c r="D58" s="4"/>
      <x:c r="E58" s="4"/>
      <x:c r="F58" s="4"/>
      <x:c r="G58" s="4"/>
      <x:c r="H58" s="4"/>
    </x:row>
  </x:sheetData>
  <x:mergeCells>
    <x:mergeCell ref="A3:F3"/>
    <x:mergeCell ref="A5:B5"/>
    <x:mergeCell ref="C5:D5"/>
    <x:mergeCell ref="E5:F5"/>
    <x:mergeCell ref="A6:B6"/>
    <x:mergeCell ref="C6:D6"/>
    <x:mergeCell ref="E6:F6"/>
    <x:mergeCell ref="A7:B7"/>
    <x:mergeCell ref="C7:D7"/>
    <x:mergeCell ref="E7:F7"/>
    <x:mergeCell ref="A8:F8"/>
    <x:mergeCell ref="A9:F9"/>
    <x:mergeCell ref="A10:F10"/>
    <x:mergeCell ref="A11:F11"/>
    <x:mergeCell ref="A13:H13"/>
    <x:mergeCell ref="A20:H20"/>
    <x:mergeCell ref="A22:H22"/>
    <x:mergeCell ref="A30:H30"/>
    <x:mergeCell ref="A32:H32"/>
    <x:mergeCell ref="A47:H47"/>
    <x:mergeCell ref="A49:H49"/>
    <x:mergeCell ref="A57:H57"/>
  </x:mergeCells>
  <x:pageMargins left="0.7" right="0.7" top="0.75" bottom="0.75" header="0.3" footer="0.3"/>
  <x:drawing xmlns:r="http://schemas.openxmlformats.org/officeDocument/2006/relationships" r:id="R91b8f10f6c2c4fb9"/>
</x:worksheet>
</file>