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shahs\Downloads\"/>
    </mc:Choice>
  </mc:AlternateContent>
  <xr:revisionPtr revIDLastSave="0" documentId="13_ncr:1_{37270F04-FED9-44EB-A868-90C0E20CCE87}" xr6:coauthVersionLast="47" xr6:coauthVersionMax="47" xr10:uidLastSave="{00000000-0000-0000-0000-000000000000}"/>
  <bookViews>
    <workbookView showVerticalScroll="0" showSheetTabs="0" xWindow="-108" yWindow="-108" windowWidth="23256" windowHeight="12456" activeTab="4" xr2:uid="{00000000-000D-0000-FFFF-FFFF00000000}"/>
  </bookViews>
  <sheets>
    <sheet name="Sheet1" sheetId="18" r:id="rId1"/>
    <sheet name="Sheet1 (2)" sheetId="20" r:id="rId2"/>
    <sheet name="Sheet1 (3)" sheetId="21" r:id="rId3"/>
    <sheet name="orders" sheetId="17" r:id="rId4"/>
    <sheet name="Final Dashboard" sheetId="22" r:id="rId5"/>
    <sheet name="customers" sheetId="13" r:id="rId6"/>
    <sheet name="products" sheetId="2" r:id="rId7"/>
  </sheets>
  <definedNames>
    <definedName name="_xlnm._FilterDatabase" localSheetId="3"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<sst xmlns="http://schemas.openxmlformats.org/spreadsheetml/2006/main" count="11126" uniqueCount="6215">
  <si>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</si>
  <si>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</si>
  <si>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</si>
  <si>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</si>
  <si>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</si>
  <si>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</si>
  <si>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</si>
  <si>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</si>
  <si>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</si>
  <si>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</si>
  <si>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</si>
  <si>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</si>
  <si>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</si>
  <si>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</si>
  <si>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</si>
  <si>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</si>
  <si>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</si>
  <si>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</si>
  <si>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</si>
  <si>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</si>
  <si>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</si>
  <si>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</si>
  <si>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</si>
  <si>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</si>
  <si>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</si>
  <si>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</si>
  <si>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</si>
  <si>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</si>
  <si>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</si>
  <si>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</si>
  <si>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</si>
  <si>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</si>
  <si>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</si>
  <si>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</si>
  <si>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</si>
  <si>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</si>
  <si>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</si>
  <si>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</si>
  <si>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</si>
  <si>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</si>
  <si>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</si>
  <si>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</si>
  <si>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</si>
  <si>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</si>
  <si>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</si>
  <si>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</si>
  <si>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</si>
  <si>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</si>
  <si>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</si>
  <si>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</si>
  <si>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</si>
  <si>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</si>
  <si>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</si>
  <si>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</si>
  <si>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</si>
  <si>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</si>
  <si>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</si>
  <si>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</si>
  <si>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</si>
  <si>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</si>
  <si>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</si>
  <si>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</si>
  <si>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</si>
  <si>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</si>
  <si>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</si>
  <si>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</si>
  <si>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</si>
  <si>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</si>
  <si>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</si>
  <si>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</si>
  <si>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</si>
  <si>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</si>
  <si>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</si>
  <si>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</si>
  <si>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</si>
  <si>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</si>
  <si>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</si>
  <si>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</si>
  <si>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</si>
  <si>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</si>
  <si>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</si>
  <si>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</si>
  <si>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</si>
  <si>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</si>
  <si>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</si>
  <si>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</si>
  <si>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</si>
  <si>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</si>
  <si>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</si>
  <si>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</si>
  <si>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</si>
  <si>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</si>
  <si>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</si>
  <si>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</si>
  <si>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</si>
  <si>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</si>
  <si>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</si>
  <si>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</si>
  <si>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</si>
  <si>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</si>
  <si>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</si>
  <si>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</si>
  <si>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</si>
  <si>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</si>
  <si>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</si>
  <si>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</si>
  <si>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</si>
  <si>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</si>
  <si>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</si>
  <si>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</si>
  <si>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</si>
  <si>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</si>
  <si>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</si>
  <si>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</si>
  <si>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</si>
  <si>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</si>
  <si>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</si>
  <si>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</si>
  <si>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</si>
  <si>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</si>
  <si>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</si>
  <si>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</si>
  <si>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</si>
  <si>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</si>
  <si>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</si>
  <si>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</si>
  <si>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</si>
  <si>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</si>
  <si>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</si>
  <si>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</si>
  <si>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</si>
  <si>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</si>
  <si>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</si>
  <si>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</si>
  <si>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</si>
  <si>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</si>
  <si>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</si>
  <si>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</si>
  <si>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</si>
  <si>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</si>
  <si>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</si>
  <si>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</si>
  <si>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</si>
  <si>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</si>
  <si>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</si>
  <si>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</si>
  <si>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</si>
  <si>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</si>
  <si>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</si>
  <si>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</si>
  <si>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</si>
  <si>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</si>
  <si>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</si>
  <si>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</si>
  <si>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</si>
  <si>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</si>
  <si>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</si>
  <si>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</si>
  <si>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</si>
  <si>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</si>
  <si>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</si>
  <si>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</si>
  <si>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</si>
  <si>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</si>
  <si>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</si>
  <si>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</si>
  <si>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</si>
  <si>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</si>
  <si>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</si>
  <si>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</si>
  <si>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</si>
  <si>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</si>
  <si>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</si>
  <si>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</si>
  <si>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</si>
  <si>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</si>
  <si>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</si>
  <si>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</si>
  <si>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</si>
  <si>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</si>
  <si>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</si>
  <si>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</si>
  <si>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</si>
  <si>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</si>
  <si>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</si>
  <si>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</si>
  <si>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</si>
  <si>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</si>
  <si>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</si>
  <si>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</si>
  <si>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</si>
  <si>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</si>
  <si>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</si>
  <si>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</si>
  <si>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</si>
  <si>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</si>
  <si>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</si>
  <si>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</si>
  <si>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</si>
  <si>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</si>
  <si>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</si>
  <si>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</si>
  <si>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</si>
  <si>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</si>
  <si>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</si>
  <si>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</si>
  <si>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</si>
  <si>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</si>
  <si>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</si>
  <si>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</si>
  <si>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</si>
  <si>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</si>
  <si>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</si>
  <si>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</si>
  <si>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</si>
  <si>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</si>
  <si>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</si>
  <si>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</si>
  <si>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</si>
  <si>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</si>
  <si>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</si>
  <si>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</si>
  <si>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</si>
  <si>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</si>
  <si>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</si>
  <si>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</si>
  <si>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</si>
  <si>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</si>
  <si>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</si>
  <si>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</si>
  <si>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</si>
  <si>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</si>
  <si>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</si>
  <si>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</si>
  <si>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</si>
  <si>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</si>
  <si>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</si>
  <si>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</si>
  <si>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</si>
  <si>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</si>
  <si>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</si>
  <si>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</si>
  <si>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</si>
  <si>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</si>
  <si>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</si>
  <si>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</si>
  <si>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</si>
  <si>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</si>
  <si>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</si>
  <si>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</si>
  <si>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</si>
  <si>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</si>
  <si>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</si>
  <si>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</si>
  <si>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</si>
  <si>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</si>
  <si>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</si>
  <si>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</si>
  <si>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</si>
  <si>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</si>
  <si>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</si>
  <si>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</si>
  <si>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</si>
  <si>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</si>
  <si>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</si>
  <si>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</si>
  <si>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</si>
  <si>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</si>
  <si>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</si>
  <si>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</si>
  <si>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</si>
  <si>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</si>
  <si>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</si>
  <si>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</si>
  <si>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</si>
  <si>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</si>
  <si>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</si>
  <si>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</si>
  <si>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</si>
  <si>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</si>
  <si>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</si>
  <si>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</si>
  <si>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</si>
  <si>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</si>
  <si>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</si>
  <si>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</si>
  <si>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</si>
  <si>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</si>
  <si>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</si>
  <si>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</si>
  <si>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</si>
  <si>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</si>
  <si>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</si>
  <si>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</si>
  <si>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</si>
  <si>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</si>
  <si>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</si>
  <si>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</si>
  <si>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</si>
  <si>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</si>
  <si>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</si>
  <si>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</si>
  <si>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</si>
  <si>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</si>
  <si>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</si>
  <si>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</si>
  <si>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</si>
  <si>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</si>
  <si>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</si>
  <si>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</si>
  <si>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</si>
  <si>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</si>
  <si>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</si>
  <si>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</si>
  <si>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</si>
  <si>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</si>
  <si>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</si>
  <si>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</si>
  <si>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</si>
  <si>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</si>
  <si>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</si>
  <si>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</si>
  <si>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</si>
  <si>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</si>
  <si>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</si>
  <si>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</si>
  <si>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</si>
  <si>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</si>
  <si>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</si>
  <si>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</si>
  <si>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</si>
  <si>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</si>
  <si>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</si>
  <si>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</si>
  <si>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</si>
  <si>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</si>
  <si>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</si>
  <si>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</si>
  <si>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</si>
  <si>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</si>
  <si>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</si>
  <si>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</si>
  <si>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</si>
  <si>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</si>
  <si>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</si>
  <si>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</si>
  <si>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</si>
  <si>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</si>
  <si>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</si>
  <si>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</si>
  <si>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</si>
  <si>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</si>
  <si>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</si>
  <si>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</si>
  <si>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</si>
  <si>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</si>
  <si>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</si>
  <si>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</si>
  <si>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</si>
  <si>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</si>
  <si>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</si>
  <si>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</si>
  <si>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</si>
  <si>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</si>
  <si>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</si>
  <si>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</si>
  <si>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</si>
  <si>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</si>
  <si>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</si>
  <si>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</si>
  <si>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</si>
  <si>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</si>
  <si>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</si>
  <si>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</si>
  <si>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</si>
  <si>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</si>
  <si>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</si>
  <si>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</si>
  <si>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</si>
  <si>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</si>
  <si>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</si>
  <si>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</si>
  <si>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</si>
  <si>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</si>
  <si>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</si>
  <si>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</si>
  <si>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</si>
  <si>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</si>
  <si>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</si>
  <si>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</si>
  <si>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</si>
  <si>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</si>
  <si>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</si>
  <si>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</si>
  <si>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</si>
  <si>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</si>
  <si>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</si>
  <si>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</si>
  <si>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</si>
  <si>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</si>
  <si>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</si>
  <si>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</si>
  <si>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</si>
  <si>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</si>
  <si>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</si>
  <si>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</si>
  <si>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</si>
  <si>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</si>
  <si>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</si>
  <si>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</si>
  <si>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</si>
  <si>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</si>
  <si>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</si>
  <si>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</si>
  <si>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</si>
  <si>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</si>
  <si>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</si>
  <si>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</si>
  <si>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</si>
  <si>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</si>
  <si>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</si>
  <si>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</si>
  <si>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</si>
  <si>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</si>
  <si>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</si>
  <si>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</si>
  <si>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</si>
  <si>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</si>
  <si>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</si>
  <si>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</si>
  <si>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</si>
  <si>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</si>
  <si>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</si>
  <si>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</si>
  <si>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</si>
  <si>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</si>
  <si>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</si>
  <si>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</si>
  <si>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</si>
  <si>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</si>
  <si>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</si>
  <si>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</si>
  <si>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</si>
  <si>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</si>
  <si>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</si>
  <si>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</si>
  <si>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</si>
  <si>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</si>
  <si>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</si>
  <si>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</si>
  <si>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</si>
  <si>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</si>
  <si>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</si>
  <si>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</si>
  <si>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</si>
  <si>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</si>
  <si>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</si>
  <si>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</si>
  <si>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</si>
  <si>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</si>
  <si>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</si>
  <si>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</si>
  <si>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</si>
  <si>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</si>
  <si>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</si>
  <si>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</si>
  <si>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</si>
  <si>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</si>
  <si>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</si>
  <si>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</si>
  <si>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</si>
  <si>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</si>
  <si>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</si>
  <si>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</si>
  <si>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</si>
  <si>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</si>
  <si>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</si>
  <si>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</si>
  <si>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</si>
  <si>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</si>
  <si>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</si>
  <si>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</si>
  <si>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</si>
  <si>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</si>
  <si>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</si>
  <si>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</si>
  <si>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</si>
  <si>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</si>
  <si>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</si>
  <si>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</si>
  <si>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</si>
  <si>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</si>
  <si>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</si>
  <si>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</si>
  <si>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</si>
  <si>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</si>
  <si>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</si>
  <si>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</si>
  <si>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</si>
  <si>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</si>
  <si>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</si>
  <si>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</si>
  <si>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</si>
  <si>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</si>
  <si>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</si>
  <si>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</si>
  <si>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</si>
  <si>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</si>
  <si>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</si>
  <si>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</si>
  <si>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</si>
  <si>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</si>
  <si>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</si>
  <si>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</si>
  <si>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</si>
  <si>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</si>
  <si>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</si>
  <si>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</si>
  <si>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</si>
  <si>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</si>
  <si>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</si>
  <si>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</si>
  <si>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</si>
  <si>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</si>
  <si>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</si>
  <si>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</si>
  <si>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</si>
  <si>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</si>
  <si>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</si>
  <si>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</si>
  <si>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</si>
  <si>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</si>
  <si>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</si>
  <si>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</si>
  <si>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</si>
  <si>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</si>
  <si>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</si>
  <si>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</si>
  <si>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</si>
  <si>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</si>
  <si>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</si>
  <si>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</si>
  <si>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</si>
  <si>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</si>
  <si>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</si>
  <si>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</si>
  <si>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</si>
  <si>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</si>
  <si>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</si>
  <si>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</si>
  <si>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</si>
  <si>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</si>
  <si>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</si>
  <si>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</si>
  <si>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</si>
  <si>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</si>
  <si>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</si>
  <si>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</si>
  <si>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</si>
  <si>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</si>
  <si>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</si>
  <si>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</si>
  <si>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</si>
  <si>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</si>
  <si>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</si>
  <si>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</si>
  <si>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</si>
  <si>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</si>
  <si>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</si>
  <si>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</si>
  <si>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</si>
  <si>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</si>
  <si>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</si>
  <si>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</si>
  <si>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</si>
  <si>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</si>
  <si>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</si>
  <si>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</si>
  <si>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</si>
  <si>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</si>
  <si>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</si>
  <si>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</si>
  <si>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</si>
  <si>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</si>
  <si>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</si>
  <si>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</si>
  <si>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</si>
  <si>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</si>
  <si>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</si>
  <si>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</si>
  <si>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</si>
  <si>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</si>
  <si>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</si>
  <si>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</si>
  <si>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</si>
  <si>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</si>
  <si>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</si>
  <si>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</si>
  <si>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</si>
  <si>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</si>
  <si>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</si>
  <si>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</si>
  <si>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</si>
  <si>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</si>
  <si>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</si>
  <si>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</si>
  <si>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</si>
  <si>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</si>
  <si>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</si>
  <si>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</si>
  <si>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</si>
  <si>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</si>
  <si>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</si>
  <si>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</si>
  <si>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</si>
  <si>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</si>
  <si>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</si>
  <si>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</si>
  <si>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</si>
  <si>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</si>
  <si>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</si>
  <si>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</si>
  <si>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</si>
  <si>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</si>
  <si>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</si>
  <si>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</si>
  <si>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</si>
  <si>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</si>
  <si>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</si>
  <si>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</si>
  <si>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</si>
  <si>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</si>
  <si>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</si>
  <si>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</si>
  <si>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</si>
  <si>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</si>
  <si>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</si>
  <si>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</si>
  <si>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</si>
  <si>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</si>
  <si>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</si>
  <si>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</si>
  <si>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</si>
  <si>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</si>
  <si>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</si>
  <si>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</si>
  <si>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</si>
  <si>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</si>
  <si>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</si>
  <si>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</si>
  <si>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</si>
  <si>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</si>
  <si>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</si>
  <si>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</si>
  <si>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</si>
  <si>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</si>
  <si>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</si>
  <si>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</si>
  <si>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</si>
  <si>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</si>
  <si>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</si>
  <si>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</si>
  <si>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</si>
  <si>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</si>
  <si>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</si>
  <si>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</si>
  <si>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</si>
  <si>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</si>
  <si>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</si>
  <si>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</si>
  <si>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</si>
  <si>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</si>
  <si>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</si>
  <si>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</si>
  <si>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</si>
  <si>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</si>
  <si>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</si>
  <si>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</si>
  <si>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</si>
  <si>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</si>
  <si>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</si>
  <si>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</si>
  <si>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</si>
  <si>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</si>
  <si>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</si>
  <si>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</si>
  <si>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</si>
  <si>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</si>
  <si>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</si>
  <si>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</si>
  <si>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</si>
  <si>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</si>
  <si>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</si>
  <si>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</si>
  <si>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</si>
  <si>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</si>
  <si>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</si>
  <si>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</si>
  <si>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</si>
  <si>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</si>
  <si>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</si>
  <si>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</si>
  <si>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</si>
  <si>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</si>
  <si>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</si>
  <si>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</si>
  <si>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</si>
  <si>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</si>
  <si>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</si>
  <si>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</si>
  <si>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</si>
  <si>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</si>
  <si>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</si>
  <si>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</si>
  <si>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</si>
  <si>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</si>
  <si>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</si>
  <si>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</si>
  <si>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</si>
  <si>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</si>
  <si>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</si>
  <si>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</si>
  <si>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</si>
  <si>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</si>
  <si>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</si>
  <si>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</si>
  <si>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</si>
  <si>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</si>
  <si>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</si>
  <si>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</si>
  <si>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</si>
  <si>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</si>
  <si>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</si>
  <si>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</si>
  <si>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</si>
  <si>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</si>
  <si>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</si>
  <si>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</si>
  <si>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</si>
  <si>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</si>
  <si>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</si>
  <si>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</si>
  <si>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</si>
  <si>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</si>
  <si>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</si>
  <si>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</si>
  <si>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</si>
  <si>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</si>
  <si>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</si>
  <si>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</si>
  <si>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</si>
  <si>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</si>
  <si>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</si>
  <si>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</si>
  <si>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</si>
  <si>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</si>
  <si>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</si>
  <si>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</si>
  <si>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</si>
  <si>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</si>
  <si>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</si>
  <si>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</si>
  <si>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</si>
  <si>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</si>
  <si>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</si>
  <si>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</si>
  <si>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</si>
  <si>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</si>
  <si>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</si>
  <si>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</si>
  <si>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</si>
  <si>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</si>
  <si>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</si>
  <si>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</si>
  <si>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</si>
  <si>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</si>
  <si>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</si>
  <si>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</si>
  <si>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</si>
  <si>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</si>
  <si>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</si>
  <si>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</si>
  <si>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</si>
  <si>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</si>
  <si>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</si>
  <si>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</si>
  <si>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</si>
  <si>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</si>
  <si>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</si>
  <si>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</si>
  <si>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</si>
  <si>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</si>
  <si>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</si>
  <si>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</si>
  <si>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</si>
  <si>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</si>
  <si>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</si>
  <si>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</si>
  <si>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</si>
  <si>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</si>
  <si>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</si>
  <si>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</si>
  <si>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</si>
  <si>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</si>
  <si>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</si>
  <si>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</si>
  <si>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</si>
  <si>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</si>
  <si>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</si>
  <si>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</si>
  <si>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</si>
  <si>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</si>
  <si>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</si>
  <si>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</si>
  <si>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</si>
  <si>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</si>
  <si>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</si>
  <si>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</si>
  <si>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</si>
  <si>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</si>
  <si>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</si>
  <si>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</si>
  <si>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</si>
  <si>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</si>
  <si>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</si>
  <si>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</si>
  <si>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</si>
  <si>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</si>
  <si>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</si>
  <si>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</si>
  <si>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</si>
  <si>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</si>
  <si>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</si>
  <si>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</si>
  <si>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</si>
  <si>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</si>
  <si>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</si>
  <si>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</si>
  <si>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</si>
  <si>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</si>
  <si>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</si>
  <si>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</si>
  <si>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</si>
  <si>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</si>
  <si>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</si>
  <si>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</si>
  <si>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</si>
  <si>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</si>
  <si>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</si>
  <si>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</si>
  <si>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</si>
  <si>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</si>
  <si>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</si>
  <si>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</si>
  <si>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</si>
  <si>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</si>
  <si>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</si>
  <si>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</si>
  <si>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</si>
  <si>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</si>
  <si>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</si>
  <si>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</si>
  <si>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</si>
  <si>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</si>
  <si>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</si>
  <si>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</si>
  <si>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</si>
  <si>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</si>
  <si>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</si>
  <si>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</si>
  <si>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</si>
  <si>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</si>
  <si>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</si>
  <si>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</si>
  <si>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</si>
  <si>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</si>
  <si>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</si>
  <si>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</si>
  <si>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</si>
  <si>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</si>
  <si>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</si>
  <si>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</si>
  <si>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</si>
  <si>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</si>
  <si>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</si>
  <si>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</si>
  <si>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</si>
  <si>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</si>
  <si>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</si>
  <si>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</si>
  <si>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</si>
  <si>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</si>
  <si>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</si>
  <si>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</si>
  <si>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</si>
  <si>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</si>
  <si>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</si>
  <si>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</si>
  <si>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</si>
  <si>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</si>
  <si>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</si>
  <si>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</si>
  <si>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</si>
  <si>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</si>
  <si>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</si>
  <si>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</si>
  <si>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</si>
  <si>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</si>
  <si>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</si>
  <si>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</si>
  <si>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</si>
  <si>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</si>
  <si>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</si>
  <si>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</si>
  <si>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</si>
  <si>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</si>
  <si>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</si>
  <si>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</si>
  <si>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</si>
  <si>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</si>
  <si>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</si>
  <si>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</si>
  <si>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</si>
  <si>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</si>
  <si>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</si>
  <si>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</si>
  <si>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</si>
  <si>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</si>
  <si>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</si>
  <si>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</si>
  <si>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</si>
  <si>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</si>
  <si>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</si>
  <si>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</si>
  <si>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</si>
  <si>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</si>
  <si>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</si>
  <si>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</si>
  <si>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</si>
  <si>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</si>
  <si>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</si>
  <si>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</si>
  <si>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</si>
  <si>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</si>
  <si>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</si>
  <si>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</si>
  <si>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</si>
  <si>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</si>
  <si>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</si>
  <si>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</si>
  <si>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</si>
  <si>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</si>
  <si>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</si>
  <si>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</si>
  <si>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</si>
  <si>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</si>
  <si>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</si>
  <si>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</si>
  <si>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</si>
  <si>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</si>
  <si>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</si>
  <si>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</si>
  <si>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</si>
  <si>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</si>
  <si>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</si>
  <si>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</si>
  <si>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</si>
  <si>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</si>
  <si>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</si>
  <si>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</si>
  <si>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</si>
  <si>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</si>
  <si>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</si>
  <si>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</si>
  <si>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</si>
  <si>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</si>
  <si>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</si>
  <si>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</si>
  <si>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</si>
  <si>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</si>
  <si>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</si>
  <si>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</si>
  <si>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</si>
  <si>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</si>
  <si>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</si>
  <si>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</si>
  <si>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</si>
  <si>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</si>
  <si>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</si>
  <si>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</si>
  <si>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</si>
  <si>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</si>
  <si>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</si>
  <si>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</si>
  <si>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</si>
  <si>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</si>
  <si>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</si>
  <si>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</si>
  <si>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</si>
  <si>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</si>
  <si>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</si>
  <si>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</si>
  <si>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</si>
  <si>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</si>
  <si>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</si>
  <si>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</si>
  <si>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</si>
  <si>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</si>
  <si>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</si>
  <si>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</si>
  <si>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</si>
  <si>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</si>
  <si>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</si>
  <si>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</si>
  <si>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</si>
  <si>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</si>
  <si>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</si>
  <si>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</si>
  <si>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</si>
  <si>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</si>
  <si>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</si>
  <si>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</si>
  <si>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</si>
  <si>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</si>
  <si>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</si>
  <si>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</si>
  <si>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</si>
  <si>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</si>
  <si>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</si>
  <si>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</si>
  <si>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</si>
  <si>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</si>
  <si>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</si>
  <si>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</si>
  <si>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</si>
  <si>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</si>
  <si>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</si>
  <si>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</si>
  <si>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</si>
  <si>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</si>
  <si>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</si>
  <si>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</si>
  <si>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</si>
  <si>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</si>
  <si>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</si>
  <si>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</si>
  <si>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</si>
  <si>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</si>
  <si>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</si>
  <si>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</si>
  <si>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</si>
  <si>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</si>
  <si>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</si>
  <si>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</si>
  <si>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</si>
  <si>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</si>
  <si>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</si>
  <si>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</si>
  <si>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</si>
  <si>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</si>
  <si>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</si>
  <si>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</si>
  <si>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</si>
  <si>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</si>
  <si>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</si>
  <si>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</si>
  <si>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</si>
  <si>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</si>
  <si>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</si>
  <si>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</si>
  <si>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</si>
  <si>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</si>
  <si>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</si>
  <si>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</si>
  <si>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</si>
  <si>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</si>
  <si>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</si>
  <si>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</si>
  <si>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</si>
  <si>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</si>
  <si>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</si>
  <si>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</si>
  <si>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</si>
  <si>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</si>
  <si>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</si>
  <si>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</si>
  <si>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</si>
  <si>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</si>
  <si>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</si>
  <si>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</si>
  <si>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</si>
  <si>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</si>
  <si>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</si>
  <si>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</si>
  <si>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</si>
  <si>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</si>
  <si>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</si>
  <si>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</si>
  <si>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</si>
  <si>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</si>
  <si>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</si>
  <si>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</si>
  <si>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</si>
  <si>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</si>
  <si>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</si>
  <si>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</si>
  <si>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</si>
  <si>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</si>
  <si>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</si>
  <si>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</si>
  <si>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</si>
  <si>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</si>
  <si>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</si>
  <si>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</si>
  <si>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</si>
  <si>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</si>
  <si>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</si>
  <si>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</si>
  <si>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</si>
  <si>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</si>
  <si>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</si>
  <si>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</si>
  <si>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</si>
  <si>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</si>
  <si>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</si>
  <si>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</si>
  <si>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</si>
  <si>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</si>
  <si>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</si>
  <si>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</si>
  <si>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</si>
  <si>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</si>
  <si>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</si>
  <si>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</si>
  <si>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</si>
  <si>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</si>
  <si>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</si>
  <si>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</si>
  <si>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</si>
  <si>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</si>
  <si>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</si>
  <si>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</si>
  <si>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</si>
  <si>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</si>
  <si>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</si>
  <si>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</si>
  <si>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</si>
  <si>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</si>
  <si>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</si>
  <si>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</si>
  <si>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</si>
  <si>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</si>
  <si>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</si>
  <si>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</si>
  <si>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</si>
  <si>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</si>
  <si>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</si>
  <si>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</si>
  <si>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</si>
  <si>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</si>
  <si>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</si>
  <si>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</si>
  <si>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</si>
  <si>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</si>
  <si>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</si>
  <si>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</si>
  <si>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</si>
  <si>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</si>
  <si>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</si>
  <si>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</si>
  <si>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</si>
  <si>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</si>
  <si>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</si>
  <si>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</si>
  <si>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</si>
  <si>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</si>
  <si>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</si>
  <si>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</si>
  <si>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</si>
  <si>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</si>
  <si>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</si>
  <si>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</si>
  <si>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</si>
  <si>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</si>
  <si>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</si>
  <si>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</si>
  <si>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</si>
  <si>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</si>
  <si>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</si>
  <si>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</si>
  <si>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</si>
  <si>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</si>
  <si>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</si>
  <si>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</si>
  <si>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</si>
  <si>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</si>
  <si>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</si>
  <si>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</si>
  <si>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</si>
  <si>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</si>
  <si>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</si>
  <si>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</si>
  <si>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</si>
  <si>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</si>
  <si>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</si>
  <si>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</si>
  <si>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</si>
  <si>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</si>
  <si>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</si>
  <si>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</si>
  <si>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</si>
  <si>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</si>
  <si>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</si>
  <si>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</si>
  <si>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</si>
  <si>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</si>
  <si>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</si>
  <si>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</si>
  <si>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</si>
  <si>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</si>
  <si>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</si>
  <si>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</si>
  <si>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</si>
  <si>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</si>
  <si>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</si>
  <si>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</si>
  <si>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</si>
  <si>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</si>
  <si>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</si>
  <si>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</si>
  <si>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</si>
  <si>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</si>
  <si>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</si>
  <si>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</si>
  <si>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</si>
  <si>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</si>
  <si>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</si>
  <si>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</si>
  <si>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</si>
  <si>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</si>
  <si>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</si>
  <si>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</si>
  <si>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</si>
  <si>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</si>
  <si>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</si>
  <si>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</si>
  <si>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</si>
  <si>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</si>
  <si>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</si>
  <si>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</si>
  <si>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</si>
  <si>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</si>
  <si>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</si>
  <si>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</si>
  <si>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</si>
  <si>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</si>
  <si>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</si>
  <si>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</si>
  <si>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</si>
  <si>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</si>
  <si>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</si>
  <si>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</si>
  <si>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</si>
  <si>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</si>
  <si>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</si>
  <si>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</si>
  <si>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</si>
  <si>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</si>
  <si>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</si>
  <si>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</si>
  <si>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</si>
  <si>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</si>
  <si>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</si>
  <si>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</si>
  <si>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</si>
  <si>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</si>
  <si>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</si>
  <si>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</si>
  <si>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</si>
  <si>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</si>
  <si>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</si>
  <si>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</si>
  <si>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</si>
  <si>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</si>
  <si>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</si>
  <si>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</si>
  <si>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</si>
  <si>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</si>
  <si>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</si>
  <si>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</si>
  <si>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</si>
  <si>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</si>
  <si>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</si>
  <si>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</si>
  <si>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</si>
  <si>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</si>
  <si>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</si>
  <si>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</si>
  <si>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</si>
  <si>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</si>
  <si>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</si>
  <si>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</si>
  <si>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</si>
  <si>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</si>
  <si>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</si>
  <si>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</si>
  <si>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</si>
  <si>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</si>
  <si>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</si>
  <si>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</si>
  <si>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</si>
  <si>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</si>
  <si>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</si>
  <si>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</si>
  <si>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</si>
  <si>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</si>
  <si>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</si>
  <si>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</si>
  <si>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</si>
  <si>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</si>
  <si>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</si>
  <si>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</si>
  <si>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</si>
  <si>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</si>
  <si>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</si>
  <si>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</si>
  <si>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</si>
  <si>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</si>
  <si>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</si>
  <si>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</si>
  <si>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</si>
  <si>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</si>
  <si>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</si>
  <si>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</si>
  <si>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</si>
  <si>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</si>
  <si>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</si>
  <si>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</si>
  <si>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</si>
  <si>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</si>
  <si>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</si>
  <si>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</si>
  <si>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</si>
  <si>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</si>
  <si>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</si>
  <si>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</si>
  <si>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</si>
  <si>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</si>
  <si>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</si>
  <si>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</si>
  <si>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</si>
  <si>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</si>
  <si>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</si>
  <si>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</si>
  <si>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</si>
  <si>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</si>
  <si>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</si>
  <si>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</si>
  <si>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</si>
  <si>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</si>
  <si>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</si>
  <si>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</si>
  <si>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</si>
  <si>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</si>
  <si>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</si>
  <si>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</si>
  <si>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</si>
  <si>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</si>
  <si>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</si>
  <si>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</si>
  <si>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</si>
  <si>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</si>
  <si>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</si>
  <si>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</si>
  <si>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</si>
  <si>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</si>
  <si>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</si>
  <si>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</si>
  <si>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</si>
  <si>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</si>
  <si>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</si>
  <si>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</si>
  <si>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</si>
  <si>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</si>
  <si>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</si>
  <si>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</si>
  <si>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</si>
  <si>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</si>
  <si>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</si>
  <si>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</si>
  <si>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</si>
  <si>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</si>
  <si>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</si>
  <si>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</si>
  <si>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</si>
  <si>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</si>
  <si>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</si>
  <si>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</si>
  <si>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</si>
  <si>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</si>
  <si>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</si>
  <si>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</si>
  <si>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</si>
  <si>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</si>
  <si>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</si>
  <si>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</si>
  <si>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</si>
  <si>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</si>
  <si>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</si>
  <si>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</si>
  <si>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</si>
  <si>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</si>
  <si>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</si>
  <si>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</si>
  <si>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</si>
  <si>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</si>
  <si>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</si>
  <si>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</si>
  <si>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</si>
  <si>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</si>
  <si>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</si>
  <si>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</si>
  <si>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</si>
  <si>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</si>
  <si>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</si>
  <si>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</si>
  <si>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</si>
  <si>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</si>
  <si>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</si>
  <si>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</si>
  <si>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</si>
  <si>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</si>
  <si>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</si>
  <si>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</si>
  <si>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</si>
  <si>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</si>
  <si>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</si>
  <si>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</si>
  <si>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</si>
  <si>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</si>
  <si>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</si>
  <si>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</si>
  <si>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</si>
  <si>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</si>
  <si>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</si>
  <si>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</si>
  <si>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</si>
  <si>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</si>
  <si>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</si>
  <si>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</si>
  <si>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</si>
  <si>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</si>
  <si>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</si>
  <si>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</si>
  <si>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</si>
  <si>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</si>
  <si>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</si>
  <si>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</si>
  <si>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</si>
  <si>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</si>
  <si>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</si>
  <si>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</si>
  <si>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</si>
  <si>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</si>
  <si>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</si>
  <si>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</si>
  <si>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</si>
  <si>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</si>
  <si>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</si>
  <si>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</si>
  <si>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</si>
  <si>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</si>
  <si>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</si>
  <si>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</si>
  <si>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</si>
  <si>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</si>
  <si>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</si>
  <si>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</si>
  <si>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</si>
  <si>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</si>
  <si>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</si>
  <si>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</si>
  <si>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</si>
  <si>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</si>
  <si>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</si>
  <si>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</si>
  <si>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</si>
  <si>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</si>
  <si>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</si>
  <si>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</si>
  <si>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</si>
  <si>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</si>
  <si>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</si>
  <si>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</si>
  <si>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</si>
  <si>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</si>
  <si>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</si>
  <si>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</si>
  <si>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</si>
  <si>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</si>
  <si>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</si>
  <si>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</si>
  <si>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</si>
  <si>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</si>
  <si>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</si>
  <si>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</si>
  <si>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</si>
  <si>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</si>
  <si>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</si>
  <si>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</si>
  <si>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</si>
  <si>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</si>
  <si>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</si>
  <si>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</si>
  <si>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</si>
  <si>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</si>
  <si>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</si>
  <si>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</si>
  <si>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</si>
  <si>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</si>
  <si>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</si>
  <si>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</si>
  <si>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</si>
  <si>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</si>
  <si>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</si>
  <si>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</si>
  <si>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</si>
  <si>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</si>
  <si>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</si>
  <si>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</si>
  <si>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</si>
  <si>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</si>
  <si>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</si>
  <si>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</si>
  <si>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</si>
  <si>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</si>
  <si>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</si>
  <si>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</si>
  <si>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</si>
  <si>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</si>
  <si>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</si>
  <si>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</si>
  <si>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</si>
  <si>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</si>
  <si>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</si>
  <si>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</si>
  <si>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</si>
  <si>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</si>
  <si>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</si>
  <si>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</si>
  <si>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</si>
  <si>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</si>
  <si>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</si>
  <si>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</si>
  <si>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</si>
  <si>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</si>
  <si>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</si>
  <si>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</si>
  <si>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</si>
  <si>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</si>
  <si>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</si>
  <si>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</si>
  <si>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</si>
  <si>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</si>
  <si>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</si>
  <si>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</si>
  <si>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</si>
  <si>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</si>
  <si>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</si>
  <si>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</si>
  <si>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</si>
  <si>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</si>
  <si>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</si>
  <si>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</si>
  <si>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</si>
  <si>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</si>
  <si>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</si>
  <si>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</si>
  <si>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</si>
  <si>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</si>
  <si>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</si>
  <si>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</si>
  <si>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</si>
  <si>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</si>
  <si>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</si>
  <si>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</si>
  <si>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</si>
  <si>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</si>
  <si>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</si>
  <si>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</si>
  <si>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</si>
  <si>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</si>
  <si>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</si>
  <si>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</si>
  <si>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</si>
  <si>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</si>
  <si>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</si>
  <si>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</si>
  <si>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</si>
  <si>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</si>
  <si>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</si>
  <si>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</si>
  <si>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</si>
  <si>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</si>
  <si>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</si>
  <si>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</si>
  <si>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</si>
  <si>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</si>
  <si>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</si>
  <si>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</si>
  <si>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</si>
  <si>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</si>
  <si>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</si>
  <si>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</si>
  <si>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</si>
  <si>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</si>
  <si>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</si>
  <si>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</si>
  <si>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</si>
  <si>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</si>
  <si>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</si>
  <si>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</si>
  <si>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</si>
  <si>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</si>
  <si>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</si>
  <si>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</si>
  <si>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</si>
  <si>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</si>
  <si>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</si>
  <si>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</si>
  <si>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</si>
  <si>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</si>
  <si>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</si>
  <si>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</si>
  <si>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</si>
  <si>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</si>
  <si>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</si>
  <si>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</si>
  <si>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</si>
  <si>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</si>
  <si>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</si>
  <si>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</si>
  <si>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</si>
  <si>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</si>
  <si>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</si>
  <si>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</si>
  <si>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</si>
  <si>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</si>
  <si>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</si>
  <si>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</si>
  <si>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</si>
  <si>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</si>
  <si>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</si>
  <si>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</si>
  <si>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</si>
  <si>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</si>
  <si>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</si>
  <si>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</si>
  <si>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</si>
  <si>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</si>
  <si>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</si>
  <si>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</si>
  <si>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</si>
  <si>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</si>
  <si>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</si>
  <si>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</si>
  <si>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</si>
  <si>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</si>
  <si>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</si>
  <si>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</si>
  <si>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</si>
  <si>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</si>
  <si>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</si>
  <si>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</si>
  <si>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</si>
  <si>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</si>
  <si>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</si>
  <si>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</si>
  <si>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</si>
  <si>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</si>
  <si>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</si>
  <si>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</si>
  <si>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</si>
  <si>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</si>
  <si>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</si>
  <si>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</si>
  <si>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</si>
  <si>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</si>
  <si>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</si>
  <si>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</si>
  <si>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</si>
  <si>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</si>
  <si>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</si>
  <si>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</si>
  <si>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</si>
  <si>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</si>
  <si>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</si>
  <si>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</si>
  <si>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</si>
  <si>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</si>
  <si>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</si>
  <si>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</si>
  <si>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</si>
  <si>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</si>
  <si>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</si>
  <si>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</si>
  <si>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</si>
  <si>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</si>
  <si>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</si>
  <si>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</si>
  <si>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</si>
  <si>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</si>
  <si>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</si>
  <si>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</si>
  <si>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</si>
  <si>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</si>
  <si>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</si>
  <si>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</si>
  <si>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</si>
  <si>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</si>
  <si>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</si>
  <si>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</si>
  <si>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</si>
  <si>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</si>
  <si>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</si>
  <si>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</si>
  <si>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</si>
  <si>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</si>
  <si>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</si>
  <si>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</si>
  <si>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</si>
  <si>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</si>
  <si>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</si>
  <si>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</si>
  <si>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</si>
  <si>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</si>
  <si>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</si>
  <si>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</si>
  <si>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</si>
  <si>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</si>
  <si>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</si>
  <si>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</si>
  <si>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</si>
  <si>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</si>
  <si>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</si>
  <si>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</si>
  <si>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</si>
  <si>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</si>
  <si>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</si>
  <si>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</si>
  <si>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</si>
  <si>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</si>
  <si>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</si>
  <si>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</si>
  <si>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</si>
  <si>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</si>
  <si>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</si>
  <si>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</si>
  <si>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</si>
  <si>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</si>
  <si>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</si>
  <si>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</si>
  <si>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</si>
  <si>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</si>
  <si>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</si>
  <si>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</si>
  <si>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</si>
  <si>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</si>
  <si>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</si>
  <si>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</si>
  <si>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</si>
  <si>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</si>
  <si>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</si>
  <si>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</si>
  <si>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</si>
  <si>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</si>
  <si>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</si>
  <si>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</si>
  <si>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</si>
  <si>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</si>
  <si>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</si>
  <si>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</si>
  <si>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</si>
  <si>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</si>
  <si>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</si>
  <si>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</si>
  <si>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</si>
  <si>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</si>
  <si>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</si>
  <si>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</si>
  <si>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</si>
  <si>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</si>
  <si>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</si>
  <si>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</si>
  <si>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</si>
  <si>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</si>
  <si>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</si>
  <si>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</si>
  <si>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</si>
  <si>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</si>
  <si>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</si>
  <si>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</si>
  <si>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</si>
  <si>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</si>
  <si>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</si>
  <si>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</si>
  <si>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</si>
  <si>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</si>
  <si>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</si>
  <si>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</si>
  <si>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</si>
  <si>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</si>
  <si>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</si>
  <si>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</si>
  <si>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</si>
  <si>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</si>
  <si>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</si>
  <si>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</si>
  <si>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</si>
  <si>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</si>
  <si>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</si>
  <si>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</si>
  <si>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</si>
  <si>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</si>
  <si>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</si>
  <si>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</si>
  <si>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</si>
  <si>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</si>
  <si>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</si>
  <si>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</si>
  <si>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</si>
  <si>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</si>
  <si>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</si>
  <si>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</si>
  <si>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</si>
  <si>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</si>
  <si>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</si>
  <si>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</si>
  <si>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</si>
  <si>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</si>
  <si>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</si>
  <si>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</si>
  <si>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</si>
  <si>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</si>
  <si>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</si>
  <si>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</si>
  <si>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</si>
  <si>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</si>
  <si>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</si>
  <si>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</si>
  <si>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</si>
  <si>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</si>
  <si>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</si>
  <si>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</si>
  <si>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</si>
  <si>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</si>
  <si>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</si>
  <si>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</si>
  <si>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</si>
  <si>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</si>
  <si>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</si>
  <si>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</si>
  <si>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</si>
  <si>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</si>
  <si>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</si>
  <si>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</si>
  <si>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</si>
  <si>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</si>
  <si>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</si>
  <si>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</si>
  <si>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</si>
  <si>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</si>
  <si>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</si>
  <si>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</si>
  <si>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</si>
  <si>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</si>
  <si>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</si>
  <si>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</si>
  <si>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</si>
  <si>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</si>
  <si>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</si>
  <si>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</si>
  <si>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</si>
  <si>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</si>
  <si>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</si>
  <si>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</si>
  <si>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</si>
  <si>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</si>
  <si>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</si>
  <si>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</si>
  <si>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</si>
  <si>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</si>
  <si>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</si>
  <si>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</si>
  <si>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</si>
  <si>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</si>
  <si>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</si>
  <si>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</si>
  <si>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</si>
  <si>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</si>
  <si>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</si>
  <si>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</si>
  <si>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</si>
  <si>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</si>
  <si>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</si>
  <si>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</si>
  <si>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</si>
  <si>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</si>
  <si>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</si>
  <si>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</si>
  <si>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</si>
  <si>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</si>
  <si>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</si>
  <si>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</si>
  <si>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</si>
  <si>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</si>
  <si>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</si>
  <si>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</si>
  <si>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</si>
  <si>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</si>
  <si>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</si>
  <si>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</si>
  <si>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</si>
  <si>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</si>
  <si>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</si>
  <si>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</si>
  <si>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</si>
  <si>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</si>
  <si>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</si>
  <si>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</si>
  <si>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</si>
  <si>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</si>
  <si>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</si>
  <si>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</si>
  <si>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</si>
  <si>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</si>
  <si>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</si>
  <si>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</si>
  <si>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</si>
  <si>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</si>
  <si>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</si>
  <si>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</si>
  <si>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</si>
  <si>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</si>
  <si>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</si>
  <si>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</si>
  <si>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</si>
  <si>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</si>
  <si>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</si>
  <si>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</si>
  <si>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</si>
  <si>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</si>
  <si>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</si>
  <si>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</si>
  <si>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</si>
  <si>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</si>
  <si>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</si>
  <si>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</si>
  <si>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</si>
  <si>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</si>
  <si>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</si>
  <si>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</si>
  <si>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</si>
  <si>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</si>
  <si>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</si>
  <si>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</si>
  <si>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</si>
  <si>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</si>
  <si>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</si>
  <si>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</si>
  <si>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</si>
  <si>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</si>
  <si>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</si>
  <si>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</si>
  <si>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</si>
  <si>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</si>
  <si>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</si>
  <si>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</si>
  <si>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</si>
  <si>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</si>
  <si>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</si>
  <si>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</si>
  <si>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</si>
  <si>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</si>
  <si>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</si>
  <si>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</si>
  <si>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</si>
  <si>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</si>
  <si>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</si>
  <si>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</si>
  <si>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</si>
  <si>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</si>
  <si>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</si>
  <si>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</si>
  <si>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</si>
  <si>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</si>
  <si>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</si>
  <si>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</si>
  <si>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</si>
  <si>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</si>
  <si>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</si>
  <si>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</si>
  <si>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</si>
  <si>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</si>
  <si>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</si>
  <si>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</si>
  <si>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</si>
  <si>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</si>
  <si>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</si>
  <si>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</si>
  <si>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</si>
  <si>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</si>
  <si>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</si>
  <si>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</si>
  <si>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</si>
  <si>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</si>
  <si>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</si>
  <si>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</si>
  <si>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</si>
  <si>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</si>
  <si>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</si>
  <si>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</si>
  <si>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</si>
  <si>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</si>
  <si>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</si>
  <si>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</si>
  <si>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</si>
  <si>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</si>
  <si>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</si>
  <si>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</si>
  <si>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</si>
  <si>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</si>
  <si>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</si>
  <si>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</si>
  <si>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</si>
  <si>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</si>
  <si>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</si>
  <si>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</si>
  <si>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</si>
  <si>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</si>
  <si>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</si>
  <si>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</si>
  <si>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</si>
  <si>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</si>
  <si>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</si>
  <si>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</si>
  <si>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</si>
  <si>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</si>
  <si>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</si>
  <si>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</si>
  <si>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</si>
  <si>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</si>
  <si>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</si>
  <si>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</si>
  <si>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</si>
  <si>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</si>
  <si>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</si>
  <si>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</si>
  <si>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</si>
  <si>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</si>
  <si>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</si>
  <si>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</si>
  <si>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</si>
  <si>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</si>
  <si>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</si>
  <si>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</si>
  <si>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</si>
  <si>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</si>
  <si>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</si>
  <si>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</si>
  <si>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</si>
  <si>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</si>
  <si>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</si>
  <si>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</si>
  <si>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</si>
  <si>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</si>
  <si>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</si>
  <si>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</si>
  <si>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</si>
  <si>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</si>
  <si>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</si>
  <si>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</si>
  <si>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</si>
  <si>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</si>
  <si>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</si>
  <si>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</si>
  <si>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</si>
  <si>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</si>
  <si>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</si>
  <si>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</si>
  <si>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</si>
  <si>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</si>
  <si>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</si>
  <si>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</si>
  <si>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</si>
  <si>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</si>
  <si>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</si>
  <si>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</si>
  <si>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</si>
  <si>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</si>
  <si>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</si>
  <si>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</si>
  <si>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</si>
  <si>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</si>
  <si>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</si>
  <si>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</si>
  <si>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</si>
  <si>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</si>
  <si>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</si>
  <si>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</si>
  <si>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</si>
  <si>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</si>
  <si>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</si>
  <si>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</si>
  <si>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</si>
  <si>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</si>
  <si>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</si>
  <si>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</si>
  <si>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</si>
  <si>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</si>
  <si>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</si>
  <si>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</si>
  <si>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</si>
  <si>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</si>
  <si>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</si>
  <si>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</si>
  <si>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</si>
  <si>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</si>
  <si>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</si>
  <si>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</si>
  <si>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</si>
  <si>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</si>
  <si>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</si>
  <si>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</si>
  <si>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</si>
  <si>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</si>
  <si>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</si>
  <si>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</si>
  <si>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</si>
  <si>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</si>
  <si>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</si>
  <si>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</si>
  <si>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</si>
  <si>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</si>
  <si>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</si>
  <si>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</si>
  <si>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</si>
  <si>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</si>
  <si>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</si>
  <si>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</si>
  <si>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</si>
  <si>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</si>
  <si>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</si>
  <si>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</si>
  <si>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</si>
  <si>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</si>
  <si>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</si>
  <si>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</si>
  <si>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</si>
  <si>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</si>
  <si>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</si>
  <si>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</si>
  <si>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</si>
  <si>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</si>
  <si>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</si>
  <si>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</si>
  <si>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</si>
  <si>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</si>
  <si>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</si>
  <si>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</si>
  <si>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</si>
  <si>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</si>
  <si>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</si>
  <si>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</si>
  <si>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</si>
  <si>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</si>
  <si>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</si>
  <si>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</si>
  <si>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</si>
  <si>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</si>
  <si>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</si>
  <si>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</si>
  <si>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</si>
  <si>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</si>
  <si>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</si>
  <si>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</si>
  <si>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</si>
  <si>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</si>
  <si>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</si>
  <si>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</si>
  <si>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</si>
  <si>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</si>
  <si>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</si>
  <si>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</si>
  <si>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</si>
  <si>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</si>
  <si>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</si>
  <si>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</si>
  <si>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</si>
  <si>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</si>
  <si>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</si>
  <si>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</si>
  <si>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</si>
  <si>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</si>
  <si>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</si>
  <si>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</si>
  <si>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</si>
  <si>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</si>
  <si>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</si>
  <si>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</si>
  <si>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</si>
  <si>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</si>
  <si>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</si>
  <si>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</si>
  <si>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</si>
  <si>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</si>
  <si>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</si>
  <si>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</si>
  <si>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</si>
  <si>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</si>
  <si>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</si>
  <si>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</si>
  <si>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</si>
  <si>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</si>
  <si>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</si>
  <si>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</si>
  <si>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</si>
  <si>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</si>
  <si>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</si>
  <si>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</si>
  <si>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</si>
  <si>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</si>
  <si>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</si>
  <si>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</si>
  <si>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</si>
  <si>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</si>
  <si>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</si>
  <si>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</si>
  <si>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</si>
  <si>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</si>
  <si>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</si>
  <si>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</si>
  <si>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</si>
  <si>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</si>
  <si>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</si>
  <si>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</si>
  <si>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</si>
  <si>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</si>
  <si>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</si>
  <si>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</si>
  <si>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</si>
  <si>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</si>
  <si>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</si>
  <si>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</si>
  <si>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</si>
  <si>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</si>
  <si>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</si>
  <si>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</si>
  <si>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</si>
  <si>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</si>
  <si>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</si>
  <si>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</si>
  <si>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</si>
  <si>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</si>
  <si>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</si>
  <si>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</si>
  <si>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</si>
  <si>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</si>
  <si>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</si>
  <si>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</si>
  <si>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</si>
  <si>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</si>
  <si>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</si>
  <si>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</si>
  <si>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</si>
  <si>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</si>
  <si>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</si>
  <si>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</si>
  <si>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</si>
  <si>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</si>
  <si>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</si>
  <si>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</si>
  <si>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</si>
  <si>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</si>
  <si>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</si>
  <si>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</si>
  <si>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</si>
  <si>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</si>
  <si>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</si>
  <si>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</si>
  <si>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</si>
  <si>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</si>
  <si>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</si>
  <si>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</si>
  <si>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</si>
  <si>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</si>
  <si>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</si>
  <si>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</si>
  <si>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</si>
  <si>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</si>
  <si>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</si>
  <si>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</si>
  <si>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</si>
  <si>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</si>
  <si>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</si>
  <si>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</si>
  <si>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</si>
  <si>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</si>
  <si>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</si>
  <si>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</si>
  <si>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</si>
  <si>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</si>
  <si>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</si>
  <si>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</si>
  <si>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</si>
  <si>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</si>
  <si>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</si>
  <si>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</si>
  <si>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</si>
  <si>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</si>
  <si>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</si>
  <si>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</si>
  <si>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</si>
  <si>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</si>
  <si>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</si>
  <si>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</si>
  <si>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</si>
  <si>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</si>
  <si>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</si>
  <si>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</si>
  <si>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</si>
  <si>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</si>
  <si>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</si>
  <si>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</si>
  <si>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</si>
  <si>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</si>
  <si>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</si>
  <si>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</si>
  <si>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</si>
  <si>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</si>
  <si>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</si>
  <si>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</si>
  <si>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</si>
  <si>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</si>
  <si>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</si>
  <si>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</si>
  <si>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</si>
  <si>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</si>
  <si>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</si>
  <si>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</si>
  <si>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</si>
  <si>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</si>
  <si>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</si>
  <si>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</si>
  <si>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</si>
  <si>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</si>
  <si>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</si>
  <si>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</si>
  <si>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</si>
  <si>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</si>
  <si>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</si>
  <si>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</si>
  <si>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</si>
  <si>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</si>
  <si>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</si>
  <si>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</si>
  <si>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</si>
  <si>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</si>
  <si>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</si>
  <si>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</si>
  <si>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</si>
  <si>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</si>
  <si>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</si>
  <si>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</si>
  <si>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</si>
  <si>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</si>
  <si>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</si>
  <si>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</si>
  <si>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</si>
  <si>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</si>
  <si>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</si>
  <si>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</si>
  <si>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</si>
  <si>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</si>
  <si>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</si>
  <si>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</si>
  <si>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</si>
  <si>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</si>
  <si>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</si>
  <si>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</si>
  <si>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</si>
  <si>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</si>
  <si>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</si>
  <si>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</si>
  <si>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</si>
  <si>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</si>
  <si>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</si>
  <si>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</si>
  <si>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</si>
  <si>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</si>
  <si>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</si>
  <si>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</si>
  <si>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</si>
  <si>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</si>
  <si>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</si>
  <si>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</si>
  <si>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</si>
  <si>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</si>
  <si>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</si>
  <si>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</si>
  <si>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</si>
  <si>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</si>
  <si>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</si>
  <si>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</si>
  <si>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</si>
  <si>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</si>
  <si>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</si>
  <si>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</si>
  <si>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</si>
  <si>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</si>
  <si>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</si>
  <si>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</si>
  <si>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</si>
  <si>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</si>
  <si>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</si>
  <si>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</si>
  <si>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</si>
  <si>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</si>
  <si>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</si>
  <si>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</si>
  <si>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</si>
  <si>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</si>
  <si>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</si>
  <si>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</si>
  <si>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</si>
  <si>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</si>
  <si>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</si>
  <si>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</si>
  <si>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</si>
  <si>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</si>
  <si>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</si>
  <si>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</si>
  <si>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</si>
  <si>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</si>
  <si>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</si>
  <si>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</si>
  <si>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</si>
  <si>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</si>
  <si>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</si>
  <si>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</si>
  <si>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</si>
  <si>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</si>
  <si>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</si>
  <si>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</si>
  <si>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</si>
  <si>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</si>
  <si>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</si>
  <si>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</si>
  <si>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</si>
  <si>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</si>
  <si>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</si>
  <si>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</si>
  <si>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</si>
  <si>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</si>
  <si>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</si>
  <si>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</si>
  <si>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</si>
  <si>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</si>
  <si>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</si>
  <si>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</si>
  <si>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</si>
  <si>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</si>
  <si>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</si>
  <si>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</si>
  <si>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</si>
  <si>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</si>
  <si>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</si>
  <si>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</si>
  <si>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</si>
  <si>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</si>
  <si>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</si>
  <si>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</si>
  <si>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</si>
  <si>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</si>
  <si>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</si>
  <si>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</si>
  <si>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</si>
  <si>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</si>
  <si>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</si>
  <si>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</si>
  <si>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</si>
  <si>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</si>
  <si>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</si>
  <si>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</si>
  <si>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</si>
  <si>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</si>
  <si>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</si>
  <si>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</si>
  <si>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</si>
  <si>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</si>
  <si>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</si>
  <si>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</si>
  <si>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</si>
  <si>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</si>
  <si>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</si>
  <si>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</si>
  <si>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</si>
  <si>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</si>
  <si>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</si>
  <si>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</si>
  <si>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</si>
  <si>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</si>
  <si>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</si>
  <si>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</si>
  <si>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</si>
  <si>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</si>
  <si>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</si>
  <si>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</si>
  <si>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</si>
  <si>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</si>
  <si>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</si>
  <si>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</si>
  <si>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</si>
  <si>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</si>
  <si>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</si>
  <si>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</si>
  <si>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</si>
  <si>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</si>
  <si>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</si>
  <si>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</si>
  <si>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</si>
  <si>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</si>
  <si>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</si>
  <si>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</si>
  <si>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</si>
  <si>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</si>
  <si>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</si>
  <si>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</si>
  <si>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</si>
  <si>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</si>
  <si>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</si>
  <si>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</si>
  <si>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</si>
  <si>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</si>
  <si>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</si>
  <si>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</si>
  <si>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</si>
  <si>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</si>
  <si>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</si>
  <si>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</si>
  <si>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</si>
  <si>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</si>
  <si>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</si>
  <si>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</si>
  <si>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</si>
  <si>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</si>
  <si>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</si>
  <si>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</si>
  <si>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</si>
  <si>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</si>
  <si>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</si>
  <si>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</si>
  <si>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</si>
  <si>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</si>
  <si>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</si>
  <si>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</si>
  <si>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</si>
  <si>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</si>
  <si>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</si>
  <si>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</si>
  <si>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</si>
  <si>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</si>
  <si>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</si>
  <si>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</si>
  <si>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</si>
  <si>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</si>
  <si>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</si>
  <si>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</si>
  <si>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</si>
  <si>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</si>
  <si>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</si>
  <si>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</si>
  <si>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</si>
  <si>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</si>
  <si>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</si>
  <si>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</si>
  <si>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</si>
  <si>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</si>
  <si>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</si>
  <si>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</si>
  <si>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</si>
  <si>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</si>
  <si>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</si>
  <si>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</si>
  <si>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</si>
  <si>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</si>
  <si>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</si>
  <si>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</si>
  <si>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</si>
  <si>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</si>
  <si>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</si>
  <si>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</si>
  <si>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</si>
  <si>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</si>
  <si>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</si>
  <si>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</si>
  <si>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</si>
  <si>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</si>
  <si>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</si>
  <si>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</si>
  <si>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</si>
  <si>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</si>
  <si>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</si>
  <si>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</si>
  <si>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</si>
  <si>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</si>
  <si>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</si>
  <si>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</si>
  <si>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</si>
  <si>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</si>
  <si>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</si>
  <si>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</si>
  <si>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</si>
  <si>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</si>
  <si>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</si>
  <si>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</si>
  <si>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</si>
  <si>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</si>
  <si>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</si>
  <si>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</si>
  <si>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</si>
  <si>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</si>
  <si>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</si>
  <si>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</si>
  <si>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</si>
  <si>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</si>
  <si>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</si>
  <si>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</si>
  <si>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</si>
  <si>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</si>
  <si>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</si>
  <si>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</si>
  <si>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</si>
  <si>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</si>
  <si>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</si>
  <si>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</si>
  <si>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</si>
  <si>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</si>
  <si>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</si>
  <si>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</si>
  <si>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</si>
  <si>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</si>
  <si>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</si>
  <si>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</si>
  <si>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</si>
  <si>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</si>
  <si>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</si>
  <si>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</si>
  <si>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</si>
  <si>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</si>
  <si>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</si>
  <si>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</si>
  <si>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</si>
  <si>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</si>
  <si>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</si>
  <si>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</si>
  <si>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</si>
  <si>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</si>
  <si>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</si>
  <si>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</si>
  <si>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</si>
  <si>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</si>
  <si>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</si>
  <si>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</si>
  <si>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</si>
  <si>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</si>
  <si>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</si>
  <si>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</si>
  <si>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</si>
  <si>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</si>
  <si>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</si>
  <si>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</si>
  <si>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</si>
  <si>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</si>
  <si>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</si>
  <si>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</si>
  <si>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</si>
  <si>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</si>
  <si>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</si>
  <si>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</si>
  <si>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</si>
  <si>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</si>
  <si>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</si>
  <si>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</si>
  <si>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</si>
  <si>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</si>
  <si>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</si>
  <si>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</si>
  <si>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</si>
  <si>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</si>
  <si>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</si>
  <si>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</si>
  <si>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</si>
  <si>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</si>
  <si>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</si>
  <si>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</si>
  <si>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</si>
  <si>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</si>
  <si>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</si>
  <si>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</si>
  <si>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</si>
  <si>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</si>
  <si>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</si>
  <si>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</si>
  <si>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</si>
  <si>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</si>
  <si>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</si>
  <si>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</si>
  <si>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</si>
  <si>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</si>
  <si>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</si>
  <si>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</si>
  <si>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</si>
  <si>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</si>
  <si>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</si>
  <si>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</si>
  <si>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</si>
  <si>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</si>
  <si>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</si>
  <si>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</si>
  <si>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</si>
  <si>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</si>
  <si>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</si>
  <si>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</si>
  <si>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</si>
  <si>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</si>
  <si>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</si>
  <si>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</si>
  <si>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</si>
  <si>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</si>
  <si>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</si>
  <si>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</si>
  <si>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</si>
  <si>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</si>
  <si>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</si>
  <si>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</si>
  <si>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</si>
  <si>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</si>
  <si>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</si>
  <si>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</si>
  <si>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</si>
  <si>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</si>
  <si>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</si>
  <si>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</si>
  <si>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</si>
  <si>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</si>
  <si>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</si>
  <si>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</si>
  <si>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</si>
  <si>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</si>
  <si>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</si>
  <si>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</si>
  <si>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</si>
  <si>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</si>
  <si>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</si>
  <si>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</si>
  <si>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</si>
  <si>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</si>
  <si>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</si>
  <si>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</si>
  <si>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</si>
  <si>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</si>
  <si>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</si>
  <si>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</si>
  <si>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</si>
  <si>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</si>
  <si>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</si>
  <si>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</si>
  <si>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</si>
  <si>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</si>
  <si>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</si>
  <si>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</si>
  <si>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</si>
  <si>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</si>
  <si>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</si>
  <si>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</si>
  <si>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</si>
  <si>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</si>
  <si>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</si>
  <si>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</si>
  <si>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</si>
  <si>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</si>
  <si>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</si>
  <si>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</si>
  <si>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</si>
  <si>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</si>
  <si>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</si>
  <si>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</si>
  <si>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</si>
  <si>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</si>
  <si>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</si>
  <si>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</si>
  <si>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</si>
  <si>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</si>
  <si>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</si>
  <si>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</si>
  <si>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</si>
  <si>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</si>
  <si>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</si>
  <si>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</si>
  <si>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</si>
  <si>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</si>
  <si>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</si>
  <si>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</si>
  <si>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</si>
  <si>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</si>
  <si>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</si>
  <si>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</si>
  <si>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</si>
  <si>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</si>
  <si>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</si>
  <si>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</si>
  <si>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</si>
  <si>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</si>
  <si>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</si>
  <si>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</si>
  <si>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</si>
  <si>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</si>
  <si>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</si>
  <si>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</si>
  <si>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</si>
  <si>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</si>
  <si>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</si>
  <si>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</si>
  <si>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</si>
  <si>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</si>
  <si>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</si>
  <si>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</si>
  <si>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</si>
  <si>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</si>
  <si>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</si>
  <si>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</si>
  <si>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</si>
  <si>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</si>
  <si>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</si>
  <si>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</si>
  <si>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</si>
  <si>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</si>
  <si>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</si>
  <si>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</si>
  <si>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</si>
  <si>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</si>
  <si>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</si>
  <si>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</si>
  <si>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</si>
  <si>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</si>
  <si>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</si>
  <si>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</si>
  <si>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</si>
  <si>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</si>
  <si>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</si>
  <si>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</si>
  <si>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</si>
  <si>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</si>
  <si>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</si>
  <si>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</si>
  <si>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</si>
  <si>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</si>
  <si>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</si>
  <si>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</si>
  <si>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</si>
  <si>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</si>
  <si>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</si>
  <si>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</si>
  <si>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</si>
  <si>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</si>
  <si>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</si>
  <si>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</si>
  <si>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</si>
  <si>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</si>
  <si>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</si>
  <si>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</si>
  <si>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</si>
  <si>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</si>
  <si>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</si>
  <si>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</si>
  <si>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</si>
  <si>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</si>
  <si>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</si>
  <si>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</si>
  <si>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</si>
  <si>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</si>
  <si>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</si>
  <si>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</si>
  <si>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</si>
  <si>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</si>
  <si>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</si>
  <si>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</si>
  <si>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</si>
  <si>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</si>
  <si>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</si>
  <si>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</si>
  <si>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</si>
  <si>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</si>
  <si>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</si>
  <si>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</si>
  <si>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</si>
  <si>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</si>
  <si>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</si>
  <si>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</si>
  <si>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</si>
  <si>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</si>
  <si>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</si>
  <si>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</si>
  <si>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</si>
  <si>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</si>
  <si>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</si>
  <si>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</si>
  <si>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</si>
  <si>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</si>
  <si>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</si>
  <si>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</si>
  <si>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</si>
  <si>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</si>
  <si>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</si>
  <si>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</si>
  <si>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</si>
  <si>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</si>
  <si>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</si>
  <si>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</si>
  <si>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</si>
  <si>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</si>
  <si>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</si>
  <si>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</si>
  <si>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</si>
  <si>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</si>
  <si>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</si>
  <si>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</si>
  <si>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</si>
  <si>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</si>
  <si>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</si>
  <si>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</si>
  <si>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</si>
  <si>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</si>
  <si>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</si>
  <si>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</si>
  <si>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</si>
  <si>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</si>
  <si>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</si>
  <si>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</si>
  <si>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</si>
  <si>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</si>
  <si>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</si>
  <si>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</si>
  <si>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</si>
  <si>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</si>
  <si>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</si>
  <si>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</si>
  <si>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</si>
  <si>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</si>
  <si>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</si>
  <si>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</si>
  <si>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</si>
  <si>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</si>
  <si>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</si>
  <si>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</si>
  <si>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</si>
  <si>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</si>
  <si>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</si>
  <si>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</si>
  <si>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</si>
  <si>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</si>
  <si>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</si>
  <si>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</si>
  <si>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</si>
  <si>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</si>
  <si>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</si>
  <si>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</si>
  <si>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</si>
  <si>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</si>
  <si>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</si>
  <si>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</si>
  <si>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</si>
  <si>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</si>
  <si>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</si>
  <si>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</si>
  <si>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</si>
  <si>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</si>
  <si>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</si>
  <si>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</si>
  <si>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</si>
  <si>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</si>
  <si>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</si>
  <si>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</si>
  <si>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</si>
  <si>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</si>
  <si>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</si>
  <si>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</si>
  <si>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</si>
  <si>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</si>
  <si>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</si>
  <si>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</si>
  <si>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</si>
  <si>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</si>
  <si>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</si>
  <si>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</si>
  <si>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</si>
  <si>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</si>
  <si>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</si>
  <si>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</si>
  <si>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</si>
  <si>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</si>
  <si>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</si>
  <si>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</si>
  <si>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</si>
  <si>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</si>
  <si>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</si>
  <si>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</si>
  <si>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</si>
  <si>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</si>
  <si>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</si>
  <si>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</si>
  <si>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</si>
  <si>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</si>
  <si>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</si>
  <si>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</si>
  <si>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</si>
  <si>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</si>
  <si>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</si>
  <si>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</si>
  <si>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</si>
  <si>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</si>
  <si>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</si>
  <si>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</si>
  <si>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</si>
  <si>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</si>
  <si>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</si>
  <si>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</si>
  <si>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</si>
  <si>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</si>
  <si>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</si>
  <si>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</si>
  <si>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</si>
  <si>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</si>
  <si>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</si>
  <si>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</si>
  <si>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</si>
  <si>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</si>
  <si>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</si>
  <si>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</si>
  <si>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</si>
  <si>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</si>
  <si>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</si>
  <si>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</si>
  <si>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</si>
  <si>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</si>
  <si>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</si>
  <si>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</si>
  <si>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</si>
  <si>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</si>
  <si>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</si>
  <si>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</si>
  <si>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</si>
  <si>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</si>
  <si>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</si>
  <si>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</si>
  <si>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</si>
  <si>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</si>
  <si>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</si>
  <si>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</si>
  <si>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</si>
  <si>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</si>
  <si>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</si>
  <si>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</si>
  <si>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</si>
  <si>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</si>
  <si>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</si>
  <si>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</si>
  <si>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</si>
  <si>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</si>
  <si>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</si>
  <si>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</si>
  <si>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</si>
  <si>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</si>
  <si>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</si>
  <si>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</si>
  <si>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</si>
  <si>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</si>
  <si>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</si>
  <si>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</si>
  <si>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</si>
  <si>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</si>
  <si>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</si>
  <si>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</si>
  <si>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</si>
  <si>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</si>
  <si>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</si>
  <si>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</si>
  <si>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</si>
  <si>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</si>
  <si>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</si>
  <si>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</si>
  <si>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</si>
  <si>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</si>
  <si>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</si>
  <si>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</si>
  <si>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</si>
  <si>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</si>
  <si>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</si>
  <si>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</si>
  <si>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</si>
  <si>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</si>
  <si>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</si>
  <si>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</si>
  <si>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</si>
  <si>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</si>
  <si>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</si>
  <si>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</si>
  <si>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</si>
  <si>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</si>
  <si>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</si>
  <si>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</si>
  <si>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</si>
  <si>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</si>
  <si>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</si>
  <si>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</si>
  <si>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</si>
  <si>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</si>
  <si>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</si>
  <si>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</si>
  <si>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</si>
  <si>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</si>
  <si>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</si>
  <si>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</si>
  <si>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</si>
  <si>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</si>
  <si>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</si>
  <si>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</si>
  <si>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</si>
  <si>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</si>
  <si>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</si>
  <si>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</si>
  <si>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</si>
  <si>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</si>
  <si>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</si>
  <si>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</si>
  <si>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</si>
  <si>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</si>
  <si>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</si>
  <si>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</si>
  <si>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</si>
  <si>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</si>
  <si>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</si>
  <si>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</si>
  <si>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</si>
  <si>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</si>
  <si>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</si>
  <si>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</si>
  <si>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</si>
  <si>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</si>
  <si>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</si>
  <si>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</si>
  <si>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</si>
  <si>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</si>
  <si>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</si>
  <si>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</si>
  <si>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</si>
  <si>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</si>
  <si>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</si>
  <si>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</si>
  <si>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</si>
  <si>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</si>
  <si>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</si>
  <si>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</si>
  <si>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</si>
  <si>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</si>
  <si>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</si>
  <si>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</si>
  <si>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</si>
  <si>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</si>
  <si>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</si>
  <si>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</si>
  <si>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</si>
  <si>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</si>
  <si>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</si>
  <si>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</si>
  <si>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</si>
  <si>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</si>
  <si>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</si>
  <si>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</si>
  <si>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</si>
  <si>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</si>
  <si>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</si>
  <si>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</si>
  <si>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</si>
  <si>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</si>
  <si>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</si>
  <si>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</si>
  <si>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</si>
  <si>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</si>
  <si>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</si>
  <si>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</si>
  <si>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</si>
  <si>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</si>
  <si>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</si>
  <si>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</si>
  <si>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</si>
  <si>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</si>
  <si>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</si>
  <si>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</si>
  <si>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</si>
  <si>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</si>
  <si>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</si>
  <si>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</si>
  <si>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</si>
  <si>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</si>
  <si>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</si>
  <si>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</si>
  <si>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</si>
  <si>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</si>
  <si>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</si>
  <si>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</si>
  <si>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</si>
  <si>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</si>
  <si>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</si>
  <si>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</si>
  <si>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</si>
  <si>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</si>
  <si>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</si>
  <si>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</si>
  <si>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</si>
  <si>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</si>
  <si>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</si>
  <si>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</si>
  <si>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</si>
  <si>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</si>
  <si>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</si>
  <si>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</si>
  <si>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</si>
  <si>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</si>
  <si>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</si>
  <si>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</si>
  <si>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</si>
  <si>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</si>
  <si>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</si>
  <si>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</si>
  <si>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</si>
  <si>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</si>
  <si>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</si>
  <si>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</si>
  <si>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</si>
  <si>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</si>
  <si>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</si>
  <si>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</si>
  <si>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</si>
  <si>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</si>
  <si>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</si>
  <si>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</si>
  <si>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</si>
  <si>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</si>
  <si>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</si>
  <si>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</si>
  <si>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</si>
  <si>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</si>
  <si>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</si>
  <si>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</si>
  <si>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</si>
  <si>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</si>
  <si>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</si>
  <si>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</si>
  <si>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</si>
  <si>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</si>
  <si>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</si>
  <si>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</si>
  <si>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</si>
  <si>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</si>
  <si>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</si>
  <si>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</si>
  <si>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</si>
  <si>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</si>
  <si>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</si>
  <si>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</si>
  <si>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</si>
  <si>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</si>
  <si>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</si>
  <si>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</si>
  <si>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</si>
  <si>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</si>
  <si>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</si>
  <si>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</si>
  <si>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</si>
  <si>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</si>
  <si>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</si>
  <si>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</si>
  <si>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</si>
  <si>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</si>
  <si>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</si>
  <si>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</si>
  <si>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</si>
  <si>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</si>
  <si>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</si>
  <si>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</si>
  <si>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</si>
  <si>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</si>
  <si>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</si>
  <si>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</si>
  <si>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</si>
  <si>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</si>
  <si>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</si>
  <si>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</si>
  <si>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</si>
  <si>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</si>
  <si>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</si>
  <si>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</si>
  <si>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</si>
  <si>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</si>
  <si>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</si>
  <si>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</si>
  <si>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</si>
  <si>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</si>
  <si>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</si>
  <si>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</si>
  <si>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</si>
  <si>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</si>
  <si>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</si>
  <si>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</si>
  <si>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</si>
  <si>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</si>
  <si>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</si>
  <si>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</si>
  <si>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</si>
  <si>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</si>
  <si>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</si>
  <si>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</si>
  <si>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</si>
  <si>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</si>
  <si>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</si>
  <si>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</si>
  <si>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</si>
  <si>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</si>
  <si>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</si>
  <si>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</si>
  <si>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</si>
  <si>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</si>
  <si>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</si>
  <si>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</si>
  <si>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</si>
  <si>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</si>
  <si>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</si>
  <si>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</si>
  <si>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</si>
  <si>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</si>
  <si>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</si>
  <si>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</si>
  <si>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</si>
  <si>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</si>
  <si>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</si>
  <si>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</si>
  <si>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</si>
  <si>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</si>
  <si>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</si>
  <si>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</si>
  <si>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</si>
  <si>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</si>
  <si>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</si>
  <si>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</si>
  <si>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</si>
  <si>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</si>
  <si>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</si>
  <si>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</si>
  <si>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</si>
  <si>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</si>
  <si>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</si>
  <si>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</si>
  <si>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</si>
  <si>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</si>
  <si>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</si>
  <si>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</si>
  <si>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</si>
  <si>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</si>
  <si>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</si>
  <si>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</si>
  <si>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</si>
  <si>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</si>
  <si>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</si>
  <si>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</si>
  <si>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</si>
  <si>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</si>
  <si>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</si>
  <si>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</si>
  <si>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</si>
  <si>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</si>
  <si>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</si>
  <si>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</si>
  <si>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</si>
  <si>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</si>
  <si>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</si>
  <si>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</si>
  <si>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</si>
  <si>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</si>
  <si>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</si>
  <si>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</si>
  <si>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</si>
  <si>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</si>
  <si>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</si>
  <si>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</si>
  <si>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</si>
  <si>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</si>
  <si>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</si>
  <si>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</si>
  <si>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</si>
  <si>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</si>
  <si>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</si>
  <si>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</si>
  <si>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</si>
  <si>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</si>
  <si>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</si>
  <si>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</si>
  <si>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</si>
  <si>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</si>
  <si>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</si>
  <si>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</si>
  <si>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</si>
  <si>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</si>
  <si>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</si>
  <si>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</si>
  <si>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</si>
  <si>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</si>
  <si>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</si>
  <si>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</si>
  <si>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</si>
  <si>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</si>
  <si>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</si>
  <si>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</si>
  <si>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</si>
  <si>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</si>
  <si>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</si>
  <si>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</si>
  <si>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</si>
  <si>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</si>
  <si>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</si>
  <si>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</si>
  <si>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</si>
  <si>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</si>
  <si>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</si>
  <si>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</si>
  <si>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</si>
  <si>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</si>
  <si>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</si>
  <si>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</si>
  <si>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</si>
  <si>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</si>
  <si>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</si>
  <si>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</si>
  <si>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</si>
  <si>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</si>
  <si>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</si>
  <si>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</si>
  <si>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</si>
  <si>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</si>
  <si>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</si>
  <si>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</si>
  <si>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</si>
  <si>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</si>
  <si>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</si>
  <si>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</si>
  <si>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</si>
  <si>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</si>
  <si>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</si>
  <si>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</si>
  <si>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</si>
  <si>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</si>
  <si>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</si>
  <si>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</si>
  <si>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</si>
  <si>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</si>
  <si>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</si>
  <si>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</si>
  <si>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</si>
  <si>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</si>
  <si>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</si>
  <si>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</si>
  <si>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</si>
  <si>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</si>
  <si>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</si>
  <si>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</si>
  <si>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</si>
  <si>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</si>
  <si>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</si>
  <si>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</si>
  <si>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</si>
  <si>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</si>
  <si>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</si>
  <si>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</si>
  <si>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</si>
  <si>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</si>
  <si>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</si>
  <si>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</si>
  <si>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</si>
  <si>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</si>
  <si>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</si>
  <si>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</si>
  <si>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</si>
  <si>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</si>
  <si>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</si>
  <si>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</si>
  <si>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</si>
  <si>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</si>
  <si>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</si>
  <si>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</si>
  <si>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</si>
  <si>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</si>
  <si>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</si>
  <si>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</si>
  <si>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</si>
  <si>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</si>
  <si>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</si>
  <si>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</si>
  <si>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</si>
  <si>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</si>
  <si>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</si>
  <si>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</si>
  <si>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</si>
  <si>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</si>
  <si>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</si>
  <si>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</si>
  <si>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</si>
  <si>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</si>
  <si>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</si>
  <si>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</si>
  <si>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</si>
  <si>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</si>
  <si>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</si>
  <si>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</si>
  <si>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</si>
  <si>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</si>
  <si>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</si>
  <si>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</si>
  <si>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</si>
  <si>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</si>
  <si>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</si>
  <si>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</si>
  <si>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</si>
  <si>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</si>
  <si>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</si>
  <si>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</si>
  <si>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</si>
  <si>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</si>
  <si>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</si>
  <si>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</si>
  <si>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</si>
  <si>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</si>
  <si>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</si>
  <si>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</si>
  <si>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</si>
  <si>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</si>
  <si>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</si>
  <si>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</si>
  <si>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</si>
  <si>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</si>
  <si>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</si>
  <si>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</si>
  <si>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</si>
  <si>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</si>
  <si>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</si>
  <si>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</si>
  <si>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</si>
  <si>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</si>
  <si>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</si>
  <si>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</si>
  <si>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</si>
  <si>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</si>
  <si>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</si>
  <si>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</si>
  <si>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</si>
  <si>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</si>
  <si>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</si>
  <si>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</si>
  <si>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</si>
  <si>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</si>
  <si>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</si>
  <si>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</si>
  <si>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</si>
  <si>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</si>
  <si>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</si>
  <si>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</si>
  <si>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</si>
  <si>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</si>
  <si>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</si>
  <si>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</si>
  <si>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</si>
  <si>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</si>
  <si>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</si>
  <si>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</si>
  <si>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</si>
  <si>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</si>
  <si>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</si>
  <si>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</si>
  <si>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</si>
  <si>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</si>
  <si>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</si>
  <si>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</si>
  <si>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</si>
  <si>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</si>
  <si>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</si>
  <si>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</si>
  <si>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</si>
  <si>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</si>
  <si>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</si>
  <si>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</si>
  <si>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</si>
  <si>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</si>
  <si>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</si>
  <si>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</si>
  <si>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</si>
  <si>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</si>
  <si>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</si>
  <si>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</si>
  <si>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</si>
  <si>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</si>
  <si>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</si>
  <si>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</si>
  <si>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</si>
  <si>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</si>
  <si>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</si>
  <si>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</si>
  <si>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</si>
  <si>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</si>
  <si>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</si>
  <si>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</si>
  <si>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</si>
  <si>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</si>
  <si>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</si>
  <si>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</si>
  <si>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</si>
  <si>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</si>
  <si>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</si>
  <si>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</si>
  <si>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</si>
  <si>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</si>
  <si>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</si>
  <si>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</si>
  <si>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</si>
  <si>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</si>
  <si>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</si>
  <si>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</si>
  <si>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</si>
  <si>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</si>
  <si>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</si>
  <si>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</si>
  <si>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</si>
  <si>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</si>
  <si>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</si>
  <si>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</si>
  <si>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</si>
  <si>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</si>
  <si>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</si>
  <si>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</si>
  <si>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</si>
  <si>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</si>
  <si>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</si>
  <si>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</si>
  <si>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</si>
  <si>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</si>
  <si>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</si>
  <si>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</si>
  <si>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</si>
  <si>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</si>
  <si>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</si>
  <si>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</si>
  <si>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</si>
  <si>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</si>
  <si>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</si>
  <si>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</si>
  <si>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</si>
  <si>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</si>
  <si>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</si>
  <si>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</si>
  <si>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</si>
  <si>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</si>
  <si>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</si>
  <si>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</si>
  <si>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</si>
  <si>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</si>
  <si>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</si>
  <si>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</si>
  <si>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</si>
  <si>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</si>
  <si>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</si>
  <si>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</si>
  <si>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</si>
  <si>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</si>
  <si>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</si>
  <si>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</si>
  <si>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</si>
  <si>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</si>
  <si>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</si>
  <si>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</si>
  <si>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</si>
  <si>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</si>
  <si>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</si>
  <si>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</si>
  <si>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</si>
  <si>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</si>
  <si>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</si>
  <si>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</si>
  <si>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</si>
  <si>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</si>
  <si>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</si>
  <si>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</si>
  <si>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</si>
  <si>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</si>
  <si>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</si>
  <si>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</si>
  <si>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</si>
  <si>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</si>
  <si>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</si>
  <si>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</si>
  <si>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</si>
  <si>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</si>
  <si>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</si>
  <si>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</si>
  <si>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</si>
  <si>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</si>
  <si>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</si>
  <si>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</si>
  <si>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</si>
  <si>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</si>
  <si>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</si>
  <si>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</si>
  <si>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</si>
  <si>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</si>
  <si>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</si>
  <si>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</si>
  <si>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</si>
  <si>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</si>
  <si>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</si>
  <si>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</si>
  <si>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</si>
  <si>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</si>
  <si>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</si>
  <si>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</si>
  <si>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</si>
  <si>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</si>
  <si>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</si>
  <si>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</si>
  <si>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</si>
  <si>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</si>
  <si>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</si>
  <si>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</si>
  <si>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</si>
  <si>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</si>
  <si>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</si>
  <si>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</si>
  <si>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</si>
  <si>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</si>
  <si>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</si>
  <si>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</si>
  <si>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</si>
  <si>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</si>
  <si>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</si>
  <si>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</si>
  <si>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</si>
  <si>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</si>
  <si>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</si>
  <si>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</si>
  <si>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</si>
  <si>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</si>
  <si>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</si>
  <si>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</si>
  <si>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</si>
  <si>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</si>
  <si>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</si>
  <si>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</si>
  <si>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</si>
  <si>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</si>
  <si>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</si>
  <si>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</si>
  <si>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</si>
  <si>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</si>
  <si>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</si>
  <si>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</si>
  <si>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</si>
  <si>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</si>
  <si>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</si>
  <si>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</si>
  <si>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</si>
  <si>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</si>
  <si>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</si>
  <si>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</si>
  <si>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</si>
  <si>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</si>
  <si>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</si>
  <si>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</si>
  <si>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</si>
  <si>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</si>
  <si>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</si>
  <si>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</si>
  <si>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</si>
  <si>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</si>
  <si>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</si>
  <si>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</si>
  <si>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</si>
  <si>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</si>
  <si>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</si>
  <si>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</si>
  <si>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</si>
  <si>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</si>
  <si>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</si>
  <si>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</si>
  <si>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</si>
  <si>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</si>
  <si>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</si>
  <si>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</si>
  <si>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</si>
  <si>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</si>
  <si>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</si>
  <si>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</si>
  <si>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</si>
  <si>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</si>
  <si>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</si>
  <si>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</si>
  <si>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</si>
  <si>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</si>
  <si>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</si>
  <si>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</si>
  <si>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</si>
  <si>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</si>
  <si>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</si>
  <si>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</si>
  <si>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</si>
  <si>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</si>
  <si>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</si>
  <si>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</si>
  <si>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</si>
  <si>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</si>
  <si>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</si>
  <si>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</si>
  <si>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</si>
  <si>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</si>
  <si>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</si>
  <si>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</si>
  <si>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</si>
  <si>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</si>
  <si>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</si>
  <si>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</si>
  <si>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</si>
  <si>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</si>
  <si>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</si>
  <si>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</si>
  <si>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</si>
  <si>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</si>
  <si>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</si>
  <si>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</si>
  <si>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</si>
  <si>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</si>
  <si>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</si>
  <si>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</si>
  <si>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</si>
  <si>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</si>
  <si>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</si>
  <si>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</si>
  <si>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</si>
  <si>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</si>
  <si>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</si>
  <si>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</si>
  <si>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</si>
  <si>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</si>
  <si>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</si>
  <si>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</si>
  <si>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</si>
  <si>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</si>
  <si>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</si>
  <si>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</si>
  <si>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</si>
  <si>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</si>
  <si>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</si>
  <si>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</si>
  <si>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</si>
  <si>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</si>
  <si>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</si>
  <si>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</si>
  <si>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</si>
  <si>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</si>
  <si>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</si>
  <si>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</si>
  <si>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</si>
  <si>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</si>
  <si>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</si>
  <si>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</si>
  <si>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</si>
  <si>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</si>
  <si>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</si>
  <si>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</si>
  <si>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</si>
  <si>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</si>
  <si>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</si>
  <si>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</si>
  <si>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</si>
  <si>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</si>
  <si>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</si>
  <si>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</si>
  <si>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</si>
  <si>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</si>
  <si>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</si>
  <si>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</si>
  <si>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</si>
  <si>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</si>
  <si>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</si>
  <si>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</si>
  <si>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</si>
  <si>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</si>
  <si>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</si>
  <si>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</si>
  <si>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</si>
  <si>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</si>
  <si>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</si>
  <si>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</si>
  <si>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</si>
  <si>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</si>
  <si>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</si>
  <si>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</si>
  <si>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</si>
  <si>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</si>
  <si>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</si>
  <si>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</si>
  <si>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</si>
  <si>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</si>
  <si>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</si>
  <si>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</si>
  <si>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</si>
  <si>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</si>
  <si>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</si>
  <si>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</si>
  <si>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</si>
  <si>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</si>
  <si>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</si>
  <si>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</si>
  <si>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</si>
  <si>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</si>
  <si>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</si>
  <si>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</si>
  <si>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</si>
  <si>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</si>
  <si>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</si>
  <si>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</si>
  <si>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</si>
  <si>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</si>
  <si>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</si>
  <si>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</si>
  <si>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</si>
  <si>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</si>
  <si>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</si>
  <si>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</si>
  <si>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</si>
  <si>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</si>
  <si>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</si>
  <si>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</si>
  <si>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</si>
  <si>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</si>
  <si>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</si>
  <si>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</si>
  <si>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</si>
  <si>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</si>
  <si>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</si>
  <si>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</si>
  <si>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</si>
  <si>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</si>
  <si>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</si>
  <si>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</si>
  <si>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</si>
  <si>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</si>
  <si>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</si>
  <si>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</si>
  <si>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</si>
  <si>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</si>
  <si>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</si>
  <si>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</si>
  <si>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</si>
  <si>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</si>
  <si>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</si>
  <si>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</si>
  <si>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</si>
  <si>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</si>
  <si>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</si>
  <si>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</si>
  <si>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</si>
  <si>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</si>
  <si>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</si>
  <si>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</si>
  <si>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</si>
  <si>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</si>
  <si>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</si>
  <si>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</si>
  <si>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</si>
  <si>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</si>
  <si>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</si>
  <si>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</si>
  <si>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</si>
  <si>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</si>
  <si>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</si>
  <si>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</si>
  <si>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</si>
  <si>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</si>
  <si>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</si>
  <si>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</si>
  <si>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</si>
  <si>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</si>
  <si>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</si>
  <si>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</si>
  <si>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</si>
  <si>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</si>
  <si>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</si>
  <si>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</si>
  <si>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</si>
  <si>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</si>
  <si>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</si>
  <si>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</si>
  <si>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</si>
  <si>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</si>
  <si>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</si>
  <si>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</si>
  <si>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</si>
  <si>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</si>
  <si>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</si>
  <si>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</si>
  <si>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</si>
  <si>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</si>
  <si>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</si>
  <si>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</si>
  <si>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</si>
  <si>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</si>
  <si>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</si>
  <si>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</si>
  <si>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</si>
  <si>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</si>
  <si>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</si>
  <si>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</si>
  <si>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</si>
  <si>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</si>
  <si>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</si>
  <si>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</si>
  <si>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</si>
  <si>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</si>
  <si>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</si>
  <si>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</si>
  <si>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</si>
  <si>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</si>
  <si>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</si>
  <si>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</si>
  <si>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</si>
  <si>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</si>
  <si>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</si>
  <si>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</si>
  <si>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</si>
  <si>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</si>
  <si>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</si>
  <si>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</si>
  <si>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</si>
  <si>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</si>
  <si>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</si>
  <si>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</si>
  <si>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</si>
  <si>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</si>
  <si>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</si>
  <si>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</si>
  <si>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</si>
  <si>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</si>
  <si>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</si>
  <si>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</si>
  <si>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</si>
  <si>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</si>
  <si>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</si>
  <si>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</si>
  <si>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</si>
  <si>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</si>
  <si>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</si>
  <si>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</si>
  <si>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</si>
  <si>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</si>
  <si>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</si>
  <si>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</si>
  <si>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</si>
  <si>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</si>
  <si>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</si>
  <si>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</si>
  <si>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</si>
  <si>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</si>
  <si>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</si>
  <si>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</si>
  <si>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</si>
  <si>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</si>
  <si>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</si>
  <si>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</si>
  <si>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</si>
  <si>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</si>
  <si>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</si>
  <si>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</si>
  <si>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</si>
  <si>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</si>
  <si>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</si>
  <si>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</si>
  <si>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</si>
  <si>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</si>
  <si>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</si>
  <si>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</si>
  <si>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</si>
  <si>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</si>
  <si>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</si>
  <si>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</si>
  <si>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</si>
  <si>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</si>
  <si>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</si>
  <si>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</si>
  <si>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</si>
  <si>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</si>
  <si>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</si>
  <si>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</si>
  <si>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</si>
  <si>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</si>
  <si>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</si>
  <si>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</si>
  <si>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</si>
  <si>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</si>
  <si>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</si>
  <si>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</si>
  <si>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</si>
  <si>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</si>
  <si>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</si>
  <si>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</si>
  <si>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</si>
  <si>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</si>
  <si>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</si>
  <si>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</si>
  <si>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</si>
  <si>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</si>
  <si>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</si>
  <si>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</si>
  <si>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</si>
  <si>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</si>
  <si>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</si>
  <si>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</si>
  <si>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</si>
  <si>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</si>
  <si>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</si>
  <si>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</si>
  <si>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</si>
  <si>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</si>
  <si>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</si>
  <si>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</si>
  <si>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</si>
  <si>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</si>
  <si>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</si>
  <si>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</si>
  <si>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</si>
  <si>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</si>
  <si>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</si>
  <si>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</si>
  <si>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</si>
  <si>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</si>
  <si>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</si>
  <si>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</si>
  <si>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</si>
  <si>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</si>
  <si>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</si>
  <si>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</si>
  <si>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</si>
  <si>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</si>
  <si>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</si>
  <si>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</si>
  <si>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</si>
  <si>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</si>
  <si>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</si>
  <si>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</si>
  <si>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</si>
  <si>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</si>
  <si>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</si>
  <si>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</si>
  <si>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</si>
  <si>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</si>
  <si>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</si>
  <si>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</si>
  <si>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</si>
  <si>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</si>
  <si>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</si>
  <si>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</si>
  <si>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</si>
  <si>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</si>
  <si>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</si>
  <si>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</si>
  <si>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</si>
  <si>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</si>
  <si>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</si>
  <si>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</si>
  <si>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</si>
  <si>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</si>
  <si>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</si>
  <si>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</si>
  <si>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</si>
  <si>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</si>
  <si>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</si>
  <si>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</si>
  <si>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</si>
  <si>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</si>
  <si>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</si>
  <si>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</si>
  <si>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</si>
  <si>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</si>
  <si>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</si>
  <si>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</si>
  <si>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</si>
  <si>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</si>
  <si>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</si>
  <si>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</si>
  <si>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</si>
  <si>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</si>
  <si>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</si>
  <si>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</si>
  <si>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</si>
  <si>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</si>
  <si>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</si>
  <si>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</si>
  <si>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</si>
  <si>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</si>
  <si>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</si>
  <si>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</si>
  <si>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</si>
  <si>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</si>
  <si>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</si>
  <si>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</si>
  <si>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</si>
  <si>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</si>
  <si>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</si>
  <si>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</si>
  <si>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</si>
  <si>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</si>
  <si>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</si>
  <si>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</si>
  <si>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</si>
  <si>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</si>
  <si>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</si>
  <si>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</si>
  <si>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</si>
  <si>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</si>
  <si>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</si>
  <si>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</si>
  <si>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</si>
  <si>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</si>
  <si>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</si>
  <si>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</si>
  <si>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</si>
  <si>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</si>
  <si>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</si>
  <si>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</si>
  <si>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</si>
  <si>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</si>
  <si>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</si>
  <si>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</si>
  <si>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</si>
  <si>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</si>
  <si>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</si>
  <si>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</si>
  <si>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</si>
  <si>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</si>
  <si>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</si>
  <si>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</si>
  <si>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</si>
  <si>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</si>
  <si>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</si>
  <si>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</si>
  <si>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</si>
  <si>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</si>
  <si>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</si>
  <si>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</si>
  <si>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</si>
  <si>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</si>
  <si>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</si>
  <si>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</si>
  <si>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</si>
  <si>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</si>
  <si>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</si>
  <si>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</si>
  <si>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</si>
  <si>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</si>
  <si>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</si>
  <si>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</si>
  <si>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</si>
  <si>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</si>
  <si>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</si>
  <si>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</si>
  <si>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</si>
  <si>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</si>
  <si>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</si>
  <si>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</si>
  <si>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</si>
  <si>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</si>
  <si>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</si>
  <si>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</si>
  <si>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</si>
  <si>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</si>
  <si>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</si>
  <si>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</si>
  <si>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</si>
  <si>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</si>
  <si>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</si>
  <si>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</si>
  <si>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</si>
  <si>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</si>
  <si>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</si>
  <si>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</si>
  <si>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</si>
  <si>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</si>
  <si>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</si>
  <si>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</si>
  <si>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</si>
  <si>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</si>
  <si>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</si>
  <si>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</si>
  <si>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</si>
  <si>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</si>
  <si>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</si>
  <si>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</si>
  <si>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</si>
  <si>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</si>
  <si>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</si>
  <si>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</si>
  <si>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</si>
  <si>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</si>
  <si>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</si>
  <si>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</si>
  <si>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</si>
  <si>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</si>
  <si>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</si>
  <si>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</si>
  <si>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</si>
  <si>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</si>
  <si>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</si>
  <si>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</si>
  <si>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</si>
  <si>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</si>
  <si>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</si>
  <si>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</si>
  <si>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</si>
  <si>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</si>
  <si>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</si>
  <si>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</si>
  <si>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</si>
  <si>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</si>
  <si>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</si>
  <si>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</si>
  <si>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</si>
  <si>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</si>
  <si>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</si>
  <si>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</si>
  <si>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</si>
  <si>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</si>
  <si>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</si>
  <si>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</si>
  <si>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</si>
  <si>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</si>
  <si>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</si>
  <si>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</si>
  <si>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</si>
  <si>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</si>
  <si>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</si>
  <si>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</si>
  <si>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</si>
  <si>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</si>
  <si>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</si>
  <si>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</si>
  <si>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</si>
  <si>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</si>
  <si>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</si>
  <si>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</si>
  <si>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</si>
  <si>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</si>
  <si>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</si>
  <si>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</si>
  <si>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</si>
  <si>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</si>
  <si>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</si>
  <si>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</si>
  <si>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</si>
  <si>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</si>
  <si>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</si>
  <si>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</si>
  <si>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</si>
  <si>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</si>
  <si>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</si>
  <si>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</si>
  <si>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</si>
  <si>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</si>
  <si>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</si>
  <si>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</si>
  <si>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</si>
  <si>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</si>
  <si>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</si>
  <si>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</si>
  <si>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</si>
  <si>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</si>
  <si>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</si>
  <si>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</si>
  <si>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</si>
  <si>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</si>
  <si>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</si>
  <si>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</si>
  <si>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</si>
  <si>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</si>
  <si>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</si>
  <si>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</si>
  <si>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</si>
  <si>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</si>
  <si>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</si>
  <si>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</si>
  <si>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</si>
  <si>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</si>
  <si>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</si>
  <si>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</si>
  <si>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</si>
  <si>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</si>
  <si>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</si>
  <si>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</si>
  <si>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</si>
  <si>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</si>
  <si>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</si>
  <si>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</si>
  <si>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</si>
  <si>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</si>
  <si>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</si>
  <si>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</si>
  <si>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</si>
  <si>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</si>
  <si>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</si>
  <si>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</si>
  <si>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</si>
  <si>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</si>
  <si>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</si>
  <si>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</si>
  <si>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</si>
  <si>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</si>
  <si>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</si>
  <si>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</si>
  <si>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</si>
  <si>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</si>
  <si>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</si>
  <si>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</si>
  <si>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</si>
  <si>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</si>
  <si>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</si>
  <si>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</si>
  <si>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</si>
  <si>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</si>
  <si>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</si>
  <si>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</si>
  <si>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</si>
  <si>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</si>
  <si>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</si>
  <si>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</si>
  <si>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</si>
  <si>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</si>
  <si>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</si>
  <si>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</si>
  <si>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</si>
  <si>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</si>
  <si>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</si>
  <si>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</si>
  <si>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</si>
  <si>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</si>
  <si>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</si>
  <si>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</si>
  <si>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</si>
  <si>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</si>
  <si>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</si>
  <si>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</si>
  <si>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</si>
  <si>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</si>
  <si>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</si>
  <si>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</si>
  <si>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</si>
  <si>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</si>
  <si>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</si>
  <si>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</si>
  <si>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</si>
  <si>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</si>
  <si>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</si>
  <si>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</si>
  <si>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</si>
  <si>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</si>
  <si>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</si>
  <si>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</si>
  <si>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</si>
  <si>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</si>
  <si>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</si>
  <si>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</si>
  <si>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</si>
  <si>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</si>
  <si>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</si>
  <si>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</si>
  <si>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</si>
  <si>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</si>
  <si>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</si>
  <si>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</si>
  <si>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</si>
  <si>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</si>
  <si>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</si>
  <si>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</si>
  <si>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</si>
  <si>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</si>
  <si>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</si>
  <si>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</si>
  <si>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</si>
  <si>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</si>
  <si>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</si>
  <si>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</si>
  <si>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</si>
  <si>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</si>
  <si>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</si>
  <si>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</si>
  <si>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</si>
  <si>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</si>
  <si>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</si>
  <si>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</si>
  <si>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</si>
  <si>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</si>
  <si>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</si>
  <si>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</si>
  <si>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</si>
  <si>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</si>
  <si>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</si>
  <si>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</si>
  <si>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</si>
  <si>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</si>
  <si>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</si>
  <si>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</si>
  <si>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</si>
  <si>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</si>
  <si>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</si>
  <si>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</si>
  <si>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</si>
  <si>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</si>
  <si>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</si>
  <si>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</si>
  <si>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</si>
  <si>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</si>
  <si>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</si>
  <si>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</si>
  <si>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</si>
  <si>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</si>
  <si>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</si>
  <si>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</si>
  <si>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</si>
  <si>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</si>
  <si>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</si>
  <si>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</si>
  <si>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</si>
  <si>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</si>
  <si>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</si>
  <si>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</si>
  <si>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</si>
  <si>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</si>
  <si>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</si>
  <si>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</si>
  <si>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</si>
  <si>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</si>
  <si>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</si>
  <si>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</si>
  <si>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</si>
  <si>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</si>
  <si>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</si>
  <si>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</si>
  <si>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</si>
  <si>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</si>
  <si>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</si>
  <si>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</si>
  <si>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</si>
  <si>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</si>
  <si>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</si>
  <si>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</si>
  <si>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</si>
  <si>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</si>
  <si>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</si>
  <si>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</si>
  <si>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</si>
  <si>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</si>
  <si>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</si>
  <si>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</si>
  <si>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</si>
  <si>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</si>
  <si>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</si>
  <si>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</si>
  <si>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</si>
  <si>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</si>
  <si>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</si>
  <si>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</si>
  <si>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</si>
  <si>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</si>
  <si>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</si>
  <si>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</si>
  <si>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</si>
  <si>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</si>
  <si>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</si>
  <si>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</si>
  <si>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</si>
  <si>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</si>
  <si>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</si>
  <si>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</si>
  <si>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</si>
  <si>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</si>
  <si>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</si>
  <si>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</si>
  <si>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</si>
  <si>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</si>
  <si>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</si>
  <si>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</si>
  <si>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</si>
  <si>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</si>
  <si>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</si>
  <si>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</si>
  <si>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</si>
  <si>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</si>
  <si>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</si>
  <si>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</si>
  <si>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</si>
  <si>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</si>
  <si>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</si>
  <si>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</si>
  <si>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</si>
  <si>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</si>
  <si>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</si>
  <si>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</si>
  <si>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</si>
  <si>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</si>
  <si>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</si>
  <si>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</si>
  <si>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</si>
  <si>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</si>
  <si>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</si>
  <si>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</si>
  <si>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</si>
  <si>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</si>
  <si>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</si>
  <si>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</si>
  <si>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</si>
  <si>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</si>
  <si>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</si>
  <si>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</si>
  <si>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</si>
  <si>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</si>
  <si>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</si>
  <si>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</si>
  <si>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</si>
  <si>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</si>
  <si>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</si>
  <si>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</si>
  <si>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</si>
  <si>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</si>
  <si>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</si>
  <si>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</si>
  <si>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</si>
  <si>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</si>
  <si>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</si>
  <si>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</si>
  <si>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</si>
  <si>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</si>
  <si>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</si>
  <si>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</si>
  <si>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</si>
  <si>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</si>
  <si>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</si>
  <si>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</si>
  <si>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</si>
  <si>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</si>
  <si>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</si>
  <si>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</si>
  <si>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</si>
  <si>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</si>
  <si>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</si>
  <si>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</si>
  <si>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</si>
  <si>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</si>
  <si>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</si>
  <si>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</si>
  <si>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</si>
  <si>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</si>
  <si>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</si>
  <si>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</si>
  <si>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</si>
  <si>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</si>
  <si>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</si>
  <si>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</si>
  <si>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</si>
  <si>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</si>
  <si>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</si>
  <si>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</si>
  <si>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</si>
  <si>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</si>
  <si>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</si>
  <si>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</si>
  <si>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</si>
  <si>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</si>
  <si>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</si>
  <si>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</si>
  <si>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</si>
  <si>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</si>
  <si>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</si>
  <si>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</si>
  <si>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</si>
  <si>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</si>
  <si>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</si>
  <si>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</si>
  <si>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</si>
  <si>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</si>
  <si>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</si>
  <si>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</si>
  <si>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</si>
  <si>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</si>
  <si>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</si>
  <si>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</si>
  <si>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</si>
  <si>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</si>
  <si>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</si>
  <si>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</si>
  <si>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</si>
  <si>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</si>
  <si>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</si>
  <si>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</si>
  <si>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</si>
  <si>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</si>
  <si>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</si>
  <si>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</si>
  <si>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</si>
  <si>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</si>
  <si>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</si>
  <si>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</si>
  <si>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</si>
  <si>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</si>
  <si>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</si>
  <si>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</si>
  <si>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</si>
  <si>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</si>
  <si>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</si>
  <si>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</si>
  <si>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</si>
  <si>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</si>
  <si>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</si>
  <si>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</si>
  <si>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</si>
  <si>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</si>
  <si>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</si>
  <si>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</si>
  <si>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</si>
  <si>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</si>
  <si>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</si>
  <si>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</si>
  <si>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</si>
  <si>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</si>
  <si>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</si>
  <si>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</si>
  <si>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</si>
  <si>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</si>
  <si>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</si>
  <si>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</si>
  <si>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</si>
  <si>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</si>
  <si>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</si>
  <si>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</si>
  <si>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</si>
  <si>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</si>
  <si>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</si>
  <si>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</si>
  <si>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</si>
  <si>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</si>
  <si>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</si>
  <si>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</si>
  <si>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</si>
  <si>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</si>
  <si>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</si>
  <si>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</si>
  <si>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</si>
  <si>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</si>
  <si>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</si>
  <si>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</si>
  <si>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</si>
  <si>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</si>
  <si>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</si>
  <si>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</si>
  <si>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</si>
  <si>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</si>
  <si>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</si>
  <si>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</si>
  <si>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</si>
  <si>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</si>
  <si>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</si>
  <si>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</si>
  <si>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</si>
  <si>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</si>
  <si>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</si>
  <si>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</si>
  <si>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</si>
  <si>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</si>
  <si>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</si>
  <si>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</si>
  <si>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</si>
  <si>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</si>
  <si>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</si>
  <si>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</si>
  <si>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</si>
  <si>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</si>
  <si>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</si>
  <si>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</si>
  <si>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</si>
  <si>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</si>
  <si>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</si>
  <si>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</si>
  <si>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</si>
  <si>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</si>
  <si>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</si>
  <si>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</si>
  <si>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</si>
  <si>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</si>
  <si>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</si>
  <si>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</si>
  <si>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</si>
  <si>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</si>
  <si>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</si>
  <si>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</si>
  <si>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</si>
  <si>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</si>
  <si>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</si>
  <si>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</si>
  <si>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</si>
  <si>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</si>
  <si>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</si>
  <si>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</si>
  <si>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</si>
  <si>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</si>
  <si>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</si>
  <si>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</si>
  <si>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</si>
  <si>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</si>
  <si>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</si>
  <si>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</si>
  <si>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</si>
  <si>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</si>
  <si>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</si>
  <si>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</si>
  <si>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</si>
  <si>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</si>
  <si>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</si>
  <si>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</si>
  <si>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</si>
  <si>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</si>
  <si>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</si>
  <si>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</si>
  <si>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</si>
  <si>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</si>
  <si>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</si>
  <si>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</si>
  <si>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</si>
  <si>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</si>
  <si>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</si>
  <si>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</si>
  <si>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</si>
  <si>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</si>
  <si>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</si>
  <si>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</si>
  <si>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</si>
  <si>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</si>
  <si>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</si>
  <si>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</si>
  <si>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</si>
  <si>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</si>
  <si>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</si>
  <si>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</si>
  <si>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</si>
  <si>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</si>
  <si>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</si>
  <si>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</si>
  <si>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</si>
  <si>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</si>
  <si>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</si>
  <si>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</si>
  <si>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</si>
  <si>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</si>
  <si>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</si>
  <si>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</si>
  <si>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</si>
  <si>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</si>
  <si>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</si>
  <si>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</si>
  <si>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</si>
  <si>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</si>
  <si>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</si>
  <si>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</si>
  <si>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</si>
  <si>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</si>
  <si>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</si>
  <si>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</si>
  <si>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</si>
  <si>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</si>
  <si>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</si>
  <si>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</si>
  <si>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</si>
  <si>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</si>
  <si>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</si>
  <si>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</si>
  <si>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</si>
  <si>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</si>
  <si>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</si>
  <si>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</si>
  <si>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</si>
  <si>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</si>
  <si>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</si>
  <si>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</si>
  <si>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</si>
  <si>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</si>
  <si>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</si>
  <si>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</si>
  <si>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</si>
  <si>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</si>
  <si>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</si>
  <si>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</si>
  <si>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</si>
  <si>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</si>
  <si>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</si>
  <si>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</si>
  <si>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</si>
  <si>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</si>
  <si>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</si>
  <si>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</si>
  <si>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</si>
  <si>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</si>
  <si>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</si>
  <si>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</si>
  <si>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</si>
  <si>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</si>
  <si>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</si>
  <si>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</si>
  <si>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</si>
  <si>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</si>
  <si>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</si>
  <si>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</si>
  <si>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</si>
  <si>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</si>
  <si>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</si>
  <si>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</si>
  <si>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</si>
  <si>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</si>
  <si>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</si>
  <si>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</si>
  <si>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</si>
  <si>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</si>
  <si>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</si>
  <si>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</si>
  <si>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</si>
  <si>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</si>
  <si>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</si>
  <si>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</si>
  <si>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</si>
  <si>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</si>
  <si>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</si>
  <si>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</si>
  <si>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</si>
  <si>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</si>
  <si>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</si>
  <si>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</si>
  <si>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</si>
  <si>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</si>
  <si>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</si>
  <si>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</si>
  <si>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</si>
  <si>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</si>
  <si>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</si>
  <si>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</si>
  <si>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</si>
  <si>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</si>
  <si>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</si>
  <si>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</si>
  <si>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</si>
  <si>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</si>
  <si>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</si>
  <si>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</si>
  <si>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</si>
  <si>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</si>
  <si>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</si>
  <si>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</si>
  <si>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</si>
  <si>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</si>
  <si>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</si>
  <si>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</si>
  <si>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</si>
  <si>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</si>
  <si>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</si>
  <si>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</si>
  <si>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</si>
  <si>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</si>
  <si>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</si>
  <si>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</si>
  <si>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</si>
  <si>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</si>
  <si>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</si>
  <si>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</si>
  <si>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</si>
  <si>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</si>
  <si>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</si>
  <si>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</si>
  <si>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</si>
  <si>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</si>
  <si>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</si>
  <si>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</si>
  <si>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</si>
  <si>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</si>
  <si>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</si>
  <si>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</si>
  <si>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</si>
  <si>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</si>
  <si>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</si>
  <si>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</si>
  <si>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</si>
  <si>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</si>
  <si>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</si>
  <si>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</si>
  <si>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</si>
  <si>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</si>
  <si>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</si>
  <si>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</si>
  <si>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</si>
  <si>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</si>
  <si>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</si>
  <si>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</si>
  <si>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</si>
  <si>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</si>
  <si>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</si>
  <si>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</si>
  <si>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</si>
  <si>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</si>
  <si>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</si>
  <si>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</si>
  <si>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</si>
  <si>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</si>
  <si>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</si>
  <si>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</si>
  <si>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</si>
  <si>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</si>
  <si>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</si>
  <si>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</si>
  <si>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</si>
  <si>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</si>
  <si>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</si>
  <si>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</si>
  <si>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</si>
  <si>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</si>
  <si>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</si>
  <si>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</si>
  <si>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</si>
  <si>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</si>
  <si>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</si>
  <si>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</si>
  <si>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</si>
  <si>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</si>
  <si>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</si>
  <si>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</si>
  <si>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</si>
  <si>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</si>
  <si>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</si>
  <si>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</si>
  <si>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</si>
  <si>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</si>
  <si>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</si>
  <si>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</si>
  <si>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</si>
  <si>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</si>
  <si>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</si>
  <si>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</si>
  <si>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</si>
  <si>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</si>
  <si>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</si>
  <si>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</si>
  <si>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</si>
  <si>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</si>
  <si>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</si>
  <si>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</si>
  <si>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</si>
  <si>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</si>
  <si>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</si>
  <si>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</si>
  <si>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</si>
  <si>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</si>
  <si>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</si>
  <si>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</si>
  <si>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</si>
  <si>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</si>
  <si>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</si>
  <si>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</si>
  <si>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</si>
  <si>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</si>
  <si>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</si>
  <si>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</si>
  <si>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</si>
  <si>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</si>
  <si>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</si>
  <si>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</si>
  <si>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</si>
  <si>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</si>
  <si>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</si>
  <si>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</si>
  <si>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</si>
  <si>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</si>
  <si>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</si>
  <si>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</si>
  <si>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</si>
  <si>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</si>
  <si>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</si>
  <si>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</si>
  <si>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</si>
  <si>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</si>
  <si>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</si>
  <si>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</si>
  <si>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</si>
  <si>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</si>
  <si>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</si>
  <si>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</si>
  <si>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</si>
  <si>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</si>
  <si>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</si>
  <si>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</si>
  <si>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</si>
  <si>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</si>
  <si>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</si>
  <si>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</si>
  <si>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</si>
  <si>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</si>
  <si>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</si>
  <si>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</si>
  <si>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</si>
  <si>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</si>
  <si>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</si>
  <si>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</si>
  <si>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</si>
  <si>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</si>
  <si>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</si>
  <si>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</si>
  <si>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</si>
  <si>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</si>
  <si>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</si>
  <si>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</si>
  <si>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</si>
  <si>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</si>
  <si>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</si>
  <si>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</si>
  <si>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</si>
  <si>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</si>
  <si>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</si>
  <si>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</si>
  <si>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</si>
  <si>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</si>
  <si>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</si>
  <si>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</si>
  <si>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</si>
  <si>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</si>
  <si>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</si>
  <si>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</si>
  <si>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</si>
  <si>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</si>
  <si>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</si>
  <si>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</si>
  <si>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</si>
  <si>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</si>
  <si>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</si>
  <si>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</si>
  <si>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</si>
  <si>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</si>
  <si>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</si>
  <si>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</si>
  <si>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</si>
  <si>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</si>
  <si>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</si>
  <si>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</si>
  <si>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</si>
  <si>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</si>
  <si>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</si>
  <si>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</si>
  <si>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</si>
  <si>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</si>
  <si>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</si>
  <si>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</si>
  <si>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</si>
  <si>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</si>
  <si>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</si>
  <si>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</si>
  <si>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</si>
  <si>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</si>
  <si>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</si>
  <si>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</si>
  <si>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</si>
  <si>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</si>
  <si>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</si>
  <si>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</si>
  <si>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</si>
  <si>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</si>
  <si>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</si>
  <si>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</si>
  <si>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</si>
  <si>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</si>
  <si>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</si>
  <si>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</si>
  <si>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</si>
  <si>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</si>
  <si>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</si>
  <si>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</si>
  <si>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</si>
  <si>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</si>
  <si>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</si>
  <si>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</si>
  <si>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</si>
  <si>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</si>
  <si>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</si>
  <si>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</si>
  <si>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</si>
  <si>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</si>
  <si>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</si>
  <si>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</si>
  <si>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</si>
  <si>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</si>
  <si>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</si>
  <si>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</si>
  <si>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</si>
  <si>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</si>
  <si>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</si>
  <si>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</si>
  <si>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</si>
  <si>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</si>
  <si>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</si>
  <si>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</si>
  <si>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</si>
  <si>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</si>
  <si>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</si>
  <si>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</si>
  <si>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</si>
  <si>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</si>
  <si>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</si>
  <si>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</si>
  <si>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</si>
  <si>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</si>
  <si>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</si>
  <si>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</si>
  <si>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</si>
  <si>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</si>
  <si>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</si>
  <si>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</si>
  <si>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</si>
  <si>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</si>
  <si>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</si>
  <si>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</si>
  <si>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</si>
  <si>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</si>
  <si>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</si>
  <si>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</si>
  <si>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</si>
  <si>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</si>
  <si>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</si>
  <si>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</si>
  <si>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</si>
  <si>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</si>
  <si>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</si>
  <si>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</si>
  <si>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</si>
  <si>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</si>
  <si>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</si>
  <si>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</si>
  <si>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</si>
  <si>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</si>
  <si>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</si>
  <si>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</si>
  <si>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</si>
  <si>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</si>
  <si>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</si>
  <si>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</si>
  <si>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</si>
  <si>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</si>
  <si>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</si>
  <si>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</si>
  <si>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</si>
  <si>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</si>
  <si>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</si>
  <si>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</si>
  <si>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</si>
  <si>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</si>
  <si>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</si>
  <si>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</si>
  <si>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</si>
  <si>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</si>
  <si>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</si>
  <si>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</si>
  <si>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</si>
  <si>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</si>
  <si>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</si>
  <si>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</si>
  <si>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</si>
  <si>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</si>
  <si>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</si>
  <si>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</si>
  <si>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</si>
  <si>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</si>
  <si>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</si>
  <si>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</si>
  <si>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</si>
  <si>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</si>
  <si>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</si>
  <si>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</si>
  <si>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</si>
  <si>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</si>
  <si>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</si>
  <si>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</si>
  <si>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</si>
  <si>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</si>
  <si>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</si>
  <si>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</si>
  <si>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</si>
  <si>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</si>
  <si>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</si>
  <si>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</si>
  <si>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</si>
  <si>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</si>
  <si>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</si>
  <si>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</si>
  <si>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</si>
  <si>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</si>
  <si>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</si>
  <si>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</si>
  <si>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</si>
  <si>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</si>
  <si>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</si>
  <si>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</si>
  <si>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</si>
  <si>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</si>
  <si>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</si>
  <si>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</si>
  <si>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</si>
  <si>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</si>
  <si>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</si>
  <si>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</si>
  <si>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</si>
  <si>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</si>
  <si>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</si>
  <si>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</si>
  <si>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</si>
  <si>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</si>
  <si>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</si>
  <si>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</si>
  <si>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</si>
  <si>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</si>
  <si>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</si>
  <si>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</si>
  <si>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</si>
  <si>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</si>
  <si>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</si>
  <si>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</si>
  <si>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</si>
  <si>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</si>
  <si>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</si>
  <si>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</si>
  <si>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</si>
  <si>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</si>
  <si>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</si>
  <si>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</si>
  <si>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</si>
  <si>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</si>
  <si>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</si>
  <si>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</si>
  <si>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</si>
  <si>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</si>
  <si>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</si>
  <si>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</si>
  <si>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</si>
  <si>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</si>
  <si>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</si>
  <si>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</si>
  <si>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</si>
  <si>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</si>
  <si>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</si>
  <si>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</si>
  <si>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</si>
  <si>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</si>
  <si>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</si>
  <si>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</si>
  <si>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</si>
  <si>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</si>
  <si>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</si>
  <si>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</si>
  <si>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</si>
  <si>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</si>
  <si>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</si>
  <si>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</si>
  <si>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</si>
  <si>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</si>
  <si>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</si>
  <si>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</si>
  <si>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</si>
  <si>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</si>
  <si>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</si>
  <si>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</si>
  <si>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</si>
  <si>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</si>
  <si>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</si>
  <si>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</si>
  <si>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</si>
  <si>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</si>
  <si>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</si>
  <si>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</si>
  <si>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</si>
  <si>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</si>
  <si>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</si>
  <si>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</si>
  <si>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</si>
  <si>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</si>
  <si>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</si>
  <si>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</si>
  <si>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</si>
  <si>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</si>
  <si>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</si>
  <si>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</si>
  <si>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</si>
  <si>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</si>
  <si>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</si>
  <si>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</si>
  <si>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</si>
  <si>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</si>
  <si>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</si>
  <si>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</si>
  <si>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</si>
  <si>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</si>
  <si>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</si>
  <si>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</si>
  <si>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</si>
  <si>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</si>
  <si>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</si>
  <si>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</si>
  <si>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</si>
  <si>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</si>
  <si>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</si>
  <si>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</si>
  <si>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</si>
  <si>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</si>
  <si>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</si>
  <si>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</si>
  <si>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</si>
  <si>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</si>
  <si>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</si>
  <si>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</si>
  <si>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</si>
  <si>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</si>
  <si>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</si>
  <si>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</si>
  <si>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</si>
  <si>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</si>
  <si>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</si>
  <si>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</si>
  <si>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</si>
  <si>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</si>
  <si>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</si>
  <si>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</si>
  <si>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</si>
  <si>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</si>
  <si>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</si>
  <si>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</si>
  <si>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</si>
  <si>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</si>
  <si>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</si>
  <si>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</si>
  <si>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</si>
  <si>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</si>
  <si>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</si>
  <si>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</si>
  <si>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</si>
  <si>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</si>
  <si>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</si>
  <si>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</si>
  <si>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</si>
  <si>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</si>
  <si>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</si>
  <si>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</si>
  <si>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</si>
  <si>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</si>
  <si>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</si>
  <si>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</si>
  <si>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</si>
  <si>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</si>
  <si>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</si>
  <si>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</si>
  <si>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</si>
  <si>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</si>
  <si>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</si>
  <si>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</si>
  <si>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</si>
  <si>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</si>
  <si>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</si>
  <si>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</si>
  <si>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</si>
  <si>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</si>
  <si>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</si>
  <si>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</si>
  <si>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</si>
  <si>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</si>
  <si>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</si>
  <si>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</si>
  <si>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</si>
  <si>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</si>
  <si>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</si>
  <si>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</si>
  <si>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</si>
  <si>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</si>
  <si>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</si>
  <si>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</si>
  <si>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</si>
  <si>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</si>
  <si>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</si>
  <si>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</si>
  <si>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</si>
  <si>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</si>
  <si>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</si>
  <si>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</si>
  <si>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</si>
  <si>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</si>
  <si>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</si>
  <si>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</si>
  <si>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</si>
  <si>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</si>
  <si>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</si>
  <si>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</si>
  <si>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</si>
  <si>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</si>
  <si>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</si>
  <si>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</si>
  <si>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</si>
  <si>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</si>
  <si>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</si>
  <si>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</si>
  <si>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</si>
  <si>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</si>
  <si>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</si>
  <si>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</si>
  <si>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</si>
  <si>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</si>
  <si>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</si>
  <si>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</si>
  <si>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</si>
  <si>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</si>
  <si>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</si>
  <si>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</si>
  <si>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</si>
  <si>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</si>
  <si>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</si>
  <si>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</si>
  <si>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</si>
  <si>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</si>
  <si>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</si>
  <si>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</si>
  <si>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</si>
  <si>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</si>
  <si>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</si>
  <si>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</si>
  <si>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</si>
  <si>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</si>
  <si>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</si>
  <si>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</si>
  <si>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</si>
  <si>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</si>
  <si>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</si>
  <si>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</si>
  <si>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</si>
  <si>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</si>
  <si>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</si>
  <si>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</si>
  <si>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</si>
  <si>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</si>
  <si>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</si>
  <si>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</si>
  <si>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</si>
  <si>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</si>
  <si>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</si>
  <si>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</si>
  <si>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</si>
  <si>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</si>
  <si>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</si>
  <si>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</si>
  <si>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</si>
  <si>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</si>
  <si>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</si>
  <si>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</si>
  <si>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</si>
  <si>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</si>
  <si>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</si>
  <si>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</si>
  <si>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</si>
  <si>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</si>
  <si>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</si>
  <si>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</si>
  <si>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</si>
  <si>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</si>
  <si>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</si>
  <si>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</si>
  <si>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</si>
  <si>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</si>
  <si>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</si>
  <si>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</si>
  <si>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</si>
  <si>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</si>
  <si>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</si>
  <si>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</si>
  <si>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</si>
  <si>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</si>
  <si>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</si>
  <si>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</si>
  <si>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</si>
  <si>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</si>
  <si>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</si>
  <si>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</si>
  <si>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</si>
  <si>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</si>
  <si>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</si>
  <si>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</si>
  <si>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</si>
  <si>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</si>
  <si>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</si>
  <si>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</si>
  <si>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</si>
  <si>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</si>
  <si>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</si>
  <si>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</si>
  <si>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</si>
  <si>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</si>
  <si>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</si>
  <si>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</si>
  <si>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</si>
  <si>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</si>
  <si>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</si>
  <si>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</si>
  <si>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</si>
  <si>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</si>
  <si>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</si>
  <si>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</si>
  <si>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</si>
  <si>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</si>
  <si>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</si>
  <si>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</si>
  <si>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</si>
  <si>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</si>
  <si>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</si>
  <si>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</si>
  <si>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</si>
  <si>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</si>
  <si>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</si>
  <si>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</si>
  <si>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</si>
  <si>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</si>
  <si>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</si>
  <si>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</si>
  <si>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</si>
  <si>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</si>
  <si>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</si>
  <si>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</si>
  <si>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</si>
  <si>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</si>
  <si>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</si>
  <si>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</si>
  <si>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</si>
  <si>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</si>
  <si>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</si>
  <si>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</si>
  <si>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</si>
  <si>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</si>
  <si>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</si>
  <si>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</si>
  <si>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</si>
  <si>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</si>
  <si>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</si>
  <si>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</si>
  <si>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</si>
  <si>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</si>
  <si>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</si>
  <si>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</si>
  <si>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</si>
  <si>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</si>
  <si>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</si>
  <si>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</si>
  <si>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</si>
  <si>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</si>
  <si>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</si>
  <si>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</si>
  <si>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</si>
  <si>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</si>
  <si>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</si>
  <si>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</si>
  <si>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</si>
  <si>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</si>
  <si>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</si>
  <si>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</si>
  <si>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</si>
  <si>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</si>
  <si>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</si>
  <si>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</si>
  <si>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</si>
  <si>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</si>
  <si>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</si>
  <si>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</si>
  <si>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</si>
  <si>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</si>
  <si>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</si>
  <si>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</si>
  <si>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</si>
  <si>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</si>
  <si>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</si>
  <si>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</si>
  <si>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</si>
  <si>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</si>
  <si>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</si>
  <si>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</si>
  <si>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</si>
  <si>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</si>
  <si>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</si>
  <si>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</si>
  <si>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</si>
  <si>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</si>
  <si>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</si>
  <si>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</si>
  <si>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</si>
  <si>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</si>
  <si>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</si>
  <si>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</si>
  <si>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</si>
  <si>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</si>
  <si>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</si>
  <si>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</si>
  <si>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</si>
  <si>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</si>
  <si>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</si>
  <si>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</si>
  <si>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</si>
  <si>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</si>
  <si>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</si>
  <si>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</si>
  <si>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</si>
  <si>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</si>
  <si>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</si>
  <si>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</si>
  <si>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</si>
  <si>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</si>
  <si>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</si>
  <si>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</si>
  <si>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</si>
  <si>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</si>
  <si>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</si>
  <si>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</si>
  <si>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</si>
  <si>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</si>
  <si>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</si>
  <si>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</si>
  <si>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</si>
  <si>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</si>
  <si>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</si>
  <si>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</si>
  <si>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</si>
  <si>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</si>
  <si>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</si>
  <si>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</si>
  <si>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</si>
  <si>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</si>
  <si>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</si>
  <si>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</si>
  <si>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</si>
  <si>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</si>
  <si>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</si>
  <si>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</si>
  <si>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</si>
  <si>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</si>
  <si>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</si>
  <si>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</si>
  <si>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</si>
  <si>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</si>
  <si>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</si>
  <si>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</si>
  <si>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</si>
  <si>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</si>
  <si>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</si>
  <si>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</si>
  <si>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</si>
  <si>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</si>
  <si>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</si>
  <si>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</si>
  <si>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</si>
  <si>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</si>
  <si>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</si>
  <si>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</si>
  <si>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</si>
  <si>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</si>
  <si>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</si>
  <si>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</si>
  <si>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</si>
  <si>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</si>
  <si>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</si>
  <si>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</si>
  <si>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</si>
  <si>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</si>
  <si>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</si>
  <si>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</si>
  <si>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</si>
  <si>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</si>
  <si>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</si>
  <si>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</si>
  <si>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</si>
  <si>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</si>
  <si>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</si>
  <si>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</si>
  <si>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</si>
  <si>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</si>
  <si>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</si>
  <si>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</si>
  <si>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</si>
  <si>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</si>
  <si>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</si>
  <si>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</si>
  <si>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</si>
  <si>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</si>
  <si>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</si>
  <si>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</si>
  <si>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</si>
  <si>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</si>
  <si>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</si>
  <si>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</si>
  <si>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</si>
  <si>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</si>
  <si>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</si>
  <si>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</si>
  <si>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</si>
  <si>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</si>
  <si>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</si>
  <si>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</si>
  <si>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</si>
  <si>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</si>
  <si>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</si>
  <si>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</si>
  <si>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</si>
  <si>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</si>
  <si>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</si>
  <si>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</si>
  <si>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</si>
  <si>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</si>
  <si>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</si>
  <si>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</si>
  <si>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</si>
  <si>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</si>
  <si>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</si>
  <si>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</si>
  <si>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</si>
  <si>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</si>
  <si>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</si>
  <si>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</si>
  <si>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</si>
  <si>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</si>
  <si>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</si>
  <si>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</si>
  <si>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</si>
  <si>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</si>
  <si>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</si>
  <si>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</si>
  <si>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</si>
  <si>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</si>
  <si>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</si>
  <si>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</si>
  <si>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</si>
  <si>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</si>
  <si>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</si>
  <si>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</si>
  <si>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</si>
  <si>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</si>
  <si>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</si>
  <si>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</si>
  <si>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</si>
  <si>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</si>
  <si>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</si>
  <si>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</si>
  <si>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</si>
  <si>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</si>
  <si>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</si>
  <si>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</si>
  <si>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</si>
  <si>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</si>
  <si>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</si>
  <si>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</si>
  <si>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</si>
  <si>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</si>
  <si>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</si>
  <si>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</si>
  <si>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</si>
  <si>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</si>
  <si>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</si>
  <si>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</si>
  <si>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</si>
  <si>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</si>
  <si>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</si>
  <si>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</si>
  <si>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</si>
  <si>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</si>
  <si>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</si>
  <si>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</si>
  <si>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</si>
  <si>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</si>
  <si>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</si>
  <si>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</si>
  <si>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</si>
  <si>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</si>
  <si>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</si>
  <si>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</si>
  <si>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</si>
  <si>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</si>
  <si>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</si>
  <si>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</si>
  <si>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</si>
  <si>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</si>
  <si>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</si>
  <si>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</si>
  <si>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</si>
  <si>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</si>
  <si>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</si>
  <si>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</si>
  <si>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</si>
  <si>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</si>
  <si>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</si>
  <si>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</si>
  <si>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</si>
  <si>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</si>
  <si>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</si>
  <si>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</si>
  <si>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</si>
  <si>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</si>
  <si>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</si>
  <si>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</si>
  <si>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</si>
  <si>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</si>
  <si>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</si>
  <si>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</si>
  <si>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</si>
  <si>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</si>
  <si>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</si>
  <si>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</si>
  <si>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</si>
  <si>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</si>
  <si>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</si>
  <si>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</si>
  <si>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</si>
  <si>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</si>
  <si>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</si>
  <si>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</si>
  <si>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</si>
  <si>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</si>
  <si>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</si>
  <si>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</si>
  <si>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</si>
  <si>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</si>
  <si>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</si>
  <si>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</si>
  <si>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</si>
  <si>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</si>
  <si>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</si>
  <si>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</si>
  <si>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</si>
  <si>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</si>
  <si>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</si>
  <si>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</si>
  <si>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</si>
  <si>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</si>
  <si>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</si>
  <si>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</si>
  <si>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</si>
  <si>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</si>
  <si>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</si>
  <si>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</si>
  <si>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</si>
  <si>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</si>
  <si>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</si>
  <si>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</si>
  <si>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</si>
  <si>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</si>
  <si>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</si>
  <si>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</si>
  <si>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</si>
  <si>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</si>
  <si>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</si>
  <si>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</si>
  <si>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</si>
  <si>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</si>
  <si>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</si>
  <si>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</si>
  <si>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</si>
  <si>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</si>
  <si>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</si>
  <si>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</si>
  <si>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</si>
  <si>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</si>
  <si>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</si>
  <si>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</si>
  <si>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</si>
  <si>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</si>
  <si>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</si>
  <si>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</si>
  <si>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</si>
  <si>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</si>
  <si>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</si>
  <si>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</si>
  <si>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</si>
  <si>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</si>
  <si>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</si>
  <si>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</si>
  <si>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</si>
  <si>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</si>
  <si>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</si>
  <si>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</si>
  <si>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</si>
  <si>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</si>
  <si>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</si>
  <si>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</si>
  <si>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</si>
  <si>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</si>
  <si>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</si>
  <si>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</si>
  <si>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</si>
  <si>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</si>
  <si>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</si>
  <si>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</si>
  <si>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</si>
  <si>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</si>
  <si>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</si>
  <si>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</si>
  <si>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</si>
  <si>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</si>
  <si>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</si>
  <si>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</si>
  <si>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</si>
  <si>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</si>
  <si>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</si>
  <si>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</si>
  <si>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</si>
  <si>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</si>
  <si>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</si>
  <si>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</si>
  <si>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</si>
  <si>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</si>
  <si>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</si>
  <si>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</si>
  <si>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</si>
  <si>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</si>
  <si>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</si>
  <si>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</si>
  <si>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</si>
  <si>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</si>
  <si>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</si>
  <si>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</si>
  <si>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</si>
  <si>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</si>
  <si>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</si>
  <si>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</si>
  <si>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</si>
  <si>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</si>
  <si>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</si>
  <si>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</si>
  <si>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</si>
  <si>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</si>
  <si>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</si>
  <si>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</si>
  <si>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</si>
  <si>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</si>
  <si>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</si>
  <si>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</si>
  <si>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</si>
  <si>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</si>
  <si>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</si>
  <si>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</si>
  <si>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</si>
  <si>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</si>
  <si>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</si>
  <si>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</si>
  <si>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</si>
  <si>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</si>
  <si>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</si>
  <si>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</si>
  <si>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</si>
  <si>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</si>
  <si>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</si>
  <si>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</si>
  <si>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</si>
  <si>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</si>
  <si>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</si>
  <si>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</si>
  <si>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</si>
  <si>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</si>
  <si>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</si>
  <si>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</si>
  <si>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</si>
  <si>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</si>
  <si>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</si>
  <si>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</si>
  <si>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</si>
  <si>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</si>
  <si>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</si>
  <si>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</si>
  <si>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</si>
  <si>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</si>
  <si>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</si>
  <si>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</si>
  <si>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</si>
  <si>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</si>
  <si>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</si>
  <si>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</si>
  <si>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</si>
  <si>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</si>
  <si>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</si>
  <si>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</si>
  <si>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</si>
  <si>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</si>
  <si>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</si>
  <si>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</si>
  <si>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</si>
  <si>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</si>
  <si>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</si>
  <si>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</si>
  <si>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</si>
  <si>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</si>
  <si>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</si>
  <si>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</si>
  <si>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</si>
  <si>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</si>
  <si>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</si>
  <si>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</si>
  <si>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</si>
  <si>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</si>
  <si>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</si>
  <si>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</si>
  <si>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</si>
  <si>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</si>
  <si>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</si>
  <si>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</si>
  <si>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</si>
  <si>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</si>
  <si>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</si>
  <si>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</si>
  <si>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</si>
  <si>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</si>
  <si>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</si>
  <si>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</si>
  <si>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</si>
  <si>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</si>
  <si>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</si>
  <si>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</si>
  <si>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</si>
  <si>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</si>
  <si>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</si>
  <si>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</si>
  <si>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</si>
  <si>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</si>
  <si>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</si>
  <si>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</si>
  <si>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</si>
  <si>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</si>
  <si>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</si>
  <si>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</si>
  <si>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</si>
  <si>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</si>
  <si>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</si>
  <si>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</si>
  <si>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</si>
  <si>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</si>
  <si>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</si>
  <si>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</si>
  <si>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</si>
  <si>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</si>
  <si>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</si>
  <si>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</si>
  <si>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</si>
  <si>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</si>
  <si>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</si>
  <si>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</si>
  <si>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</si>
  <si>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</si>
  <si>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</si>
  <si>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</si>
  <si>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</si>
  <si>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</si>
  <si>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</si>
  <si>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</si>
  <si>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</si>
  <si>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</si>
  <si>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</si>
  <si>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</si>
  <si>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</si>
  <si>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</si>
  <si>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t>
  </si>
  <si>
    <t>Jan</t>
  </si>
  <si>
    <t>Feb</t>
  </si>
  <si>
    <t>Mar</t>
  </si>
  <si>
    <t>Apr</t>
  </si>
  <si>
    <t>May</t>
  </si>
  <si>
    <t>Jun</t>
  </si>
  <si>
    <t>Jul</t>
  </si>
  <si>
    <t>Aug</t>
  </si>
  <si>
    <t>Sep</t>
  </si>
  <si>
    <t>Oct</t>
  </si>
  <si>
    <t>Nov</t>
  </si>
  <si>
    <t>Dec</t>
  </si>
  <si>
    <t>2020</t>
  </si>
  <si>
    <t>2021</t>
  </si>
  <si>
    <t>2022</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</si>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</sst>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6" formatCode="dd/mmm/yyyy"/>
    <numFmt numFmtId="167" formatCode="0.0\ &quot;kg&quot;"/>
    <numFmt numFmtId="168" formatCode="&quot;$&quot;#,##0.00"/>
    <numFmt numFmtId="169"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44" fontId="1" fillId="0" borderId="0" xfId="1" applyFont="1" applyAlignment="1">
      <alignment vertical="center"/>
    </xf>
    <xf numFmtId="44" fontId="0" fillId="0" borderId="0" xfId="1" applyFont="1"/>
    <xf numFmtId="0" fontId="0" fillId="0" borderId="0" xfId="0" pivotButton="1"/>
    <xf numFmtId="3" fontId="0" fillId="0" borderId="0" xfId="0" applyNumberFormat="1"/>
    <xf numFmtId="169" fontId="0" fillId="0" borderId="0" xfId="0" applyNumberFormat="1"/>
  </cellXfs>
  <cellStyles count="2">
    <cellStyle name="Currency" xfId="1" builtinId="4"/>
    <cellStyle name="Normal" xfId="0" builtinId="0"/>
  </cellStyles>
  <dxfs count="18">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fill>
        <patternFill>
          <bgColor rgb="FF3C2864"/>
        </patternFill>
      </fill>
    </dxf>
    <dxf>
      <numFmt numFmtId="0" formatCode="General"/>
    </dxf>
    <dxf>
      <font>
        <b/>
        <i val="0"/>
        <sz val="11"/>
        <color theme="0"/>
        <name val="Calibri"/>
        <family val="2"/>
        <scheme val="minor"/>
      </font>
    </dxf>
    <dxf>
      <font>
        <b/>
        <i val="0"/>
        <sz val="12"/>
        <color rgb="FF3C1464"/>
        <name val="Calibri"/>
        <family val="2"/>
        <scheme val="minor"/>
      </font>
      <fill>
        <patternFill patternType="solid">
          <fgColor theme="0"/>
          <bgColor rgb="FF3C2864"/>
        </patternFill>
      </fill>
      <border>
        <left style="thin">
          <color rgb="FF3C1428"/>
        </left>
        <right style="thin">
          <color rgb="FF3C1428"/>
        </right>
        <top style="thin">
          <color rgb="FF3C1428"/>
        </top>
        <bottom style="thin">
          <color rgb="FF3C1428"/>
        </bottom>
      </border>
    </dxf>
    <dxf>
      <font>
        <b/>
        <sz val="11"/>
        <color theme="1"/>
      </font>
    </dxf>
    <dxf>
      <font>
        <b/>
        <i val="0"/>
        <name val="Calibri Light"/>
        <family val="2"/>
        <scheme val="maj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numFmt numFmtId="168"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licer Style 1" pivot="0" table="0" count="5" xr9:uid="{36CF0389-E52E-45C7-A1BC-71EB67101C63}">
      <tableStyleElement type="wholeTable" dxfId="1"/>
      <tableStyleElement type="headerRow" dxfId="0"/>
    </tableStyle>
    <tableStyle name="Timeline Style 1" pivot="0" table="0" count="8" xr9:uid="{AA625462-129D-4630-AFAC-A62ABFF9661F}">
      <tableStyleElement type="wholeTable" dxfId="6"/>
      <tableStyleElement type="headerRow" dxfId="5"/>
    </tableStyle>
    <tableStyle name="Timeline Style 2" pivot="0" table="0" count="8" xr9:uid="{C52DF9B5-340F-428B-87BA-B86A0A2708D0}">
      <tableStyleElement type="wholeTable" dxfId="4"/>
      <tableStyleElement type="headerRow" dxfId="3"/>
    </tableStyle>
  </tableStyles>
  <colors>
    <mruColors>
      <color rgb="FFDBC3F3"/>
      <color rgb="FF3C2864"/>
      <color rgb="FFAA82A5"/>
      <color rgb="FF293F11"/>
      <color rgb="FF3C1464"/>
      <color rgb="FF3C1428"/>
    </mruColors>
  </colors>
  <extLst>
    <ext xmlns:x14="http://schemas.microsoft.com/office/spreadsheetml/2009/9/main" uri="{46F421CA-312F-682f-3DD2-61675219B42D}">
      <x14:dxfs count="3">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7030A0"/>
            </patternFill>
          </fill>
        </dxf>
        <dxf>
          <font>
            <b/>
            <i val="0"/>
            <sz val="11"/>
            <color theme="0"/>
            <name val="Calibri"/>
            <family val="2"/>
            <scheme val="minor"/>
          </font>
        </dxf>
        <dxf>
          <font>
            <b/>
            <i val="0"/>
            <sz val="11"/>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 (2)!PivotTable1</c:name>
    <c:fmtId val="2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293F11"/>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93F11"/>
          </a:solidFill>
          <a:ln w="15875">
            <a:solidFill>
              <a:schemeClr val="bg1"/>
            </a:solidFill>
          </a:ln>
          <a:effectLst/>
        </c:spPr>
      </c:pivotFmt>
      <c:pivotFmt>
        <c:idx val="2"/>
        <c:spPr>
          <a:solidFill>
            <a:srgbClr val="293F1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93F1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 (2)'!$B$3</c:f>
              <c:strCache>
                <c:ptCount val="1"/>
                <c:pt idx="0">
                  <c:v>Total</c:v>
                </c:pt>
              </c:strCache>
            </c:strRef>
          </c:tx>
          <c:spPr>
            <a:solidFill>
              <a:srgbClr val="293F11"/>
            </a:solidFill>
            <a:ln w="15875">
              <a:solidFill>
                <a:schemeClr val="bg1"/>
              </a:solidFill>
            </a:ln>
            <a:effectLst/>
          </c:spPr>
          <c:invertIfNegative val="0"/>
          <c:cat>
            <c:strRef>
              <c:f>'Sheet1 (2)'!$A$4:$A$6</c:f>
              <c:strCache>
                <c:ptCount val="3"/>
                <c:pt idx="0">
                  <c:v>Ireland</c:v>
                </c:pt>
                <c:pt idx="1">
                  <c:v>United Kingdom</c:v>
                </c:pt>
                <c:pt idx="2">
                  <c:v>United States</c:v>
                </c:pt>
              </c:strCache>
            </c:strRef>
          </c:cat>
          <c:val>
            <c:numRef>
              <c:f>'Sheet1 (2)'!$B$4:$B$6</c:f>
              <c:numCache>
                <c:formatCode>[$$-409]#,##0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5DA4-44ED-849B-8C1A355254E6}"/>
            </c:ext>
          </c:extLst>
        </c:ser>
        <c:dLbls>
          <c:showLegendKey val="0"/>
          <c:showVal val="0"/>
          <c:showCatName val="0"/>
          <c:showSerName val="0"/>
          <c:showPercent val="0"/>
          <c:showBubbleSize val="0"/>
        </c:dLbls>
        <c:gapWidth val="182"/>
        <c:axId val="1999724639"/>
        <c:axId val="71172143"/>
      </c:barChart>
      <c:catAx>
        <c:axId val="1999724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172143"/>
        <c:crosses val="autoZero"/>
        <c:auto val="1"/>
        <c:lblAlgn val="ctr"/>
        <c:lblOffset val="100"/>
        <c:noMultiLvlLbl val="0"/>
      </c:catAx>
      <c:valAx>
        <c:axId val="7117214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972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 (3)!PivotTable1</c:name>
    <c:fmtId val="2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manualLayout>
          <c:xMode val="edge"/>
          <c:yMode val="edge"/>
          <c:x val="0.36911866008902672"/>
          <c:y val="2.85487779474552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293F11"/>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93F11"/>
          </a:solidFill>
          <a:ln w="15875">
            <a:solidFill>
              <a:schemeClr val="bg1"/>
            </a:solidFill>
          </a:ln>
          <a:effectLst/>
        </c:spPr>
      </c:pivotFmt>
      <c:pivotFmt>
        <c:idx val="2"/>
        <c:spPr>
          <a:solidFill>
            <a:srgbClr val="293F1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93F1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93F1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 (3)'!$B$3</c:f>
              <c:strCache>
                <c:ptCount val="1"/>
                <c:pt idx="0">
                  <c:v>Total</c:v>
                </c:pt>
              </c:strCache>
            </c:strRef>
          </c:tx>
          <c:spPr>
            <a:solidFill>
              <a:srgbClr val="293F11"/>
            </a:solidFill>
            <a:ln w="15875">
              <a:solidFill>
                <a:schemeClr val="bg1"/>
              </a:solidFill>
            </a:ln>
            <a:effectLst/>
          </c:spPr>
          <c:invertIfNegative val="0"/>
          <c:cat>
            <c:strRef>
              <c:f>'Sheet1 (3)'!$A$4:$A$8</c:f>
              <c:strCache>
                <c:ptCount val="5"/>
                <c:pt idx="0">
                  <c:v>Don Flintiff</c:v>
                </c:pt>
                <c:pt idx="1">
                  <c:v>Nealson Cuttler</c:v>
                </c:pt>
                <c:pt idx="2">
                  <c:v>Terri Farra</c:v>
                </c:pt>
                <c:pt idx="3">
                  <c:v>Brenn Dundredge</c:v>
                </c:pt>
                <c:pt idx="4">
                  <c:v>Allis Wilmore</c:v>
                </c:pt>
              </c:strCache>
            </c:strRef>
          </c:cat>
          <c:val>
            <c:numRef>
              <c:f>'Sheet1 (3)'!$B$4:$B$8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7AF-417A-9FED-71DEA4F82E73}"/>
            </c:ext>
          </c:extLst>
        </c:ser>
        <c:dLbls>
          <c:showLegendKey val="0"/>
          <c:showVal val="0"/>
          <c:showCatName val="0"/>
          <c:showSerName val="0"/>
          <c:showPercent val="0"/>
          <c:showBubbleSize val="0"/>
        </c:dLbls>
        <c:gapWidth val="182"/>
        <c:axId val="1999724639"/>
        <c:axId val="71172143"/>
      </c:barChart>
      <c:catAx>
        <c:axId val="1999724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172143"/>
        <c:crosses val="autoZero"/>
        <c:auto val="1"/>
        <c:lblAlgn val="ctr"/>
        <c:lblOffset val="100"/>
        <c:noMultiLvlLbl val="0"/>
      </c:catAx>
      <c:valAx>
        <c:axId val="7117214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972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AA82A5"/>
                </a:solidFill>
              </a:rPr>
              <a:t>Total Sales Over Time</a:t>
            </a:r>
          </a:p>
        </c:rich>
      </c:tx>
      <c:layout>
        <c:manualLayout>
          <c:xMode val="edge"/>
          <c:yMode val="edge"/>
          <c:x val="0.35912800687285223"/>
          <c:y val="3.14889788573999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55621397840733"/>
          <c:y val="0.1893387314439946"/>
          <c:w val="0.76090676326541662"/>
          <c:h val="0.65368180192050895"/>
        </c:manualLayout>
      </c:layout>
      <c:lineChart>
        <c:grouping val="standard"/>
        <c:varyColors val="0"/>
        <c:ser>
          <c:idx val="0"/>
          <c:order val="0"/>
          <c:tx>
            <c:strRef>
              <c:f>Sheet1!$C$3:$C$4</c:f>
              <c:strCache>
                <c:ptCount val="1"/>
                <c:pt idx="0">
                  <c:v>Ara</c:v>
                </c:pt>
              </c:strCache>
            </c:strRef>
          </c:tx>
          <c:spPr>
            <a:ln w="28575" cap="rnd">
              <a:solidFill>
                <a:schemeClr val="accent1"/>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420-4551-9080-80A3D6315E73}"/>
            </c:ext>
          </c:extLst>
        </c:ser>
        <c:ser>
          <c:idx val="1"/>
          <c:order val="1"/>
          <c:tx>
            <c:strRef>
              <c:f>Sheet1!$D$3:$D$4</c:f>
              <c:strCache>
                <c:ptCount val="1"/>
                <c:pt idx="0">
                  <c:v>Exc</c:v>
                </c:pt>
              </c:strCache>
            </c:strRef>
          </c:tx>
          <c:spPr>
            <a:ln w="28575" cap="rnd">
              <a:solidFill>
                <a:schemeClr val="accent2"/>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420-4551-9080-80A3D6315E73}"/>
            </c:ext>
          </c:extLst>
        </c:ser>
        <c:ser>
          <c:idx val="2"/>
          <c:order val="2"/>
          <c:tx>
            <c:strRef>
              <c:f>Sheet1!$E$3:$E$4</c:f>
              <c:strCache>
                <c:ptCount val="1"/>
                <c:pt idx="0">
                  <c:v>Lib</c:v>
                </c:pt>
              </c:strCache>
            </c:strRef>
          </c:tx>
          <c:spPr>
            <a:ln w="28575" cap="rnd">
              <a:solidFill>
                <a:schemeClr val="accent3"/>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420-4551-9080-80A3D6315E73}"/>
            </c:ext>
          </c:extLst>
        </c:ser>
        <c:ser>
          <c:idx val="3"/>
          <c:order val="3"/>
          <c:tx>
            <c:strRef>
              <c:f>Sheet1!$F$3:$F$4</c:f>
              <c:strCache>
                <c:ptCount val="1"/>
                <c:pt idx="0">
                  <c:v>Rob</c:v>
                </c:pt>
              </c:strCache>
            </c:strRef>
          </c:tx>
          <c:spPr>
            <a:ln w="28575" cap="rnd">
              <a:solidFill>
                <a:schemeClr val="accent4"/>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420-4551-9080-80A3D6315E73}"/>
            </c:ext>
          </c:extLst>
        </c:ser>
        <c:dLbls>
          <c:showLegendKey val="0"/>
          <c:showVal val="0"/>
          <c:showCatName val="0"/>
          <c:showSerName val="0"/>
          <c:showPercent val="0"/>
          <c:showBubbleSize val="0"/>
        </c:dLbls>
        <c:smooth val="0"/>
        <c:axId val="2001794991"/>
        <c:axId val="1995017375"/>
      </c:lineChart>
      <c:catAx>
        <c:axId val="200179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017375"/>
        <c:crosses val="autoZero"/>
        <c:auto val="1"/>
        <c:lblAlgn val="ctr"/>
        <c:lblOffset val="100"/>
        <c:noMultiLvlLbl val="0"/>
      </c:catAx>
      <c:valAx>
        <c:axId val="1995017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AA82A5"/>
                    </a:solidFill>
                  </a:rPr>
                  <a:t>USD</a:t>
                </a:r>
              </a:p>
            </c:rich>
          </c:tx>
          <c:layout>
            <c:manualLayout>
              <c:xMode val="edge"/>
              <c:yMode val="edge"/>
              <c:x val="1.5034364261168385E-2"/>
              <c:y val="0.468586112970696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794991"/>
        <c:crosses val="autoZero"/>
        <c:crossBetween val="between"/>
      </c:valAx>
      <c:spPr>
        <a:solidFill>
          <a:srgbClr val="DBC3F3"/>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106680</xdr:colOff>
      <xdr:row>1</xdr:row>
      <xdr:rowOff>7620</xdr:rowOff>
    </xdr:from>
    <xdr:to>
      <xdr:col>28</xdr:col>
      <xdr:colOff>0</xdr:colOff>
      <xdr:row>4</xdr:row>
      <xdr:rowOff>160020</xdr:rowOff>
    </xdr:to>
    <xdr:sp macro="" textlink="">
      <xdr:nvSpPr>
        <xdr:cNvPr id="2" name="Rectangle 1">
          <a:extLst>
            <a:ext uri="{FF2B5EF4-FFF2-40B4-BE49-F238E27FC236}">
              <a16:creationId xmlns:a16="http://schemas.microsoft.com/office/drawing/2014/main" id="{B7AA35B3-8023-9C34-E1D9-3A5F707A4513}"/>
            </a:ext>
          </a:extLst>
        </xdr:cNvPr>
        <xdr:cNvSpPr/>
      </xdr:nvSpPr>
      <xdr:spPr>
        <a:xfrm>
          <a:off x="106680" y="64770"/>
          <a:ext cx="15990570" cy="695325"/>
        </a:xfrm>
        <a:prstGeom prst="rect">
          <a:avLst/>
        </a:prstGeom>
        <a:solidFill>
          <a:srgbClr val="3C28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500">
              <a:solidFill>
                <a:srgbClr val="DBC3F3"/>
              </a:solidFill>
            </a:rPr>
            <a:t>COFFEE SALES DASHBOARD</a:t>
          </a:r>
        </a:p>
        <a:p>
          <a:pPr algn="l"/>
          <a:endParaRPr lang="en-US" sz="1100"/>
        </a:p>
      </xdr:txBody>
    </xdr:sp>
    <xdr:clientData/>
  </xdr:twoCellAnchor>
  <xdr:twoCellAnchor editAs="oneCell">
    <xdr:from>
      <xdr:col>0</xdr:col>
      <xdr:colOff>118532</xdr:colOff>
      <xdr:row>5</xdr:row>
      <xdr:rowOff>118534</xdr:rowOff>
    </xdr:from>
    <xdr:to>
      <xdr:col>16</xdr:col>
      <xdr:colOff>601134</xdr:colOff>
      <xdr:row>13</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E21B58C2-C086-4DB4-B8F6-29CFCDD6195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532" y="899584"/>
              <a:ext cx="9750427" cy="132926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19261</xdr:colOff>
      <xdr:row>5</xdr:row>
      <xdr:rowOff>74506</xdr:rowOff>
    </xdr:from>
    <xdr:to>
      <xdr:col>21</xdr:col>
      <xdr:colOff>19261</xdr:colOff>
      <xdr:row>14</xdr:row>
      <xdr:rowOff>1</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F934C174-DBF4-4125-9FBC-653DE1F88D0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20511" y="855556"/>
              <a:ext cx="1828800" cy="1382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195792</xdr:colOff>
      <xdr:row>5</xdr:row>
      <xdr:rowOff>63076</xdr:rowOff>
    </xdr:from>
    <xdr:to>
      <xdr:col>27</xdr:col>
      <xdr:colOff>599652</xdr:colOff>
      <xdr:row>10</xdr:row>
      <xdr:rowOff>84243</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528AD942-E545-41C6-97AD-97DE9E3F072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854642" y="844126"/>
              <a:ext cx="2232660" cy="9260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9524</xdr:colOff>
      <xdr:row>14</xdr:row>
      <xdr:rowOff>115358</xdr:rowOff>
    </xdr:from>
    <xdr:to>
      <xdr:col>27</xdr:col>
      <xdr:colOff>590549</xdr:colOff>
      <xdr:row>23</xdr:row>
      <xdr:rowOff>47625</xdr:rowOff>
    </xdr:to>
    <xdr:graphicFrame macro="">
      <xdr:nvGraphicFramePr>
        <xdr:cNvPr id="8" name="Chart 7">
          <a:extLst>
            <a:ext uri="{FF2B5EF4-FFF2-40B4-BE49-F238E27FC236}">
              <a16:creationId xmlns:a16="http://schemas.microsoft.com/office/drawing/2014/main" id="{78057C9D-8A71-4407-90E3-5482CE0E5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27517</xdr:colOff>
      <xdr:row>23</xdr:row>
      <xdr:rowOff>101601</xdr:rowOff>
    </xdr:from>
    <xdr:to>
      <xdr:col>28</xdr:col>
      <xdr:colOff>9525</xdr:colOff>
      <xdr:row>35</xdr:row>
      <xdr:rowOff>47625</xdr:rowOff>
    </xdr:to>
    <xdr:graphicFrame macro="">
      <xdr:nvGraphicFramePr>
        <xdr:cNvPr id="9" name="Chart 8">
          <a:extLst>
            <a:ext uri="{FF2B5EF4-FFF2-40B4-BE49-F238E27FC236}">
              <a16:creationId xmlns:a16="http://schemas.microsoft.com/office/drawing/2014/main" id="{B9D56C95-D080-42D4-868F-EC62FF053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99483</xdr:colOff>
      <xdr:row>5</xdr:row>
      <xdr:rowOff>64558</xdr:rowOff>
    </xdr:from>
    <xdr:to>
      <xdr:col>24</xdr:col>
      <xdr:colOff>150283</xdr:colOff>
      <xdr:row>14</xdr:row>
      <xdr:rowOff>4232</xdr:rowOff>
    </xdr:to>
    <mc:AlternateContent xmlns:mc="http://schemas.openxmlformats.org/markup-compatibility/2006">
      <mc:Choice xmlns:a14="http://schemas.microsoft.com/office/drawing/2010/main" Requires="a14">
        <xdr:graphicFrame macro="">
          <xdr:nvGraphicFramePr>
            <xdr:cNvPr id="10" name="Roast Type">
              <a:extLst>
                <a:ext uri="{FF2B5EF4-FFF2-40B4-BE49-F238E27FC236}">
                  <a16:creationId xmlns:a16="http://schemas.microsoft.com/office/drawing/2014/main" id="{2C240156-E93E-453C-BE89-C0A63E5E9679}"/>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1929533" y="845608"/>
              <a:ext cx="1879600" cy="1396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115357</xdr:colOff>
      <xdr:row>14</xdr:row>
      <xdr:rowOff>100965</xdr:rowOff>
    </xdr:from>
    <xdr:to>
      <xdr:col>16</xdr:col>
      <xdr:colOff>571499</xdr:colOff>
      <xdr:row>35</xdr:row>
      <xdr:rowOff>57150</xdr:rowOff>
    </xdr:to>
    <xdr:graphicFrame macro="">
      <xdr:nvGraphicFramePr>
        <xdr:cNvPr id="11" name="Chart 10">
          <a:extLst>
            <a:ext uri="{FF2B5EF4-FFF2-40B4-BE49-F238E27FC236}">
              <a16:creationId xmlns:a16="http://schemas.microsoft.com/office/drawing/2014/main" id="{B885088E-FD18-4DD2-98FE-12BF178C4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chi shah" refreshedDate="45296.670921180557" createdVersion="8" refreshedVersion="8" minRefreshableVersion="3" recordCount="1000" xr:uid="{89094EED-4D13-49A9-936E-0E84DC3497F2}">
  <cacheSource type="worksheet">
    <worksheetSource name="Orders"/>
  </cacheSource>
  <cacheFields count="16">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2114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x v="0"/>
    <x v="0"/>
    <x v="0"/>
    <x v="0"/>
    <n v="9.9499999999999993"/>
    <n v="59.699999999999996"/>
    <x v="0"/>
  </r>
  <r>
    <s v="LUO-37559-016"/>
    <x v="32"/>
    <s v="21240-83132-SP"/>
    <s v="L-M-1"/>
    <n v="3"/>
    <x v="35"/>
    <s v=""/>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x v="2"/>
    <x v="0"/>
    <x v="2"/>
    <x v="1"/>
    <n v="5.3699999999999992"/>
    <n v="26.849999999999994"/>
    <x v="0"/>
  </r>
  <r>
    <s v="EEJ-16185-108"/>
    <x v="53"/>
    <s v="65552-60476-KY"/>
    <s v="L-L-0.2"/>
    <n v="5"/>
    <x v="56"/>
    <s v=""/>
    <x v="0"/>
    <x v="3"/>
    <x v="1"/>
    <x v="3"/>
    <n v="4.7549999999999999"/>
    <n v="23.774999999999999"/>
    <x v="0"/>
  </r>
  <r>
    <s v="RWR-77888-800"/>
    <x v="54"/>
    <s v="69904-02729-YS"/>
    <s v="A-M-0.5"/>
    <n v="1"/>
    <x v="57"/>
    <s v="adykes1r@eventbrite.com"/>
    <x v="0"/>
    <x v="2"/>
    <x v="0"/>
    <x v="1"/>
    <n v="6.75"/>
    <n v="6.75"/>
    <x v="1"/>
  </r>
  <r>
    <s v="LHN-75209-742"/>
    <x v="55"/>
    <s v="01433-04270-AX"/>
    <s v="R-M-0.5"/>
    <n v="6"/>
    <x v="58"/>
    <s v=""/>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x v="0"/>
    <x v="2"/>
    <x v="0"/>
    <x v="2"/>
    <n v="25.874999999999996"/>
    <n v="77.624999999999986"/>
    <x v="1"/>
  </r>
  <r>
    <s v="LEF-83057-763"/>
    <x v="64"/>
    <s v="15395-90855-VB"/>
    <s v="L-M-0.2"/>
    <n v="5"/>
    <x v="67"/>
    <s v=""/>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x v="1"/>
    <x v="2"/>
    <x v="1"/>
    <x v="0"/>
    <n v="12.95"/>
    <n v="51.8"/>
    <x v="0"/>
  </r>
  <r>
    <s v="ROV-87448-086"/>
    <x v="81"/>
    <s v="30381-64762-NG"/>
    <s v="A-M-2.5"/>
    <n v="4"/>
    <x v="84"/>
    <s v="agreenhead2j@dailymail.co.uk"/>
    <x v="0"/>
    <x v="2"/>
    <x v="0"/>
    <x v="2"/>
    <n v="25.874999999999996"/>
    <n v="103.49999999999999"/>
    <x v="1"/>
  </r>
  <r>
    <s v="DGY-35773-612"/>
    <x v="82"/>
    <s v="17503-27693-ZH"/>
    <s v="E-L-1"/>
    <n v="3"/>
    <x v="85"/>
    <s v=""/>
    <x v="0"/>
    <x v="1"/>
    <x v="1"/>
    <x v="0"/>
    <n v="14.85"/>
    <n v="44.55"/>
    <x v="0"/>
  </r>
  <r>
    <s v="YWH-50638-556"/>
    <x v="83"/>
    <s v="89442-35633-HJ"/>
    <s v="E-L-0.5"/>
    <n v="4"/>
    <x v="86"/>
    <s v="elangcaster2l@spotify.com"/>
    <x v="2"/>
    <x v="1"/>
    <x v="1"/>
    <x v="1"/>
    <n v="8.91"/>
    <n v="35.64"/>
    <x v="0"/>
  </r>
  <r>
    <s v="ISL-11200-600"/>
    <x v="84"/>
    <s v="13654-85265-IL"/>
    <s v="A-D-0.2"/>
    <n v="6"/>
    <x v="87"/>
    <s v=""/>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x v="1"/>
    <x v="2"/>
    <x v="2"/>
    <x v="3"/>
    <n v="2.9849999999999999"/>
    <n v="2.9849999999999999"/>
    <x v="1"/>
  </r>
  <r>
    <s v="DBC-44122-300"/>
    <x v="88"/>
    <s v="13366-78506-KP"/>
    <s v="L-M-0.2"/>
    <n v="3"/>
    <x v="92"/>
    <s v=""/>
    <x v="0"/>
    <x v="3"/>
    <x v="0"/>
    <x v="3"/>
    <n v="4.3650000000000002"/>
    <n v="13.095000000000001"/>
    <x v="0"/>
  </r>
  <r>
    <s v="FJQ-60035-234"/>
    <x v="89"/>
    <s v="08847-29858-HN"/>
    <s v="A-L-0.2"/>
    <n v="2"/>
    <x v="93"/>
    <s v=""/>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E0D702-5307-401F-9088-D525739BE27F}"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6">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44"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3" baseItem="1" numFmtId="3"/>
  </dataFields>
  <chartFormats count="12">
    <chartFormat chart="9" format="0" series="1">
      <pivotArea type="data" outline="0" fieldPosition="0">
        <references count="2">
          <reference field="4294967294" count="1" selected="0">
            <x v="0"/>
          </reference>
          <reference field="8" count="1" selected="0">
            <x v="0"/>
          </reference>
        </references>
      </pivotArea>
    </chartFormat>
    <chartFormat chart="9" format="1" series="1">
      <pivotArea type="data" outline="0" fieldPosition="0">
        <references count="2">
          <reference field="4294967294" count="1" selected="0">
            <x v="0"/>
          </reference>
          <reference field="8" count="1" selected="0">
            <x v="1"/>
          </reference>
        </references>
      </pivotArea>
    </chartFormat>
    <chartFormat chart="9" format="2" series="1">
      <pivotArea type="data" outline="0" fieldPosition="0">
        <references count="2">
          <reference field="4294967294" count="1" selected="0">
            <x v="0"/>
          </reference>
          <reference field="8" count="1" selected="0">
            <x v="2"/>
          </reference>
        </references>
      </pivotArea>
    </chartFormat>
    <chartFormat chart="9" format="3" series="1">
      <pivotArea type="data" outline="0" fieldPosition="0">
        <references count="2">
          <reference field="4294967294" count="1" selected="0">
            <x v="0"/>
          </reference>
          <reference field="8" count="1" selected="0">
            <x v="3"/>
          </reference>
        </references>
      </pivotArea>
    </chartFormat>
    <chartFormat chart="15" format="8" series="1">
      <pivotArea type="data" outline="0" fieldPosition="0">
        <references count="2">
          <reference field="4294967294" count="1" selected="0">
            <x v="0"/>
          </reference>
          <reference field="8" count="1" selected="0">
            <x v="0"/>
          </reference>
        </references>
      </pivotArea>
    </chartFormat>
    <chartFormat chart="15" format="9" series="1">
      <pivotArea type="data" outline="0" fieldPosition="0">
        <references count="2">
          <reference field="4294967294" count="1" selected="0">
            <x v="0"/>
          </reference>
          <reference field="8" count="1" selected="0">
            <x v="1"/>
          </reference>
        </references>
      </pivotArea>
    </chartFormat>
    <chartFormat chart="15" format="10" series="1">
      <pivotArea type="data" outline="0" fieldPosition="0">
        <references count="2">
          <reference field="4294967294" count="1" selected="0">
            <x v="0"/>
          </reference>
          <reference field="8" count="1" selected="0">
            <x v="2"/>
          </reference>
        </references>
      </pivotArea>
    </chartFormat>
    <chartFormat chart="15" format="11" series="1">
      <pivotArea type="data" outline="0" fieldPosition="0">
        <references count="2">
          <reference field="4294967294" count="1" selected="0">
            <x v="0"/>
          </reference>
          <reference field="8" count="1" selected="0">
            <x v="3"/>
          </reference>
        </references>
      </pivotArea>
    </chartFormat>
    <chartFormat chart="17" format="16" series="1">
      <pivotArea type="data" outline="0" fieldPosition="0">
        <references count="2">
          <reference field="4294967294" count="1" selected="0">
            <x v="0"/>
          </reference>
          <reference field="8" count="1" selected="0">
            <x v="0"/>
          </reference>
        </references>
      </pivotArea>
    </chartFormat>
    <chartFormat chart="17" format="17" series="1">
      <pivotArea type="data" outline="0" fieldPosition="0">
        <references count="2">
          <reference field="4294967294" count="1" selected="0">
            <x v="0"/>
          </reference>
          <reference field="8" count="1" selected="0">
            <x v="1"/>
          </reference>
        </references>
      </pivotArea>
    </chartFormat>
    <chartFormat chart="17" format="18" series="1">
      <pivotArea type="data" outline="0" fieldPosition="0">
        <references count="2">
          <reference field="4294967294" count="1" selected="0">
            <x v="0"/>
          </reference>
          <reference field="8" count="1" selected="0">
            <x v="2"/>
          </reference>
        </references>
      </pivotArea>
    </chartFormat>
    <chartFormat chart="17" format="19"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3B0C9E-69FD-4512-B109-00F788A90070}"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6" firstHeaderRow="1" firstDataRow="1" firstDataCol="1"/>
  <pivotFields count="16">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44"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69"/>
  </dataFields>
  <chartFormats count="3">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7" count="1" selected="0">
            <x v="2"/>
          </reference>
        </references>
      </pivotArea>
    </chartFormat>
    <chartFormat chart="2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5B94B5-5132-4181-B90D-6DAF208CB2D1}"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6">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44"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4">
    <chartFormat chart="14" format="8"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7F0BD77-9CA7-4EB2-91FD-20BA29F5AAC7}" sourceName="Size">
  <pivotTables>
    <pivotTable tabId="18" name="PivotTable1"/>
    <pivotTable tabId="20" name="PivotTable1"/>
    <pivotTable tabId="21" name="PivotTable1"/>
  </pivotTables>
  <data>
    <tabular pivotCacheId="3211424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7138EF5-AC5D-4F58-83ED-625B7E435365}" sourceName="Loyalty Card">
  <pivotTables>
    <pivotTable tabId="18" name="PivotTable1"/>
    <pivotTable tabId="20" name="PivotTable1"/>
    <pivotTable tabId="21" name="PivotTable1"/>
  </pivotTables>
  <data>
    <tabular pivotCacheId="3211424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BB9E2855-E41E-4129-9836-0259F7670D91}" sourceName="Roast Type">
  <pivotTables>
    <pivotTable tabId="18" name="PivotTable1"/>
    <pivotTable tabId="20" name="PivotTable1"/>
    <pivotTable tabId="21" name="PivotTable1"/>
  </pivotTables>
  <data>
    <tabular pivotCacheId="3211424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24D7787-3349-4FD4-99B7-20E93F76D8B8}" cache="Slicer_Size" caption="Size" style="Slicer Style 1" rowHeight="234950"/>
  <slicer name="Loyalty Card" xr10:uid="{3D9AB6CB-82ED-497B-BA56-6170B03A5FA8}" cache="Slicer_Loyalty_Card" caption="Loyalty Card" style="Slicer Style 1" rowHeight="234950"/>
  <slicer name="Roast Type" xr10:uid="{B6AD26BA-B892-4DD0-B4D0-05F4C31C7B28}" cache="Slicer_Roast_Type" caption="Roast Type"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C76AAB-0CD4-41F8-B52F-64C9B713910E}" name="Orders" displayName="Orders" ref="A1:N1001" totalsRowShown="0" headerRowDxfId="7">
  <autoFilter ref="A1:N1001" xr:uid="{0AC76AAB-0CD4-41F8-B52F-64C9B713910E}"/>
  <tableColumns count="14">
    <tableColumn id="1" xr3:uid="{1F920A3B-565F-4812-B57B-D84C8F6EF5C5}" name="Order ID" dataDxfId="17"/>
    <tableColumn id="2" xr3:uid="{0EE3394F-8B56-4FE8-AF28-6D17C152E36A}" name="Order Date" dataDxfId="16"/>
    <tableColumn id="3" xr3:uid="{083594C3-5AD1-4CD7-BBF2-971CA6185D19}" name="Customer ID" dataDxfId="15"/>
    <tableColumn id="4" xr3:uid="{61B166E2-BE05-47AA-84BB-BC424EE3C440}" name="Product ID"/>
    <tableColumn id="5" xr3:uid="{20987207-83B9-46F2-BEC7-E2E872EC64E4}" name="Quantity" dataDxfId="14"/>
    <tableColumn id="6" xr3:uid="{315F65C1-A49B-4488-B3FD-6A3A0AE9787A}" name="Customer Name" dataDxfId="13">
      <calculatedColumnFormula>_xlfn.XLOOKUP(C2,customers!$A$1:$A$1001,customers!$B$1:$B$1001,0)</calculatedColumnFormula>
    </tableColumn>
    <tableColumn id="7" xr3:uid="{03F116EC-89BC-4E7D-BE98-C6DEB0B301F8}" name="Email" dataDxfId="12">
      <calculatedColumnFormula>IF(_xlfn.XLOOKUP(C2,customers!$A$1:$A$1001,customers!$C$1:$C$1001,,0)=0,"",(_xlfn.XLOOKUP(C2,customers!$A$1:$A$1001,customers!$C$1:$C$1001,,0)))</calculatedColumnFormula>
    </tableColumn>
    <tableColumn id="8" xr3:uid="{56A1C710-084D-4859-A00D-D375C89575D4}" name="Country" dataDxfId="11">
      <calculatedColumnFormula>_xlfn.XLOOKUP(C2,customers!$A$1:$A$1001,customers!$G$1:$G$1001,,0)</calculatedColumnFormula>
    </tableColumn>
    <tableColumn id="9" xr3:uid="{53B55DA8-24B2-4819-893B-C0267C0069E1}" name="Coffee Type">
      <calculatedColumnFormula>_xlfn.XLOOKUP(D2,products!$A$1:$A$49,products!$B$1:$B$49,,0)</calculatedColumnFormula>
    </tableColumn>
    <tableColumn id="10" xr3:uid="{111C90BC-A02F-41F0-A6ED-E73D1DC3ECB1}" name="Roast Type">
      <calculatedColumnFormula>_xlfn.XLOOKUP(D2,products!$A$1:$A$49,products!$C$1:$C$49,,0)</calculatedColumnFormula>
    </tableColumn>
    <tableColumn id="11" xr3:uid="{5F1EAE5E-FBA0-480F-894E-0FEAFB9BC48E}" name="Size" dataDxfId="10">
      <calculatedColumnFormula>_xlfn.XLOOKUP(D2,products!$A$1:$A$49,products!$D$1:$D$49,,0)</calculatedColumnFormula>
    </tableColumn>
    <tableColumn id="12" xr3:uid="{D4F96A7D-367F-4783-B361-9C574A6CCE52}" name="Unit Price" dataDxfId="9">
      <calculatedColumnFormula>_xlfn.XLOOKUP(D2,products!$A$1:$A$49,products!$E$1:$E$49,,0)</calculatedColumnFormula>
    </tableColumn>
    <tableColumn id="13" xr3:uid="{3E5EBCFC-1364-4AB4-8B9D-9A148BAB6DF2}" name="Sales" dataDxfId="8" dataCellStyle="Currency">
      <calculatedColumnFormula>L2*E2</calculatedColumnFormula>
    </tableColumn>
    <tableColumn id="14" xr3:uid="{EDAC7920-A21B-4135-985E-B8F8958E285F}"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67BA120-8CE3-4514-815C-4869EBCF9CC1}" sourceName="Order Date">
  <pivotTables>
    <pivotTable tabId="18" name="PivotTable1"/>
    <pivotTable tabId="20" name="PivotTable1"/>
    <pivotTable tabId="21" name="PivotTable1"/>
  </pivotTables>
  <state minimalRefreshVersion="6" lastRefreshVersion="6" pivotCacheId="3211424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E3E6D56-8418-48F7-8AF0-9E4F3E6D70CE}" cache="NativeTimeline_Order_Date" caption="Order Date" level="2" selectionLevel="2" scrollPosition="2019-01-01T00:00:00" style="Timeline Style 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6C8C3-251C-4289-99B3-9A65D56CC7C9}">
  <dimension ref="A3:F48"/>
  <sheetViews>
    <sheetView workbookViewId="0">
      <selection activeCell="B23" sqref="B23"/>
    </sheetView>
  </sheetViews>
  <sheetFormatPr defaultRowHeight="14.4" x14ac:dyDescent="0.3"/>
  <cols>
    <col min="1" max="1" width="12.5546875" bestFit="1" customWidth="1"/>
    <col min="2" max="2" width="20.88671875" bestFit="1" customWidth="1"/>
    <col min="3" max="3" width="13.33203125" bestFit="1" customWidth="1"/>
    <col min="4" max="5" width="4" bestFit="1" customWidth="1"/>
    <col min="6" max="6" width="4.33203125" bestFit="1" customWidth="1"/>
  </cols>
  <sheetData>
    <row r="3" spans="1:6" x14ac:dyDescent="0.3">
      <c r="A3" s="10" t="s">
        <v>6214</v>
      </c>
      <c r="C3" s="10" t="s">
        <v>9</v>
      </c>
    </row>
    <row r="4" spans="1:6" x14ac:dyDescent="0.3">
      <c r="A4" s="10" t="s">
        <v>6212</v>
      </c>
      <c r="B4" s="10" t="s">
        <v>6213</v>
      </c>
      <c r="C4" t="s">
        <v>6193</v>
      </c>
      <c r="D4" t="s">
        <v>6194</v>
      </c>
      <c r="E4" t="s">
        <v>6195</v>
      </c>
      <c r="F4" t="s">
        <v>6192</v>
      </c>
    </row>
    <row r="5" spans="1:6" x14ac:dyDescent="0.3">
      <c r="A5" t="s">
        <v>6196</v>
      </c>
      <c r="B5" t="s">
        <v>6197</v>
      </c>
      <c r="C5" s="11">
        <v>186.85499999999999</v>
      </c>
      <c r="D5" s="11">
        <v>305.97000000000003</v>
      </c>
      <c r="E5" s="11">
        <v>213.15999999999997</v>
      </c>
      <c r="F5" s="11">
        <v>123</v>
      </c>
    </row>
    <row r="6" spans="1:6" x14ac:dyDescent="0.3">
      <c r="B6" t="s">
        <v>6198</v>
      </c>
      <c r="C6" s="11">
        <v>251.96499999999997</v>
      </c>
      <c r="D6" s="11">
        <v>129.46</v>
      </c>
      <c r="E6" s="11">
        <v>434.03999999999996</v>
      </c>
      <c r="F6" s="11">
        <v>171.93999999999997</v>
      </c>
    </row>
    <row r="7" spans="1:6" x14ac:dyDescent="0.3">
      <c r="B7" t="s">
        <v>6199</v>
      </c>
      <c r="C7" s="11">
        <v>224.94499999999999</v>
      </c>
      <c r="D7" s="11">
        <v>349.12</v>
      </c>
      <c r="E7" s="11">
        <v>321.04000000000002</v>
      </c>
      <c r="F7" s="11">
        <v>126.035</v>
      </c>
    </row>
    <row r="8" spans="1:6" x14ac:dyDescent="0.3">
      <c r="B8" t="s">
        <v>6200</v>
      </c>
      <c r="C8" s="11">
        <v>307.12</v>
      </c>
      <c r="D8" s="11">
        <v>681.07499999999993</v>
      </c>
      <c r="E8" s="11">
        <v>533.70499999999993</v>
      </c>
      <c r="F8" s="11">
        <v>158.85</v>
      </c>
    </row>
    <row r="9" spans="1:6" x14ac:dyDescent="0.3">
      <c r="B9" t="s">
        <v>6201</v>
      </c>
      <c r="C9" s="11">
        <v>53.664999999999992</v>
      </c>
      <c r="D9" s="11">
        <v>83.025000000000006</v>
      </c>
      <c r="E9" s="11">
        <v>193.83499999999998</v>
      </c>
      <c r="F9" s="11">
        <v>68.039999999999992</v>
      </c>
    </row>
    <row r="10" spans="1:6" x14ac:dyDescent="0.3">
      <c r="B10" t="s">
        <v>6202</v>
      </c>
      <c r="C10" s="11">
        <v>163.01999999999998</v>
      </c>
      <c r="D10" s="11">
        <v>678.3599999999999</v>
      </c>
      <c r="E10" s="11">
        <v>171.04500000000002</v>
      </c>
      <c r="F10" s="11">
        <v>372.255</v>
      </c>
    </row>
    <row r="11" spans="1:6" x14ac:dyDescent="0.3">
      <c r="B11" t="s">
        <v>6203</v>
      </c>
      <c r="C11" s="11">
        <v>345.02</v>
      </c>
      <c r="D11" s="11">
        <v>273.86999999999995</v>
      </c>
      <c r="E11" s="11">
        <v>184.12999999999997</v>
      </c>
      <c r="F11" s="11">
        <v>201.11499999999998</v>
      </c>
    </row>
    <row r="12" spans="1:6" x14ac:dyDescent="0.3">
      <c r="B12" t="s">
        <v>6204</v>
      </c>
      <c r="C12" s="11">
        <v>334.89</v>
      </c>
      <c r="D12" s="11">
        <v>70.95</v>
      </c>
      <c r="E12" s="11">
        <v>134.23000000000002</v>
      </c>
      <c r="F12" s="11">
        <v>166.27499999999998</v>
      </c>
    </row>
    <row r="13" spans="1:6" x14ac:dyDescent="0.3">
      <c r="B13" t="s">
        <v>6205</v>
      </c>
      <c r="C13" s="11">
        <v>178.70999999999998</v>
      </c>
      <c r="D13" s="11">
        <v>166.1</v>
      </c>
      <c r="E13" s="11">
        <v>439.30999999999995</v>
      </c>
      <c r="F13" s="11">
        <v>492.9</v>
      </c>
    </row>
    <row r="14" spans="1:6" x14ac:dyDescent="0.3">
      <c r="B14" t="s">
        <v>6206</v>
      </c>
      <c r="C14" s="11">
        <v>301.98500000000001</v>
      </c>
      <c r="D14" s="11">
        <v>153.76499999999999</v>
      </c>
      <c r="E14" s="11">
        <v>215.55499999999998</v>
      </c>
      <c r="F14" s="11">
        <v>213.66499999999999</v>
      </c>
    </row>
    <row r="15" spans="1:6" x14ac:dyDescent="0.3">
      <c r="B15" t="s">
        <v>6207</v>
      </c>
      <c r="C15" s="11">
        <v>312.83499999999998</v>
      </c>
      <c r="D15" s="11">
        <v>63.249999999999993</v>
      </c>
      <c r="E15" s="11">
        <v>350.89500000000004</v>
      </c>
      <c r="F15" s="11">
        <v>96.405000000000001</v>
      </c>
    </row>
    <row r="16" spans="1:6" x14ac:dyDescent="0.3">
      <c r="B16" t="s">
        <v>6208</v>
      </c>
      <c r="C16" s="11">
        <v>265.62</v>
      </c>
      <c r="D16" s="11">
        <v>526.51499999999987</v>
      </c>
      <c r="E16" s="11">
        <v>187.06</v>
      </c>
      <c r="F16" s="11">
        <v>210.58999999999997</v>
      </c>
    </row>
    <row r="17" spans="1:6" x14ac:dyDescent="0.3">
      <c r="A17" t="s">
        <v>6209</v>
      </c>
      <c r="B17" t="s">
        <v>6197</v>
      </c>
      <c r="C17" s="11">
        <v>47.25</v>
      </c>
      <c r="D17" s="11">
        <v>65.805000000000007</v>
      </c>
      <c r="E17" s="11">
        <v>274.67500000000001</v>
      </c>
      <c r="F17" s="11">
        <v>179.22</v>
      </c>
    </row>
    <row r="18" spans="1:6" x14ac:dyDescent="0.3">
      <c r="B18" t="s">
        <v>6198</v>
      </c>
      <c r="C18" s="11">
        <v>745.44999999999993</v>
      </c>
      <c r="D18" s="11">
        <v>428.88499999999999</v>
      </c>
      <c r="E18" s="11">
        <v>194.17499999999998</v>
      </c>
      <c r="F18" s="11">
        <v>429.82999999999993</v>
      </c>
    </row>
    <row r="19" spans="1:6" x14ac:dyDescent="0.3">
      <c r="B19" t="s">
        <v>6199</v>
      </c>
      <c r="C19" s="11">
        <v>130.47</v>
      </c>
      <c r="D19" s="11">
        <v>271.48500000000001</v>
      </c>
      <c r="E19" s="11">
        <v>281.20499999999998</v>
      </c>
      <c r="F19" s="11">
        <v>231.63000000000002</v>
      </c>
    </row>
    <row r="20" spans="1:6" x14ac:dyDescent="0.3">
      <c r="B20" t="s">
        <v>6200</v>
      </c>
      <c r="C20" s="11">
        <v>27</v>
      </c>
      <c r="D20" s="11">
        <v>347.26</v>
      </c>
      <c r="E20" s="11">
        <v>147.51</v>
      </c>
      <c r="F20" s="11">
        <v>240.04</v>
      </c>
    </row>
    <row r="21" spans="1:6" x14ac:dyDescent="0.3">
      <c r="B21" t="s">
        <v>6201</v>
      </c>
      <c r="C21" s="11">
        <v>255.11499999999995</v>
      </c>
      <c r="D21" s="11">
        <v>541.73</v>
      </c>
      <c r="E21" s="11">
        <v>83.43</v>
      </c>
      <c r="F21" s="11">
        <v>59.079999999999991</v>
      </c>
    </row>
    <row r="22" spans="1:6" x14ac:dyDescent="0.3">
      <c r="B22" t="s">
        <v>6202</v>
      </c>
      <c r="C22" s="11">
        <v>584.78999999999985</v>
      </c>
      <c r="D22" s="11">
        <v>357.42999999999995</v>
      </c>
      <c r="E22" s="11">
        <v>355.34</v>
      </c>
      <c r="F22" s="11">
        <v>140.88</v>
      </c>
    </row>
    <row r="23" spans="1:6" x14ac:dyDescent="0.3">
      <c r="B23" t="s">
        <v>6203</v>
      </c>
      <c r="C23" s="11">
        <v>430.62</v>
      </c>
      <c r="D23" s="11">
        <v>227.42500000000001</v>
      </c>
      <c r="E23" s="11">
        <v>236.315</v>
      </c>
      <c r="F23" s="11">
        <v>414.58499999999992</v>
      </c>
    </row>
    <row r="24" spans="1:6" x14ac:dyDescent="0.3">
      <c r="B24" t="s">
        <v>6204</v>
      </c>
      <c r="C24" s="11">
        <v>22.5</v>
      </c>
      <c r="D24" s="11">
        <v>77.72</v>
      </c>
      <c r="E24" s="11">
        <v>60.5</v>
      </c>
      <c r="F24" s="11">
        <v>139.67999999999998</v>
      </c>
    </row>
    <row r="25" spans="1:6" x14ac:dyDescent="0.3">
      <c r="B25" t="s">
        <v>6205</v>
      </c>
      <c r="C25" s="11">
        <v>126.14999999999999</v>
      </c>
      <c r="D25" s="11">
        <v>195.11</v>
      </c>
      <c r="E25" s="11">
        <v>89.13</v>
      </c>
      <c r="F25" s="11">
        <v>302.65999999999997</v>
      </c>
    </row>
    <row r="26" spans="1:6" x14ac:dyDescent="0.3">
      <c r="B26" t="s">
        <v>6206</v>
      </c>
      <c r="C26" s="11">
        <v>376.03</v>
      </c>
      <c r="D26" s="11">
        <v>523.24</v>
      </c>
      <c r="E26" s="11">
        <v>440.96499999999997</v>
      </c>
      <c r="F26" s="11">
        <v>174.46999999999997</v>
      </c>
    </row>
    <row r="27" spans="1:6" x14ac:dyDescent="0.3">
      <c r="B27" t="s">
        <v>6207</v>
      </c>
      <c r="C27" s="11">
        <v>515.17999999999995</v>
      </c>
      <c r="D27" s="11">
        <v>142.56</v>
      </c>
      <c r="E27" s="11">
        <v>347.03999999999996</v>
      </c>
      <c r="F27" s="11">
        <v>104.08499999999999</v>
      </c>
    </row>
    <row r="28" spans="1:6" x14ac:dyDescent="0.3">
      <c r="B28" t="s">
        <v>6208</v>
      </c>
      <c r="C28" s="11">
        <v>95.859999999999985</v>
      </c>
      <c r="D28" s="11">
        <v>484.76</v>
      </c>
      <c r="E28" s="11">
        <v>94.17</v>
      </c>
      <c r="F28" s="11">
        <v>77.10499999999999</v>
      </c>
    </row>
    <row r="29" spans="1:6" x14ac:dyDescent="0.3">
      <c r="A29" t="s">
        <v>6210</v>
      </c>
      <c r="B29" t="s">
        <v>6197</v>
      </c>
      <c r="C29" s="11">
        <v>258.34500000000003</v>
      </c>
      <c r="D29" s="11">
        <v>139.625</v>
      </c>
      <c r="E29" s="11">
        <v>279.52000000000004</v>
      </c>
      <c r="F29" s="11">
        <v>160.19499999999999</v>
      </c>
    </row>
    <row r="30" spans="1:6" x14ac:dyDescent="0.3">
      <c r="B30" t="s">
        <v>6198</v>
      </c>
      <c r="C30" s="11">
        <v>342.2</v>
      </c>
      <c r="D30" s="11">
        <v>284.24999999999994</v>
      </c>
      <c r="E30" s="11">
        <v>251.83</v>
      </c>
      <c r="F30" s="11">
        <v>80.550000000000011</v>
      </c>
    </row>
    <row r="31" spans="1:6" x14ac:dyDescent="0.3">
      <c r="B31" t="s">
        <v>6199</v>
      </c>
      <c r="C31" s="11">
        <v>418.30499999999989</v>
      </c>
      <c r="D31" s="11">
        <v>468.125</v>
      </c>
      <c r="E31" s="11">
        <v>405.05500000000006</v>
      </c>
      <c r="F31" s="11">
        <v>253.15499999999997</v>
      </c>
    </row>
    <row r="32" spans="1:6" x14ac:dyDescent="0.3">
      <c r="B32" t="s">
        <v>6200</v>
      </c>
      <c r="C32" s="11">
        <v>102.32999999999998</v>
      </c>
      <c r="D32" s="11">
        <v>242.14000000000001</v>
      </c>
      <c r="E32" s="11">
        <v>554.875</v>
      </c>
      <c r="F32" s="11">
        <v>106.23999999999998</v>
      </c>
    </row>
    <row r="33" spans="1:6" x14ac:dyDescent="0.3">
      <c r="B33" t="s">
        <v>6201</v>
      </c>
      <c r="C33" s="11">
        <v>234.71999999999997</v>
      </c>
      <c r="D33" s="11">
        <v>133.08000000000001</v>
      </c>
      <c r="E33" s="11">
        <v>267.2</v>
      </c>
      <c r="F33" s="11">
        <v>272.68999999999994</v>
      </c>
    </row>
    <row r="34" spans="1:6" x14ac:dyDescent="0.3">
      <c r="B34" t="s">
        <v>6202</v>
      </c>
      <c r="C34" s="11">
        <v>430.39</v>
      </c>
      <c r="D34" s="11">
        <v>136.20500000000001</v>
      </c>
      <c r="E34" s="11">
        <v>209.6</v>
      </c>
      <c r="F34" s="11">
        <v>88.334999999999994</v>
      </c>
    </row>
    <row r="35" spans="1:6" x14ac:dyDescent="0.3">
      <c r="B35" t="s">
        <v>6203</v>
      </c>
      <c r="C35" s="11">
        <v>109.005</v>
      </c>
      <c r="D35" s="11">
        <v>393.57499999999999</v>
      </c>
      <c r="E35" s="11">
        <v>61.034999999999997</v>
      </c>
      <c r="F35" s="11">
        <v>199.48999999999998</v>
      </c>
    </row>
    <row r="36" spans="1:6" x14ac:dyDescent="0.3">
      <c r="B36" t="s">
        <v>6204</v>
      </c>
      <c r="C36" s="11">
        <v>287.52499999999998</v>
      </c>
      <c r="D36" s="11">
        <v>288.67</v>
      </c>
      <c r="E36" s="11">
        <v>125.58</v>
      </c>
      <c r="F36" s="11">
        <v>374.13499999999999</v>
      </c>
    </row>
    <row r="37" spans="1:6" x14ac:dyDescent="0.3">
      <c r="B37" t="s">
        <v>6205</v>
      </c>
      <c r="C37" s="11">
        <v>840.92999999999984</v>
      </c>
      <c r="D37" s="11">
        <v>409.875</v>
      </c>
      <c r="E37" s="11">
        <v>171.32999999999998</v>
      </c>
      <c r="F37" s="11">
        <v>221.43999999999997</v>
      </c>
    </row>
    <row r="38" spans="1:6" x14ac:dyDescent="0.3">
      <c r="B38" t="s">
        <v>6206</v>
      </c>
      <c r="C38" s="11">
        <v>299.07</v>
      </c>
      <c r="D38" s="11">
        <v>260.32499999999999</v>
      </c>
      <c r="E38" s="11">
        <v>584.64</v>
      </c>
      <c r="F38" s="11">
        <v>256.36500000000001</v>
      </c>
    </row>
    <row r="39" spans="1:6" x14ac:dyDescent="0.3">
      <c r="B39" t="s">
        <v>6207</v>
      </c>
      <c r="C39" s="11">
        <v>323.32499999999999</v>
      </c>
      <c r="D39" s="11">
        <v>565.57000000000005</v>
      </c>
      <c r="E39" s="11">
        <v>537.80999999999995</v>
      </c>
      <c r="F39" s="11">
        <v>189.47499999999999</v>
      </c>
    </row>
    <row r="40" spans="1:6" x14ac:dyDescent="0.3">
      <c r="B40" t="s">
        <v>6208</v>
      </c>
      <c r="C40" s="11">
        <v>399.48499999999996</v>
      </c>
      <c r="D40" s="11">
        <v>148.19999999999999</v>
      </c>
      <c r="E40" s="11">
        <v>388.21999999999997</v>
      </c>
      <c r="F40" s="11">
        <v>212.07499999999999</v>
      </c>
    </row>
    <row r="41" spans="1:6" x14ac:dyDescent="0.3">
      <c r="A41" t="s">
        <v>6211</v>
      </c>
      <c r="B41" t="s">
        <v>6197</v>
      </c>
      <c r="C41" s="11">
        <v>112.69499999999999</v>
      </c>
      <c r="D41" s="11">
        <v>166.32</v>
      </c>
      <c r="E41" s="11">
        <v>843.71499999999992</v>
      </c>
      <c r="F41" s="11">
        <v>146.685</v>
      </c>
    </row>
    <row r="42" spans="1:6" x14ac:dyDescent="0.3">
      <c r="B42" t="s">
        <v>6198</v>
      </c>
      <c r="C42" s="11">
        <v>114.87999999999998</v>
      </c>
      <c r="D42" s="11">
        <v>133.815</v>
      </c>
      <c r="E42" s="11">
        <v>91.175000000000011</v>
      </c>
      <c r="F42" s="11">
        <v>53.759999999999991</v>
      </c>
    </row>
    <row r="43" spans="1:6" x14ac:dyDescent="0.3">
      <c r="B43" t="s">
        <v>6199</v>
      </c>
      <c r="C43" s="11">
        <v>277.76</v>
      </c>
      <c r="D43" s="11">
        <v>175.41</v>
      </c>
      <c r="E43" s="11">
        <v>462.50999999999993</v>
      </c>
      <c r="F43" s="11">
        <v>399.52499999999998</v>
      </c>
    </row>
    <row r="44" spans="1:6" x14ac:dyDescent="0.3">
      <c r="B44" t="s">
        <v>6200</v>
      </c>
      <c r="C44" s="11">
        <v>197.89499999999998</v>
      </c>
      <c r="D44" s="11">
        <v>289.755</v>
      </c>
      <c r="E44" s="11">
        <v>88.545000000000002</v>
      </c>
      <c r="F44" s="11">
        <v>200.25499999999997</v>
      </c>
    </row>
    <row r="45" spans="1:6" x14ac:dyDescent="0.3">
      <c r="B45" t="s">
        <v>6201</v>
      </c>
      <c r="C45" s="11">
        <v>193.11499999999998</v>
      </c>
      <c r="D45" s="11">
        <v>212.49499999999998</v>
      </c>
      <c r="E45" s="11">
        <v>292.29000000000002</v>
      </c>
      <c r="F45" s="11">
        <v>304.46999999999997</v>
      </c>
    </row>
    <row r="46" spans="1:6" x14ac:dyDescent="0.3">
      <c r="B46" t="s">
        <v>6202</v>
      </c>
      <c r="C46" s="11">
        <v>179.79</v>
      </c>
      <c r="D46" s="11">
        <v>426.2</v>
      </c>
      <c r="E46" s="11">
        <v>170.08999999999997</v>
      </c>
      <c r="F46" s="11">
        <v>379.31</v>
      </c>
    </row>
    <row r="47" spans="1:6" x14ac:dyDescent="0.3">
      <c r="B47" t="s">
        <v>6203</v>
      </c>
      <c r="C47" s="11">
        <v>247.28999999999996</v>
      </c>
      <c r="D47" s="11">
        <v>246.685</v>
      </c>
      <c r="E47" s="11">
        <v>271.05499999999995</v>
      </c>
      <c r="F47" s="11">
        <v>141.69999999999999</v>
      </c>
    </row>
    <row r="48" spans="1:6" x14ac:dyDescent="0.3">
      <c r="B48" t="s">
        <v>6204</v>
      </c>
      <c r="C48" s="11">
        <v>116.39499999999998</v>
      </c>
      <c r="D48" s="11">
        <v>41.25</v>
      </c>
      <c r="E48" s="11">
        <v>15.54</v>
      </c>
      <c r="F48" s="11">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F7EBB-DD48-40A9-96C2-E7EC2FE735C5}">
  <dimension ref="A3:B6"/>
  <sheetViews>
    <sheetView workbookViewId="0">
      <selection activeCell="E23" sqref="E23"/>
    </sheetView>
  </sheetViews>
  <sheetFormatPr defaultRowHeight="14.4" x14ac:dyDescent="0.3"/>
  <cols>
    <col min="1" max="1" width="14" bestFit="1" customWidth="1"/>
    <col min="2" max="2" width="11.6640625" bestFit="1" customWidth="1"/>
    <col min="3" max="5" width="5.44140625" bestFit="1" customWidth="1"/>
    <col min="6" max="6" width="4.33203125" bestFit="1" customWidth="1"/>
  </cols>
  <sheetData>
    <row r="3" spans="1:2" x14ac:dyDescent="0.3">
      <c r="A3" s="10" t="s">
        <v>7</v>
      </c>
      <c r="B3" t="s">
        <v>6214</v>
      </c>
    </row>
    <row r="4" spans="1:2" x14ac:dyDescent="0.3">
      <c r="A4" t="s">
        <v>318</v>
      </c>
      <c r="B4" s="12">
        <v>6696.8649999999989</v>
      </c>
    </row>
    <row r="5" spans="1:2" x14ac:dyDescent="0.3">
      <c r="A5" t="s">
        <v>28</v>
      </c>
      <c r="B5" s="12">
        <v>2798.5050000000001</v>
      </c>
    </row>
    <row r="6" spans="1:2" x14ac:dyDescent="0.3">
      <c r="A6" t="s">
        <v>19</v>
      </c>
      <c r="B6" s="12">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B9C1-35A7-4323-8BEE-5B838AF2E732}">
  <dimension ref="A3:B8"/>
  <sheetViews>
    <sheetView workbookViewId="0">
      <selection activeCell="K4" sqref="K4"/>
    </sheetView>
  </sheetViews>
  <sheetFormatPr defaultRowHeight="14.4" x14ac:dyDescent="0.3"/>
  <cols>
    <col min="1" max="1" width="16.88671875" bestFit="1" customWidth="1"/>
    <col min="2" max="3" width="11.6640625" bestFit="1" customWidth="1"/>
    <col min="4" max="5" width="5.44140625" bestFit="1" customWidth="1"/>
    <col min="6" max="6" width="4.33203125" bestFit="1" customWidth="1"/>
  </cols>
  <sheetData>
    <row r="3" spans="1:2" x14ac:dyDescent="0.3">
      <c r="A3" s="10" t="s">
        <v>4</v>
      </c>
      <c r="B3" t="s">
        <v>6214</v>
      </c>
    </row>
    <row r="4" spans="1:2" x14ac:dyDescent="0.3">
      <c r="A4" t="s">
        <v>3753</v>
      </c>
      <c r="B4" s="12">
        <v>278.01</v>
      </c>
    </row>
    <row r="5" spans="1:2" x14ac:dyDescent="0.3">
      <c r="A5" t="s">
        <v>1598</v>
      </c>
      <c r="B5" s="12">
        <v>281.67499999999995</v>
      </c>
    </row>
    <row r="6" spans="1:2" x14ac:dyDescent="0.3">
      <c r="A6" t="s">
        <v>2587</v>
      </c>
      <c r="B6" s="12">
        <v>289.11</v>
      </c>
    </row>
    <row r="7" spans="1:2" x14ac:dyDescent="0.3">
      <c r="A7" t="s">
        <v>5765</v>
      </c>
      <c r="B7" s="12">
        <v>307.04499999999996</v>
      </c>
    </row>
    <row r="8" spans="1:2" x14ac:dyDescent="0.3">
      <c r="A8" t="s">
        <v>5114</v>
      </c>
      <c r="B8" s="12">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D1" zoomScale="115" zoomScaleNormal="115" workbookViewId="0">
      <selection activeCell="N3" sqref="N3"/>
    </sheetView>
  </sheetViews>
  <sheetFormatPr defaultRowHeight="14.4" x14ac:dyDescent="0.3"/>
  <cols>
    <col min="1" max="1" width="16.5546875" bestFit="1" customWidth="1"/>
    <col min="2" max="2" width="12.4414062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5.88671875" bestFit="1" customWidth="1"/>
    <col min="12" max="12" width="10.77734375" style="7" customWidth="1"/>
    <col min="13" max="13" width="9.77734375" style="9" customWidth="1"/>
    <col min="14" max="14" width="13" customWidth="1"/>
  </cols>
  <sheetData>
    <row r="1" spans="1:14" x14ac:dyDescent="0.3">
      <c r="A1" s="2" t="s">
        <v>0</v>
      </c>
      <c r="B1" s="3" t="s">
        <v>1</v>
      </c>
      <c r="C1" s="2" t="s">
        <v>3</v>
      </c>
      <c r="D1" s="2" t="s">
        <v>11</v>
      </c>
      <c r="E1" s="2" t="s">
        <v>14</v>
      </c>
      <c r="F1" s="2" t="s">
        <v>4</v>
      </c>
      <c r="G1" s="2" t="s">
        <v>2</v>
      </c>
      <c r="H1" s="2" t="s">
        <v>7</v>
      </c>
      <c r="I1" s="2" t="s">
        <v>9</v>
      </c>
      <c r="J1" s="2" t="s">
        <v>10</v>
      </c>
      <c r="K1" s="4" t="s">
        <v>12</v>
      </c>
      <c r="L1" s="6" t="s">
        <v>13</v>
      </c>
      <c r="M1" s="8" t="s">
        <v>15</v>
      </c>
      <c r="N1" s="2" t="s">
        <v>6189</v>
      </c>
    </row>
    <row r="2" spans="1:14"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5">
        <f>_xlfn.XLOOKUP(D2,products!$A$1:$A$49,products!$D$1:$D$49,,0)</f>
        <v>1</v>
      </c>
      <c r="L2" s="7">
        <f>_xlfn.XLOOKUP(D2,products!$A$1:$A$49,products!$E$1:$E$49,,0)</f>
        <v>9.9499999999999993</v>
      </c>
      <c r="M2" s="9">
        <f>L2*E2</f>
        <v>19.899999999999999</v>
      </c>
      <c r="N2" t="str">
        <f>_xlfn.XLOOKUP(Orders[[#This Row],[Customer ID]],customers!$A$1:$A$1001,customers!$I$1:$I$1001,,0)</f>
        <v>Yes</v>
      </c>
    </row>
    <row r="3" spans="1:14"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5">
        <f>_xlfn.XLOOKUP(D3,products!$A$1:$A$49,products!$D$1:$D$49,,0)</f>
        <v>0.5</v>
      </c>
      <c r="L3" s="7">
        <f>_xlfn.XLOOKUP(D3,products!$A$1:$A$49,products!$E$1:$E$49,,0)</f>
        <v>8.25</v>
      </c>
      <c r="M3" s="9">
        <f t="shared" ref="M3:M66" si="0">L3*E3</f>
        <v>41.25</v>
      </c>
      <c r="N3" t="str">
        <f>_xlfn.XLOOKUP(Orders[[#This Row],[Customer ID]],customers!$A$1:$A$1001,customers!$I$1:$I$1001,,0)</f>
        <v>Yes</v>
      </c>
    </row>
    <row r="4" spans="1:14"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5">
        <f>_xlfn.XLOOKUP(D4,products!$A$1:$A$49,products!$D$1:$D$49,,0)</f>
        <v>1</v>
      </c>
      <c r="L4" s="7">
        <f>_xlfn.XLOOKUP(D4,products!$A$1:$A$49,products!$E$1:$E$49,,0)</f>
        <v>12.95</v>
      </c>
      <c r="M4" s="9">
        <f t="shared" si="0"/>
        <v>12.95</v>
      </c>
      <c r="N4" t="str">
        <f>_xlfn.XLOOKUP(Orders[[#This Row],[Customer ID]],customers!$A$1:$A$1001,customers!$I$1:$I$1001,,0)</f>
        <v>Yes</v>
      </c>
    </row>
    <row r="5" spans="1:14"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5">
        <f>_xlfn.XLOOKUP(D5,products!$A$1:$A$49,products!$D$1:$D$49,,0)</f>
        <v>1</v>
      </c>
      <c r="L5" s="7">
        <f>_xlfn.XLOOKUP(D5,products!$A$1:$A$49,products!$E$1:$E$49,,0)</f>
        <v>13.75</v>
      </c>
      <c r="M5" s="9">
        <f t="shared" si="0"/>
        <v>27.5</v>
      </c>
      <c r="N5" t="str">
        <f>_xlfn.XLOOKUP(Orders[[#This Row],[Customer ID]],customers!$A$1:$A$1001,customers!$I$1:$I$1001,,0)</f>
        <v>No</v>
      </c>
    </row>
    <row r="6" spans="1:14"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5">
        <f>_xlfn.XLOOKUP(D6,products!$A$1:$A$49,products!$D$1:$D$49,,0)</f>
        <v>2.5</v>
      </c>
      <c r="L6" s="7">
        <f>_xlfn.XLOOKUP(D6,products!$A$1:$A$49,products!$E$1:$E$49,,0)</f>
        <v>27.484999999999996</v>
      </c>
      <c r="M6" s="9">
        <f t="shared" si="0"/>
        <v>54.969999999999992</v>
      </c>
      <c r="N6" t="str">
        <f>_xlfn.XLOOKUP(Orders[[#This Row],[Customer ID]],customers!$A$1:$A$1001,customers!$I$1:$I$1001,,0)</f>
        <v>No</v>
      </c>
    </row>
    <row r="7" spans="1:14"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5">
        <f>_xlfn.XLOOKUP(D7,products!$A$1:$A$49,products!$D$1:$D$49,,0)</f>
        <v>1</v>
      </c>
      <c r="L7" s="7">
        <f>_xlfn.XLOOKUP(D7,products!$A$1:$A$49,products!$E$1:$E$49,,0)</f>
        <v>12.95</v>
      </c>
      <c r="M7" s="9">
        <f t="shared" si="0"/>
        <v>38.849999999999994</v>
      </c>
      <c r="N7" t="str">
        <f>_xlfn.XLOOKUP(Orders[[#This Row],[Customer ID]],customers!$A$1:$A$1001,customers!$I$1:$I$1001,,0)</f>
        <v>No</v>
      </c>
    </row>
    <row r="8" spans="1:14"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5">
        <f>_xlfn.XLOOKUP(D8,products!$A$1:$A$49,products!$D$1:$D$49,,0)</f>
        <v>0.5</v>
      </c>
      <c r="L8" s="7">
        <f>_xlfn.XLOOKUP(D8,products!$A$1:$A$49,products!$E$1:$E$49,,0)</f>
        <v>7.29</v>
      </c>
      <c r="M8" s="9">
        <f t="shared" si="0"/>
        <v>21.87</v>
      </c>
      <c r="N8" t="str">
        <f>_xlfn.XLOOKUP(Orders[[#This Row],[Customer ID]],customers!$A$1:$A$1001,customers!$I$1:$I$1001,,0)</f>
        <v>Yes</v>
      </c>
    </row>
    <row r="9" spans="1:14"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5">
        <f>_xlfn.XLOOKUP(D9,products!$A$1:$A$49,products!$D$1:$D$49,,0)</f>
        <v>0.2</v>
      </c>
      <c r="L9" s="7">
        <f>_xlfn.XLOOKUP(D9,products!$A$1:$A$49,products!$E$1:$E$49,,0)</f>
        <v>4.7549999999999999</v>
      </c>
      <c r="M9" s="9">
        <f t="shared" si="0"/>
        <v>4.7549999999999999</v>
      </c>
      <c r="N9" t="str">
        <f>_xlfn.XLOOKUP(Orders[[#This Row],[Customer ID]],customers!$A$1:$A$1001,customers!$I$1:$I$1001,,0)</f>
        <v>Yes</v>
      </c>
    </row>
    <row r="10" spans="1:14"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5">
        <f>_xlfn.XLOOKUP(D10,products!$A$1:$A$49,products!$D$1:$D$49,,0)</f>
        <v>0.5</v>
      </c>
      <c r="L10" s="7">
        <f>_xlfn.XLOOKUP(D10,products!$A$1:$A$49,products!$E$1:$E$49,,0)</f>
        <v>5.97</v>
      </c>
      <c r="M10" s="9">
        <f t="shared" si="0"/>
        <v>17.91</v>
      </c>
      <c r="N10" t="str">
        <f>_xlfn.XLOOKUP(Orders[[#This Row],[Customer ID]],customers!$A$1:$A$1001,customers!$I$1:$I$1001,,0)</f>
        <v>No</v>
      </c>
    </row>
    <row r="11" spans="1:14"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5">
        <f>_xlfn.XLOOKUP(D11,products!$A$1:$A$49,products!$D$1:$D$49,,0)</f>
        <v>0.5</v>
      </c>
      <c r="L11" s="7">
        <f>_xlfn.XLOOKUP(D11,products!$A$1:$A$49,products!$E$1:$E$49,,0)</f>
        <v>5.97</v>
      </c>
      <c r="M11" s="9">
        <f t="shared" si="0"/>
        <v>5.97</v>
      </c>
      <c r="N11" t="str">
        <f>_xlfn.XLOOKUP(Orders[[#This Row],[Customer ID]],customers!$A$1:$A$1001,customers!$I$1:$I$1001,,0)</f>
        <v>No</v>
      </c>
    </row>
    <row r="12" spans="1:14"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5">
        <f>_xlfn.XLOOKUP(D12,products!$A$1:$A$49,products!$D$1:$D$49,,0)</f>
        <v>1</v>
      </c>
      <c r="L12" s="7">
        <f>_xlfn.XLOOKUP(D12,products!$A$1:$A$49,products!$E$1:$E$49,,0)</f>
        <v>9.9499999999999993</v>
      </c>
      <c r="M12" s="9">
        <f t="shared" si="0"/>
        <v>39.799999999999997</v>
      </c>
      <c r="N12" t="str">
        <f>_xlfn.XLOOKUP(Orders[[#This Row],[Customer ID]],customers!$A$1:$A$1001,customers!$I$1:$I$1001,,0)</f>
        <v>No</v>
      </c>
    </row>
    <row r="13" spans="1:14"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5">
        <f>_xlfn.XLOOKUP(D13,products!$A$1:$A$49,products!$D$1:$D$49,,0)</f>
        <v>2.5</v>
      </c>
      <c r="L13" s="7">
        <f>_xlfn.XLOOKUP(D13,products!$A$1:$A$49,products!$E$1:$E$49,,0)</f>
        <v>34.154999999999994</v>
      </c>
      <c r="M13" s="9">
        <f t="shared" si="0"/>
        <v>170.77499999999998</v>
      </c>
      <c r="N13" t="str">
        <f>_xlfn.XLOOKUP(Orders[[#This Row],[Customer ID]],customers!$A$1:$A$1001,customers!$I$1:$I$1001,,0)</f>
        <v>Yes</v>
      </c>
    </row>
    <row r="14" spans="1:14"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5">
        <f>_xlfn.XLOOKUP(D14,products!$A$1:$A$49,products!$D$1:$D$49,,0)</f>
        <v>1</v>
      </c>
      <c r="L14" s="7">
        <f>_xlfn.XLOOKUP(D14,products!$A$1:$A$49,products!$E$1:$E$49,,0)</f>
        <v>9.9499999999999993</v>
      </c>
      <c r="M14" s="9">
        <f t="shared" si="0"/>
        <v>49.75</v>
      </c>
      <c r="N14" t="str">
        <f>_xlfn.XLOOKUP(Orders[[#This Row],[Customer ID]],customers!$A$1:$A$1001,customers!$I$1:$I$1001,,0)</f>
        <v>No</v>
      </c>
    </row>
    <row r="15" spans="1:14"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5">
        <f>_xlfn.XLOOKUP(D15,products!$A$1:$A$49,products!$D$1:$D$49,,0)</f>
        <v>2.5</v>
      </c>
      <c r="L15" s="7">
        <f>_xlfn.XLOOKUP(D15,products!$A$1:$A$49,products!$E$1:$E$49,,0)</f>
        <v>20.584999999999997</v>
      </c>
      <c r="M15" s="9">
        <f t="shared" si="0"/>
        <v>41.169999999999995</v>
      </c>
      <c r="N15" t="str">
        <f>_xlfn.XLOOKUP(Orders[[#This Row],[Customer ID]],customers!$A$1:$A$1001,customers!$I$1:$I$1001,,0)</f>
        <v>No</v>
      </c>
    </row>
    <row r="16" spans="1:14"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5">
        <f>_xlfn.XLOOKUP(D16,products!$A$1:$A$49,products!$D$1:$D$49,,0)</f>
        <v>0.2</v>
      </c>
      <c r="L16" s="7">
        <f>_xlfn.XLOOKUP(D16,products!$A$1:$A$49,products!$E$1:$E$49,,0)</f>
        <v>3.8849999999999998</v>
      </c>
      <c r="M16" s="9">
        <f t="shared" si="0"/>
        <v>11.654999999999999</v>
      </c>
      <c r="N16" t="str">
        <f>_xlfn.XLOOKUP(Orders[[#This Row],[Customer ID]],customers!$A$1:$A$1001,customers!$I$1:$I$1001,,0)</f>
        <v>Yes</v>
      </c>
    </row>
    <row r="17" spans="1:14"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5">
        <f>_xlfn.XLOOKUP(D17,products!$A$1:$A$49,products!$D$1:$D$49,,0)</f>
        <v>2.5</v>
      </c>
      <c r="L17" s="7">
        <f>_xlfn.XLOOKUP(D17,products!$A$1:$A$49,products!$E$1:$E$49,,0)</f>
        <v>22.884999999999998</v>
      </c>
      <c r="M17" s="9">
        <f t="shared" si="0"/>
        <v>114.42499999999998</v>
      </c>
      <c r="N17" t="str">
        <f>_xlfn.XLOOKUP(Orders[[#This Row],[Customer ID]],customers!$A$1:$A$1001,customers!$I$1:$I$1001,,0)</f>
        <v>No</v>
      </c>
    </row>
    <row r="18" spans="1:14"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5">
        <f>_xlfn.XLOOKUP(D18,products!$A$1:$A$49,products!$D$1:$D$49,,0)</f>
        <v>0.2</v>
      </c>
      <c r="L18" s="7">
        <f>_xlfn.XLOOKUP(D18,products!$A$1:$A$49,products!$E$1:$E$49,,0)</f>
        <v>3.375</v>
      </c>
      <c r="M18" s="9">
        <f t="shared" si="0"/>
        <v>20.25</v>
      </c>
      <c r="N18" t="str">
        <f>_xlfn.XLOOKUP(Orders[[#This Row],[Customer ID]],customers!$A$1:$A$1001,customers!$I$1:$I$1001,,0)</f>
        <v>No</v>
      </c>
    </row>
    <row r="19" spans="1:14"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5">
        <f>_xlfn.XLOOKUP(D19,products!$A$1:$A$49,products!$D$1:$D$49,,0)</f>
        <v>1</v>
      </c>
      <c r="L19" s="7">
        <f>_xlfn.XLOOKUP(D19,products!$A$1:$A$49,products!$E$1:$E$49,,0)</f>
        <v>12.95</v>
      </c>
      <c r="M19" s="9">
        <f t="shared" si="0"/>
        <v>77.699999999999989</v>
      </c>
      <c r="N19" t="str">
        <f>_xlfn.XLOOKUP(Orders[[#This Row],[Customer ID]],customers!$A$1:$A$1001,customers!$I$1:$I$1001,,0)</f>
        <v>No</v>
      </c>
    </row>
    <row r="20" spans="1:14"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5">
        <f>_xlfn.XLOOKUP(D20,products!$A$1:$A$49,products!$D$1:$D$49,,0)</f>
        <v>2.5</v>
      </c>
      <c r="L20" s="7">
        <f>_xlfn.XLOOKUP(D20,products!$A$1:$A$49,products!$E$1:$E$49,,0)</f>
        <v>20.584999999999997</v>
      </c>
      <c r="M20" s="9">
        <f t="shared" si="0"/>
        <v>82.339999999999989</v>
      </c>
      <c r="N20" t="str">
        <f>_xlfn.XLOOKUP(Orders[[#This Row],[Customer ID]],customers!$A$1:$A$1001,customers!$I$1:$I$1001,,0)</f>
        <v>Yes</v>
      </c>
    </row>
    <row r="21" spans="1:14"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5">
        <f>_xlfn.XLOOKUP(D21,products!$A$1:$A$49,products!$D$1:$D$49,,0)</f>
        <v>0.2</v>
      </c>
      <c r="L21" s="7">
        <f>_xlfn.XLOOKUP(D21,products!$A$1:$A$49,products!$E$1:$E$49,,0)</f>
        <v>3.375</v>
      </c>
      <c r="M21" s="9">
        <f t="shared" si="0"/>
        <v>16.875</v>
      </c>
      <c r="N21" t="str">
        <f>_xlfn.XLOOKUP(Orders[[#This Row],[Customer ID]],customers!$A$1:$A$1001,customers!$I$1:$I$1001,,0)</f>
        <v>Yes</v>
      </c>
    </row>
    <row r="22" spans="1:14"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5">
        <f>_xlfn.XLOOKUP(D22,products!$A$1:$A$49,products!$D$1:$D$49,,0)</f>
        <v>0.2</v>
      </c>
      <c r="L22" s="7">
        <f>_xlfn.XLOOKUP(D22,products!$A$1:$A$49,products!$E$1:$E$49,,0)</f>
        <v>3.645</v>
      </c>
      <c r="M22" s="9">
        <f t="shared" si="0"/>
        <v>14.58</v>
      </c>
      <c r="N22" t="str">
        <f>_xlfn.XLOOKUP(Orders[[#This Row],[Customer ID]],customers!$A$1:$A$1001,customers!$I$1:$I$1001,,0)</f>
        <v>Yes</v>
      </c>
    </row>
    <row r="23" spans="1:14"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5">
        <f>_xlfn.XLOOKUP(D23,products!$A$1:$A$49,products!$D$1:$D$49,,0)</f>
        <v>0.2</v>
      </c>
      <c r="L23" s="7">
        <f>_xlfn.XLOOKUP(D23,products!$A$1:$A$49,products!$E$1:$E$49,,0)</f>
        <v>2.9849999999999999</v>
      </c>
      <c r="M23" s="9">
        <f t="shared" si="0"/>
        <v>17.91</v>
      </c>
      <c r="N23" t="str">
        <f>_xlfn.XLOOKUP(Orders[[#This Row],[Customer ID]],customers!$A$1:$A$1001,customers!$I$1:$I$1001,,0)</f>
        <v>No</v>
      </c>
    </row>
    <row r="24" spans="1:14"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5">
        <f>_xlfn.XLOOKUP(D24,products!$A$1:$A$49,products!$D$1:$D$49,,0)</f>
        <v>2.5</v>
      </c>
      <c r="L24" s="7">
        <f>_xlfn.XLOOKUP(D24,products!$A$1:$A$49,products!$E$1:$E$49,,0)</f>
        <v>22.884999999999998</v>
      </c>
      <c r="M24" s="9">
        <f t="shared" si="0"/>
        <v>91.539999999999992</v>
      </c>
      <c r="N24" t="str">
        <f>_xlfn.XLOOKUP(Orders[[#This Row],[Customer ID]],customers!$A$1:$A$1001,customers!$I$1:$I$1001,,0)</f>
        <v>Yes</v>
      </c>
    </row>
    <row r="25" spans="1:14"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5">
        <f>_xlfn.XLOOKUP(D25,products!$A$1:$A$49,products!$D$1:$D$49,,0)</f>
        <v>0.2</v>
      </c>
      <c r="L25" s="7">
        <f>_xlfn.XLOOKUP(D25,products!$A$1:$A$49,products!$E$1:$E$49,,0)</f>
        <v>2.9849999999999999</v>
      </c>
      <c r="M25" s="9">
        <f t="shared" si="0"/>
        <v>11.94</v>
      </c>
      <c r="N25" t="str">
        <f>_xlfn.XLOOKUP(Orders[[#This Row],[Customer ID]],customers!$A$1:$A$1001,customers!$I$1:$I$1001,,0)</f>
        <v>Yes</v>
      </c>
    </row>
    <row r="26" spans="1:14"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5">
        <f>_xlfn.XLOOKUP(D26,products!$A$1:$A$49,products!$D$1:$D$49,,0)</f>
        <v>1</v>
      </c>
      <c r="L26" s="7">
        <f>_xlfn.XLOOKUP(D26,products!$A$1:$A$49,products!$E$1:$E$49,,0)</f>
        <v>11.25</v>
      </c>
      <c r="M26" s="9">
        <f t="shared" si="0"/>
        <v>11.25</v>
      </c>
      <c r="N26" t="str">
        <f>_xlfn.XLOOKUP(Orders[[#This Row],[Customer ID]],customers!$A$1:$A$1001,customers!$I$1:$I$1001,,0)</f>
        <v>No</v>
      </c>
    </row>
    <row r="27" spans="1:14"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5">
        <f>_xlfn.XLOOKUP(D27,products!$A$1:$A$49,products!$D$1:$D$49,,0)</f>
        <v>0.2</v>
      </c>
      <c r="L27" s="7">
        <f>_xlfn.XLOOKUP(D27,products!$A$1:$A$49,products!$E$1:$E$49,,0)</f>
        <v>4.125</v>
      </c>
      <c r="M27" s="9">
        <f t="shared" si="0"/>
        <v>12.375</v>
      </c>
      <c r="N27" t="str">
        <f>_xlfn.XLOOKUP(Orders[[#This Row],[Customer ID]],customers!$A$1:$A$1001,customers!$I$1:$I$1001,,0)</f>
        <v>Yes</v>
      </c>
    </row>
    <row r="28" spans="1:14"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5">
        <f>_xlfn.XLOOKUP(D28,products!$A$1:$A$49,products!$D$1:$D$49,,0)</f>
        <v>0.5</v>
      </c>
      <c r="L28" s="7">
        <f>_xlfn.XLOOKUP(D28,products!$A$1:$A$49,products!$E$1:$E$49,,0)</f>
        <v>6.75</v>
      </c>
      <c r="M28" s="9">
        <f t="shared" si="0"/>
        <v>27</v>
      </c>
      <c r="N28" t="str">
        <f>_xlfn.XLOOKUP(Orders[[#This Row],[Customer ID]],customers!$A$1:$A$1001,customers!$I$1:$I$1001,,0)</f>
        <v>Yes</v>
      </c>
    </row>
    <row r="29" spans="1:14"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5">
        <f>_xlfn.XLOOKUP(D29,products!$A$1:$A$49,products!$D$1:$D$49,,0)</f>
        <v>0.2</v>
      </c>
      <c r="L29" s="7">
        <f>_xlfn.XLOOKUP(D29,products!$A$1:$A$49,products!$E$1:$E$49,,0)</f>
        <v>3.375</v>
      </c>
      <c r="M29" s="9">
        <f t="shared" si="0"/>
        <v>16.875</v>
      </c>
      <c r="N29" t="str">
        <f>_xlfn.XLOOKUP(Orders[[#This Row],[Customer ID]],customers!$A$1:$A$1001,customers!$I$1:$I$1001,,0)</f>
        <v>No</v>
      </c>
    </row>
    <row r="30" spans="1:14"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5">
        <f>_xlfn.XLOOKUP(D30,products!$A$1:$A$49,products!$D$1:$D$49,,0)</f>
        <v>0.5</v>
      </c>
      <c r="L30" s="7">
        <f>_xlfn.XLOOKUP(D30,products!$A$1:$A$49,products!$E$1:$E$49,,0)</f>
        <v>5.97</v>
      </c>
      <c r="M30" s="9">
        <f t="shared" si="0"/>
        <v>17.91</v>
      </c>
      <c r="N30" t="str">
        <f>_xlfn.XLOOKUP(Orders[[#This Row],[Customer ID]],customers!$A$1:$A$1001,customers!$I$1:$I$1001,,0)</f>
        <v>No</v>
      </c>
    </row>
    <row r="31" spans="1:14"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5">
        <f>_xlfn.XLOOKUP(D31,products!$A$1:$A$49,products!$D$1:$D$49,,0)</f>
        <v>1</v>
      </c>
      <c r="L31" s="7">
        <f>_xlfn.XLOOKUP(D31,products!$A$1:$A$49,products!$E$1:$E$49,,0)</f>
        <v>9.9499999999999993</v>
      </c>
      <c r="M31" s="9">
        <f t="shared" si="0"/>
        <v>39.799999999999997</v>
      </c>
      <c r="N31" t="str">
        <f>_xlfn.XLOOKUP(Orders[[#This Row],[Customer ID]],customers!$A$1:$A$1001,customers!$I$1:$I$1001,,0)</f>
        <v>Yes</v>
      </c>
    </row>
    <row r="32" spans="1:14"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5">
        <f>_xlfn.XLOOKUP(D32,products!$A$1:$A$49,products!$D$1:$D$49,,0)</f>
        <v>0.2</v>
      </c>
      <c r="L32" s="7">
        <f>_xlfn.XLOOKUP(D32,products!$A$1:$A$49,products!$E$1:$E$49,,0)</f>
        <v>4.3650000000000002</v>
      </c>
      <c r="M32" s="9">
        <f t="shared" si="0"/>
        <v>21.825000000000003</v>
      </c>
      <c r="N32" t="str">
        <f>_xlfn.XLOOKUP(Orders[[#This Row],[Customer ID]],customers!$A$1:$A$1001,customers!$I$1:$I$1001,,0)</f>
        <v>No</v>
      </c>
    </row>
    <row r="33" spans="1:14"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5">
        <f>_xlfn.XLOOKUP(D33,products!$A$1:$A$49,products!$D$1:$D$49,,0)</f>
        <v>0.5</v>
      </c>
      <c r="L33" s="7">
        <f>_xlfn.XLOOKUP(D33,products!$A$1:$A$49,products!$E$1:$E$49,,0)</f>
        <v>5.97</v>
      </c>
      <c r="M33" s="9">
        <f t="shared" si="0"/>
        <v>35.82</v>
      </c>
      <c r="N33" t="str">
        <f>_xlfn.XLOOKUP(Orders[[#This Row],[Customer ID]],customers!$A$1:$A$1001,customers!$I$1:$I$1001,,0)</f>
        <v>No</v>
      </c>
    </row>
    <row r="34" spans="1:14"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5">
        <f>_xlfn.XLOOKUP(D34,products!$A$1:$A$49,products!$D$1:$D$49,,0)</f>
        <v>0.5</v>
      </c>
      <c r="L34" s="7">
        <f>_xlfn.XLOOKUP(D34,products!$A$1:$A$49,products!$E$1:$E$49,,0)</f>
        <v>8.73</v>
      </c>
      <c r="M34" s="9">
        <f t="shared" si="0"/>
        <v>52.38</v>
      </c>
      <c r="N34" t="str">
        <f>_xlfn.XLOOKUP(Orders[[#This Row],[Customer ID]],customers!$A$1:$A$1001,customers!$I$1:$I$1001,,0)</f>
        <v>No</v>
      </c>
    </row>
    <row r="35" spans="1:14"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5">
        <f>_xlfn.XLOOKUP(D35,products!$A$1:$A$49,products!$D$1:$D$49,,0)</f>
        <v>0.2</v>
      </c>
      <c r="L35" s="7">
        <f>_xlfn.XLOOKUP(D35,products!$A$1:$A$49,products!$E$1:$E$49,,0)</f>
        <v>4.7549999999999999</v>
      </c>
      <c r="M35" s="9">
        <f t="shared" si="0"/>
        <v>23.774999999999999</v>
      </c>
      <c r="N35" t="str">
        <f>_xlfn.XLOOKUP(Orders[[#This Row],[Customer ID]],customers!$A$1:$A$1001,customers!$I$1:$I$1001,,0)</f>
        <v>No</v>
      </c>
    </row>
    <row r="36" spans="1:14"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5">
        <f>_xlfn.XLOOKUP(D36,products!$A$1:$A$49,products!$D$1:$D$49,,0)</f>
        <v>0.5</v>
      </c>
      <c r="L36" s="7">
        <f>_xlfn.XLOOKUP(D36,products!$A$1:$A$49,products!$E$1:$E$49,,0)</f>
        <v>9.51</v>
      </c>
      <c r="M36" s="9">
        <f t="shared" si="0"/>
        <v>57.06</v>
      </c>
      <c r="N36" t="str">
        <f>_xlfn.XLOOKUP(Orders[[#This Row],[Customer ID]],customers!$A$1:$A$1001,customers!$I$1:$I$1001,,0)</f>
        <v>Yes</v>
      </c>
    </row>
    <row r="37" spans="1:14"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5">
        <f>_xlfn.XLOOKUP(D37,products!$A$1:$A$49,products!$D$1:$D$49,,0)</f>
        <v>0.5</v>
      </c>
      <c r="L37" s="7">
        <f>_xlfn.XLOOKUP(D37,products!$A$1:$A$49,products!$E$1:$E$49,,0)</f>
        <v>5.97</v>
      </c>
      <c r="M37" s="9">
        <f t="shared" si="0"/>
        <v>35.82</v>
      </c>
      <c r="N37" t="str">
        <f>_xlfn.XLOOKUP(Orders[[#This Row],[Customer ID]],customers!$A$1:$A$1001,customers!$I$1:$I$1001,,0)</f>
        <v>No</v>
      </c>
    </row>
    <row r="38" spans="1:14"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5">
        <f>_xlfn.XLOOKUP(D38,products!$A$1:$A$49,products!$D$1:$D$49,,0)</f>
        <v>0.2</v>
      </c>
      <c r="L38" s="7">
        <f>_xlfn.XLOOKUP(D38,products!$A$1:$A$49,products!$E$1:$E$49,,0)</f>
        <v>4.3650000000000002</v>
      </c>
      <c r="M38" s="9">
        <f t="shared" si="0"/>
        <v>8.73</v>
      </c>
      <c r="N38" t="str">
        <f>_xlfn.XLOOKUP(Orders[[#This Row],[Customer ID]],customers!$A$1:$A$1001,customers!$I$1:$I$1001,,0)</f>
        <v>No</v>
      </c>
    </row>
    <row r="39" spans="1:14"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5">
        <f>_xlfn.XLOOKUP(D39,products!$A$1:$A$49,products!$D$1:$D$49,,0)</f>
        <v>0.5</v>
      </c>
      <c r="L39" s="7">
        <f>_xlfn.XLOOKUP(D39,products!$A$1:$A$49,products!$E$1:$E$49,,0)</f>
        <v>9.51</v>
      </c>
      <c r="M39" s="9">
        <f t="shared" si="0"/>
        <v>28.53</v>
      </c>
      <c r="N39" t="str">
        <f>_xlfn.XLOOKUP(Orders[[#This Row],[Customer ID]],customers!$A$1:$A$1001,customers!$I$1:$I$1001,,0)</f>
        <v>No</v>
      </c>
    </row>
    <row r="40" spans="1:14"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5">
        <f>_xlfn.XLOOKUP(D40,products!$A$1:$A$49,products!$D$1:$D$49,,0)</f>
        <v>2.5</v>
      </c>
      <c r="L40" s="7">
        <f>_xlfn.XLOOKUP(D40,products!$A$1:$A$49,products!$E$1:$E$49,,0)</f>
        <v>22.884999999999998</v>
      </c>
      <c r="M40" s="9">
        <f t="shared" si="0"/>
        <v>114.42499999999998</v>
      </c>
      <c r="N40" t="str">
        <f>_xlfn.XLOOKUP(Orders[[#This Row],[Customer ID]],customers!$A$1:$A$1001,customers!$I$1:$I$1001,,0)</f>
        <v>No</v>
      </c>
    </row>
    <row r="41" spans="1:14"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5">
        <f>_xlfn.XLOOKUP(D41,products!$A$1:$A$49,products!$D$1:$D$49,,0)</f>
        <v>1</v>
      </c>
      <c r="L41" s="7">
        <f>_xlfn.XLOOKUP(D41,products!$A$1:$A$49,products!$E$1:$E$49,,0)</f>
        <v>9.9499999999999993</v>
      </c>
      <c r="M41" s="9">
        <f t="shared" si="0"/>
        <v>59.699999999999996</v>
      </c>
      <c r="N41" t="str">
        <f>_xlfn.XLOOKUP(Orders[[#This Row],[Customer ID]],customers!$A$1:$A$1001,customers!$I$1:$I$1001,,0)</f>
        <v>Yes</v>
      </c>
    </row>
    <row r="42" spans="1:14"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5">
        <f>_xlfn.XLOOKUP(D42,products!$A$1:$A$49,products!$D$1:$D$49,,0)</f>
        <v>1</v>
      </c>
      <c r="L42" s="7">
        <f>_xlfn.XLOOKUP(D42,products!$A$1:$A$49,products!$E$1:$E$49,,0)</f>
        <v>14.55</v>
      </c>
      <c r="M42" s="9">
        <f t="shared" si="0"/>
        <v>43.650000000000006</v>
      </c>
      <c r="N42" t="str">
        <f>_xlfn.XLOOKUP(Orders[[#This Row],[Customer ID]],customers!$A$1:$A$1001,customers!$I$1:$I$1001,,0)</f>
        <v>No</v>
      </c>
    </row>
    <row r="43" spans="1:14"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5">
        <f>_xlfn.XLOOKUP(D43,products!$A$1:$A$49,products!$D$1:$D$49,,0)</f>
        <v>0.2</v>
      </c>
      <c r="L43" s="7">
        <f>_xlfn.XLOOKUP(D43,products!$A$1:$A$49,products!$E$1:$E$49,,0)</f>
        <v>3.645</v>
      </c>
      <c r="M43" s="9">
        <f t="shared" si="0"/>
        <v>7.29</v>
      </c>
      <c r="N43" t="str">
        <f>_xlfn.XLOOKUP(Orders[[#This Row],[Customer ID]],customers!$A$1:$A$1001,customers!$I$1:$I$1001,,0)</f>
        <v>Yes</v>
      </c>
    </row>
    <row r="44" spans="1:14"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5">
        <f>_xlfn.XLOOKUP(D44,products!$A$1:$A$49,products!$D$1:$D$49,,0)</f>
        <v>0.2</v>
      </c>
      <c r="L44" s="7">
        <f>_xlfn.XLOOKUP(D44,products!$A$1:$A$49,products!$E$1:$E$49,,0)</f>
        <v>2.6849999999999996</v>
      </c>
      <c r="M44" s="9">
        <f t="shared" si="0"/>
        <v>8.0549999999999997</v>
      </c>
      <c r="N44" t="str">
        <f>_xlfn.XLOOKUP(Orders[[#This Row],[Customer ID]],customers!$A$1:$A$1001,customers!$I$1:$I$1001,,0)</f>
        <v>Yes</v>
      </c>
    </row>
    <row r="45" spans="1:14"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5">
        <f>_xlfn.XLOOKUP(D45,products!$A$1:$A$49,products!$D$1:$D$49,,0)</f>
        <v>2.5</v>
      </c>
      <c r="L45" s="7">
        <f>_xlfn.XLOOKUP(D45,products!$A$1:$A$49,products!$E$1:$E$49,,0)</f>
        <v>36.454999999999998</v>
      </c>
      <c r="M45" s="9">
        <f t="shared" si="0"/>
        <v>72.91</v>
      </c>
      <c r="N45" t="str">
        <f>_xlfn.XLOOKUP(Orders[[#This Row],[Customer ID]],customers!$A$1:$A$1001,customers!$I$1:$I$1001,,0)</f>
        <v>No</v>
      </c>
    </row>
    <row r="46" spans="1:14"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5">
        <f>_xlfn.XLOOKUP(D46,products!$A$1:$A$49,products!$D$1:$D$49,,0)</f>
        <v>0.5</v>
      </c>
      <c r="L46" s="7">
        <f>_xlfn.XLOOKUP(D46,products!$A$1:$A$49,products!$E$1:$E$49,,0)</f>
        <v>8.25</v>
      </c>
      <c r="M46" s="9">
        <f t="shared" si="0"/>
        <v>16.5</v>
      </c>
      <c r="N46" t="str">
        <f>_xlfn.XLOOKUP(Orders[[#This Row],[Customer ID]],customers!$A$1:$A$1001,customers!$I$1:$I$1001,,0)</f>
        <v>Yes</v>
      </c>
    </row>
    <row r="47" spans="1:14"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5">
        <f>_xlfn.XLOOKUP(D47,products!$A$1:$A$49,products!$D$1:$D$49,,0)</f>
        <v>2.5</v>
      </c>
      <c r="L47" s="7">
        <f>_xlfn.XLOOKUP(D47,products!$A$1:$A$49,products!$E$1:$E$49,,0)</f>
        <v>29.784999999999997</v>
      </c>
      <c r="M47" s="9">
        <f t="shared" si="0"/>
        <v>178.70999999999998</v>
      </c>
      <c r="N47" t="str">
        <f>_xlfn.XLOOKUP(Orders[[#This Row],[Customer ID]],customers!$A$1:$A$1001,customers!$I$1:$I$1001,,0)</f>
        <v>No</v>
      </c>
    </row>
    <row r="48" spans="1:14"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5">
        <f>_xlfn.XLOOKUP(D48,products!$A$1:$A$49,products!$D$1:$D$49,,0)</f>
        <v>2.5</v>
      </c>
      <c r="L48" s="7">
        <f>_xlfn.XLOOKUP(D48,products!$A$1:$A$49,products!$E$1:$E$49,,0)</f>
        <v>31.624999999999996</v>
      </c>
      <c r="M48" s="9">
        <f t="shared" si="0"/>
        <v>63.249999999999993</v>
      </c>
      <c r="N48" t="str">
        <f>_xlfn.XLOOKUP(Orders[[#This Row],[Customer ID]],customers!$A$1:$A$1001,customers!$I$1:$I$1001,,0)</f>
        <v>Yes</v>
      </c>
    </row>
    <row r="49" spans="1:14"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5">
        <f>_xlfn.XLOOKUP(D49,products!$A$1:$A$49,products!$D$1:$D$49,,0)</f>
        <v>0.2</v>
      </c>
      <c r="L49" s="7">
        <f>_xlfn.XLOOKUP(D49,products!$A$1:$A$49,products!$E$1:$E$49,,0)</f>
        <v>3.8849999999999998</v>
      </c>
      <c r="M49" s="9">
        <f t="shared" si="0"/>
        <v>7.77</v>
      </c>
      <c r="N49" t="str">
        <f>_xlfn.XLOOKUP(Orders[[#This Row],[Customer ID]],customers!$A$1:$A$1001,customers!$I$1:$I$1001,,0)</f>
        <v>Yes</v>
      </c>
    </row>
    <row r="50" spans="1:14"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5">
        <f>_xlfn.XLOOKUP(D50,products!$A$1:$A$49,products!$D$1:$D$49,,0)</f>
        <v>2.5</v>
      </c>
      <c r="L50" s="7">
        <f>_xlfn.XLOOKUP(D50,products!$A$1:$A$49,products!$E$1:$E$49,,0)</f>
        <v>22.884999999999998</v>
      </c>
      <c r="M50" s="9">
        <f t="shared" si="0"/>
        <v>91.539999999999992</v>
      </c>
      <c r="N50" t="str">
        <f>_xlfn.XLOOKUP(Orders[[#This Row],[Customer ID]],customers!$A$1:$A$1001,customers!$I$1:$I$1001,,0)</f>
        <v>No</v>
      </c>
    </row>
    <row r="51" spans="1:14"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5">
        <f>_xlfn.XLOOKUP(D51,products!$A$1:$A$49,products!$D$1:$D$49,,0)</f>
        <v>1</v>
      </c>
      <c r="L51" s="7">
        <f>_xlfn.XLOOKUP(D51,products!$A$1:$A$49,products!$E$1:$E$49,,0)</f>
        <v>12.95</v>
      </c>
      <c r="M51" s="9">
        <f t="shared" si="0"/>
        <v>38.849999999999994</v>
      </c>
      <c r="N51" t="str">
        <f>_xlfn.XLOOKUP(Orders[[#This Row],[Customer ID]],customers!$A$1:$A$1001,customers!$I$1:$I$1001,,0)</f>
        <v>No</v>
      </c>
    </row>
    <row r="52" spans="1:14"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5">
        <f>_xlfn.XLOOKUP(D52,products!$A$1:$A$49,products!$D$1:$D$49,,0)</f>
        <v>0.5</v>
      </c>
      <c r="L52" s="7">
        <f>_xlfn.XLOOKUP(D52,products!$A$1:$A$49,products!$E$1:$E$49,,0)</f>
        <v>7.77</v>
      </c>
      <c r="M52" s="9">
        <f t="shared" si="0"/>
        <v>15.54</v>
      </c>
      <c r="N52" t="str">
        <f>_xlfn.XLOOKUP(Orders[[#This Row],[Customer ID]],customers!$A$1:$A$1001,customers!$I$1:$I$1001,,0)</f>
        <v>No</v>
      </c>
    </row>
    <row r="53" spans="1:14"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5">
        <f>_xlfn.XLOOKUP(D53,products!$A$1:$A$49,products!$D$1:$D$49,,0)</f>
        <v>2.5</v>
      </c>
      <c r="L53" s="7">
        <f>_xlfn.XLOOKUP(D53,products!$A$1:$A$49,products!$E$1:$E$49,,0)</f>
        <v>36.454999999999998</v>
      </c>
      <c r="M53" s="9">
        <f t="shared" si="0"/>
        <v>145.82</v>
      </c>
      <c r="N53" t="str">
        <f>_xlfn.XLOOKUP(Orders[[#This Row],[Customer ID]],customers!$A$1:$A$1001,customers!$I$1:$I$1001,,0)</f>
        <v>Yes</v>
      </c>
    </row>
    <row r="54" spans="1:14"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5">
        <f>_xlfn.XLOOKUP(D54,products!$A$1:$A$49,products!$D$1:$D$49,,0)</f>
        <v>0.5</v>
      </c>
      <c r="L54" s="7">
        <f>_xlfn.XLOOKUP(D54,products!$A$1:$A$49,products!$E$1:$E$49,,0)</f>
        <v>5.97</v>
      </c>
      <c r="M54" s="9">
        <f t="shared" si="0"/>
        <v>29.849999999999998</v>
      </c>
      <c r="N54" t="str">
        <f>_xlfn.XLOOKUP(Orders[[#This Row],[Customer ID]],customers!$A$1:$A$1001,customers!$I$1:$I$1001,,0)</f>
        <v>No</v>
      </c>
    </row>
    <row r="55" spans="1:14"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5">
        <f>_xlfn.XLOOKUP(D55,products!$A$1:$A$49,products!$D$1:$D$49,,0)</f>
        <v>2.5</v>
      </c>
      <c r="L55" s="7">
        <f>_xlfn.XLOOKUP(D55,products!$A$1:$A$49,products!$E$1:$E$49,,0)</f>
        <v>36.454999999999998</v>
      </c>
      <c r="M55" s="9">
        <f t="shared" si="0"/>
        <v>72.91</v>
      </c>
      <c r="N55" t="str">
        <f>_xlfn.XLOOKUP(Orders[[#This Row],[Customer ID]],customers!$A$1:$A$1001,customers!$I$1:$I$1001,,0)</f>
        <v>No</v>
      </c>
    </row>
    <row r="56" spans="1:14"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5">
        <f>_xlfn.XLOOKUP(D56,products!$A$1:$A$49,products!$D$1:$D$49,,0)</f>
        <v>1</v>
      </c>
      <c r="L56" s="7">
        <f>_xlfn.XLOOKUP(D56,products!$A$1:$A$49,products!$E$1:$E$49,,0)</f>
        <v>14.55</v>
      </c>
      <c r="M56" s="9">
        <f t="shared" si="0"/>
        <v>72.75</v>
      </c>
      <c r="N56" t="str">
        <f>_xlfn.XLOOKUP(Orders[[#This Row],[Customer ID]],customers!$A$1:$A$1001,customers!$I$1:$I$1001,,0)</f>
        <v>No</v>
      </c>
    </row>
    <row r="57" spans="1:14"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5">
        <f>_xlfn.XLOOKUP(D57,products!$A$1:$A$49,products!$D$1:$D$49,,0)</f>
        <v>1</v>
      </c>
      <c r="L57" s="7">
        <f>_xlfn.XLOOKUP(D57,products!$A$1:$A$49,products!$E$1:$E$49,,0)</f>
        <v>15.85</v>
      </c>
      <c r="M57" s="9">
        <f t="shared" si="0"/>
        <v>47.55</v>
      </c>
      <c r="N57" t="str">
        <f>_xlfn.XLOOKUP(Orders[[#This Row],[Customer ID]],customers!$A$1:$A$1001,customers!$I$1:$I$1001,,0)</f>
        <v>No</v>
      </c>
    </row>
    <row r="58" spans="1:14"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5">
        <f>_xlfn.XLOOKUP(D58,products!$A$1:$A$49,products!$D$1:$D$49,,0)</f>
        <v>0.2</v>
      </c>
      <c r="L58" s="7">
        <f>_xlfn.XLOOKUP(D58,products!$A$1:$A$49,products!$E$1:$E$49,,0)</f>
        <v>3.645</v>
      </c>
      <c r="M58" s="9">
        <f t="shared" si="0"/>
        <v>10.935</v>
      </c>
      <c r="N58" t="str">
        <f>_xlfn.XLOOKUP(Orders[[#This Row],[Customer ID]],customers!$A$1:$A$1001,customers!$I$1:$I$1001,,0)</f>
        <v>Yes</v>
      </c>
    </row>
    <row r="59" spans="1:14"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5">
        <f>_xlfn.XLOOKUP(D59,products!$A$1:$A$49,products!$D$1:$D$49,,0)</f>
        <v>1</v>
      </c>
      <c r="L59" s="7">
        <f>_xlfn.XLOOKUP(D59,products!$A$1:$A$49,products!$E$1:$E$49,,0)</f>
        <v>14.85</v>
      </c>
      <c r="M59" s="9">
        <f t="shared" si="0"/>
        <v>59.4</v>
      </c>
      <c r="N59" t="str">
        <f>_xlfn.XLOOKUP(Orders[[#This Row],[Customer ID]],customers!$A$1:$A$1001,customers!$I$1:$I$1001,,0)</f>
        <v>No</v>
      </c>
    </row>
    <row r="60" spans="1:14"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5">
        <f>_xlfn.XLOOKUP(D60,products!$A$1:$A$49,products!$D$1:$D$49,,0)</f>
        <v>2.5</v>
      </c>
      <c r="L60" s="7">
        <f>_xlfn.XLOOKUP(D60,products!$A$1:$A$49,products!$E$1:$E$49,,0)</f>
        <v>29.784999999999997</v>
      </c>
      <c r="M60" s="9">
        <f t="shared" si="0"/>
        <v>89.35499999999999</v>
      </c>
      <c r="N60" t="str">
        <f>_xlfn.XLOOKUP(Orders[[#This Row],[Customer ID]],customers!$A$1:$A$1001,customers!$I$1:$I$1001,,0)</f>
        <v>Yes</v>
      </c>
    </row>
    <row r="61" spans="1:14"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5">
        <f>_xlfn.XLOOKUP(D61,products!$A$1:$A$49,products!$D$1:$D$49,,0)</f>
        <v>0.5</v>
      </c>
      <c r="L61" s="7">
        <f>_xlfn.XLOOKUP(D61,products!$A$1:$A$49,products!$E$1:$E$49,,0)</f>
        <v>8.73</v>
      </c>
      <c r="M61" s="9">
        <f t="shared" si="0"/>
        <v>26.19</v>
      </c>
      <c r="N61" t="str">
        <f>_xlfn.XLOOKUP(Orders[[#This Row],[Customer ID]],customers!$A$1:$A$1001,customers!$I$1:$I$1001,,0)</f>
        <v>Yes</v>
      </c>
    </row>
    <row r="62" spans="1:14"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5">
        <f>_xlfn.XLOOKUP(D62,products!$A$1:$A$49,products!$D$1:$D$49,,0)</f>
        <v>2.5</v>
      </c>
      <c r="L62" s="7">
        <f>_xlfn.XLOOKUP(D62,products!$A$1:$A$49,products!$E$1:$E$49,,0)</f>
        <v>22.884999999999998</v>
      </c>
      <c r="M62" s="9">
        <f t="shared" si="0"/>
        <v>114.42499999999998</v>
      </c>
      <c r="N62" t="str">
        <f>_xlfn.XLOOKUP(Orders[[#This Row],[Customer ID]],customers!$A$1:$A$1001,customers!$I$1:$I$1001,,0)</f>
        <v>No</v>
      </c>
    </row>
    <row r="63" spans="1:14"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5">
        <f>_xlfn.XLOOKUP(D63,products!$A$1:$A$49,products!$D$1:$D$49,,0)</f>
        <v>0.5</v>
      </c>
      <c r="L63" s="7">
        <f>_xlfn.XLOOKUP(D63,products!$A$1:$A$49,products!$E$1:$E$49,,0)</f>
        <v>5.3699999999999992</v>
      </c>
      <c r="M63" s="9">
        <f t="shared" si="0"/>
        <v>26.849999999999994</v>
      </c>
      <c r="N63" t="str">
        <f>_xlfn.XLOOKUP(Orders[[#This Row],[Customer ID]],customers!$A$1:$A$1001,customers!$I$1:$I$1001,,0)</f>
        <v>Yes</v>
      </c>
    </row>
    <row r="64" spans="1:14"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5">
        <f>_xlfn.XLOOKUP(D64,products!$A$1:$A$49,products!$D$1:$D$49,,0)</f>
        <v>0.2</v>
      </c>
      <c r="L64" s="7">
        <f>_xlfn.XLOOKUP(D64,products!$A$1:$A$49,products!$E$1:$E$49,,0)</f>
        <v>4.7549999999999999</v>
      </c>
      <c r="M64" s="9">
        <f t="shared" si="0"/>
        <v>23.774999999999999</v>
      </c>
      <c r="N64" t="str">
        <f>_xlfn.XLOOKUP(Orders[[#This Row],[Customer ID]],customers!$A$1:$A$1001,customers!$I$1:$I$1001,,0)</f>
        <v>Yes</v>
      </c>
    </row>
    <row r="65" spans="1:14"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5">
        <f>_xlfn.XLOOKUP(D65,products!$A$1:$A$49,products!$D$1:$D$49,,0)</f>
        <v>0.5</v>
      </c>
      <c r="L65" s="7">
        <f>_xlfn.XLOOKUP(D65,products!$A$1:$A$49,products!$E$1:$E$49,,0)</f>
        <v>6.75</v>
      </c>
      <c r="M65" s="9">
        <f t="shared" si="0"/>
        <v>6.75</v>
      </c>
      <c r="N65" t="str">
        <f>_xlfn.XLOOKUP(Orders[[#This Row],[Customer ID]],customers!$A$1:$A$1001,customers!$I$1:$I$1001,,0)</f>
        <v>No</v>
      </c>
    </row>
    <row r="66" spans="1:14"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5">
        <f>_xlfn.XLOOKUP(D66,products!$A$1:$A$49,products!$D$1:$D$49,,0)</f>
        <v>0.5</v>
      </c>
      <c r="L66" s="7">
        <f>_xlfn.XLOOKUP(D66,products!$A$1:$A$49,products!$E$1:$E$49,,0)</f>
        <v>5.97</v>
      </c>
      <c r="M66" s="9">
        <f t="shared" si="0"/>
        <v>35.82</v>
      </c>
      <c r="N66" t="str">
        <f>_xlfn.XLOOKUP(Orders[[#This Row],[Customer ID]],customers!$A$1:$A$1001,customers!$I$1:$I$1001,,0)</f>
        <v>Yes</v>
      </c>
    </row>
    <row r="67" spans="1:14"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5">
        <f>_xlfn.XLOOKUP(D67,products!$A$1:$A$49,products!$D$1:$D$49,,0)</f>
        <v>2.5</v>
      </c>
      <c r="L67" s="7">
        <f>_xlfn.XLOOKUP(D67,products!$A$1:$A$49,products!$E$1:$E$49,,0)</f>
        <v>20.584999999999997</v>
      </c>
      <c r="M67" s="9">
        <f t="shared" ref="M67:M130" si="1">L67*E67</f>
        <v>82.339999999999989</v>
      </c>
      <c r="N67" t="str">
        <f>_xlfn.XLOOKUP(Orders[[#This Row],[Customer ID]],customers!$A$1:$A$1001,customers!$I$1:$I$1001,,0)</f>
        <v>Yes</v>
      </c>
    </row>
    <row r="68" spans="1:14"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5">
        <f>_xlfn.XLOOKUP(D68,products!$A$1:$A$49,products!$D$1:$D$49,,0)</f>
        <v>0.5</v>
      </c>
      <c r="L68" s="7">
        <f>_xlfn.XLOOKUP(D68,products!$A$1:$A$49,products!$E$1:$E$49,,0)</f>
        <v>7.169999999999999</v>
      </c>
      <c r="M68" s="9">
        <f t="shared" si="1"/>
        <v>7.169999999999999</v>
      </c>
      <c r="N68" t="str">
        <f>_xlfn.XLOOKUP(Orders[[#This Row],[Customer ID]],customers!$A$1:$A$1001,customers!$I$1:$I$1001,,0)</f>
        <v>Yes</v>
      </c>
    </row>
    <row r="69" spans="1:14"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5">
        <f>_xlfn.XLOOKUP(D69,products!$A$1:$A$49,products!$D$1:$D$49,,0)</f>
        <v>0.2</v>
      </c>
      <c r="L69" s="7">
        <f>_xlfn.XLOOKUP(D69,products!$A$1:$A$49,products!$E$1:$E$49,,0)</f>
        <v>4.7549999999999999</v>
      </c>
      <c r="M69" s="9">
        <f t="shared" si="1"/>
        <v>9.51</v>
      </c>
      <c r="N69" t="str">
        <f>_xlfn.XLOOKUP(Orders[[#This Row],[Customer ID]],customers!$A$1:$A$1001,customers!$I$1:$I$1001,,0)</f>
        <v>No</v>
      </c>
    </row>
    <row r="70" spans="1:14"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5">
        <f>_xlfn.XLOOKUP(D70,products!$A$1:$A$49,products!$D$1:$D$49,,0)</f>
        <v>0.2</v>
      </c>
      <c r="L70" s="7">
        <f>_xlfn.XLOOKUP(D70,products!$A$1:$A$49,products!$E$1:$E$49,,0)</f>
        <v>2.9849999999999999</v>
      </c>
      <c r="M70" s="9">
        <f t="shared" si="1"/>
        <v>2.9849999999999999</v>
      </c>
      <c r="N70" t="str">
        <f>_xlfn.XLOOKUP(Orders[[#This Row],[Customer ID]],customers!$A$1:$A$1001,customers!$I$1:$I$1001,,0)</f>
        <v>No</v>
      </c>
    </row>
    <row r="71" spans="1:14"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5">
        <f>_xlfn.XLOOKUP(D71,products!$A$1:$A$49,products!$D$1:$D$49,,0)</f>
        <v>1</v>
      </c>
      <c r="L71" s="7">
        <f>_xlfn.XLOOKUP(D71,products!$A$1:$A$49,products!$E$1:$E$49,,0)</f>
        <v>9.9499999999999993</v>
      </c>
      <c r="M71" s="9">
        <f t="shared" si="1"/>
        <v>59.699999999999996</v>
      </c>
      <c r="N71" t="str">
        <f>_xlfn.XLOOKUP(Orders[[#This Row],[Customer ID]],customers!$A$1:$A$1001,customers!$I$1:$I$1001,,0)</f>
        <v>Yes</v>
      </c>
    </row>
    <row r="72" spans="1:14"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5">
        <f>_xlfn.XLOOKUP(D72,products!$A$1:$A$49,products!$D$1:$D$49,,0)</f>
        <v>2.5</v>
      </c>
      <c r="L72" s="7">
        <f>_xlfn.XLOOKUP(D72,products!$A$1:$A$49,products!$E$1:$E$49,,0)</f>
        <v>34.154999999999994</v>
      </c>
      <c r="M72" s="9">
        <f t="shared" si="1"/>
        <v>136.61999999999998</v>
      </c>
      <c r="N72" t="str">
        <f>_xlfn.XLOOKUP(Orders[[#This Row],[Customer ID]],customers!$A$1:$A$1001,customers!$I$1:$I$1001,,0)</f>
        <v>No</v>
      </c>
    </row>
    <row r="73" spans="1:14"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5">
        <f>_xlfn.XLOOKUP(D73,products!$A$1:$A$49,products!$D$1:$D$49,,0)</f>
        <v>0.2</v>
      </c>
      <c r="L73" s="7">
        <f>_xlfn.XLOOKUP(D73,products!$A$1:$A$49,products!$E$1:$E$49,,0)</f>
        <v>4.7549999999999999</v>
      </c>
      <c r="M73" s="9">
        <f t="shared" si="1"/>
        <v>9.51</v>
      </c>
      <c r="N73" t="str">
        <f>_xlfn.XLOOKUP(Orders[[#This Row],[Customer ID]],customers!$A$1:$A$1001,customers!$I$1:$I$1001,,0)</f>
        <v>No</v>
      </c>
    </row>
    <row r="74" spans="1:14"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5">
        <f>_xlfn.XLOOKUP(D74,products!$A$1:$A$49,products!$D$1:$D$49,,0)</f>
        <v>2.5</v>
      </c>
      <c r="L74" s="7">
        <f>_xlfn.XLOOKUP(D74,products!$A$1:$A$49,products!$E$1:$E$49,,0)</f>
        <v>25.874999999999996</v>
      </c>
      <c r="M74" s="9">
        <f t="shared" si="1"/>
        <v>77.624999999999986</v>
      </c>
      <c r="N74" t="str">
        <f>_xlfn.XLOOKUP(Orders[[#This Row],[Customer ID]],customers!$A$1:$A$1001,customers!$I$1:$I$1001,,0)</f>
        <v>No</v>
      </c>
    </row>
    <row r="75" spans="1:14"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5">
        <f>_xlfn.XLOOKUP(D75,products!$A$1:$A$49,products!$D$1:$D$49,,0)</f>
        <v>0.2</v>
      </c>
      <c r="L75" s="7">
        <f>_xlfn.XLOOKUP(D75,products!$A$1:$A$49,products!$E$1:$E$49,,0)</f>
        <v>4.3650000000000002</v>
      </c>
      <c r="M75" s="9">
        <f t="shared" si="1"/>
        <v>21.825000000000003</v>
      </c>
      <c r="N75" t="str">
        <f>_xlfn.XLOOKUP(Orders[[#This Row],[Customer ID]],customers!$A$1:$A$1001,customers!$I$1:$I$1001,,0)</f>
        <v>Yes</v>
      </c>
    </row>
    <row r="76" spans="1:14"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5">
        <f>_xlfn.XLOOKUP(D76,products!$A$1:$A$49,products!$D$1:$D$49,,0)</f>
        <v>0.5</v>
      </c>
      <c r="L76" s="7">
        <f>_xlfn.XLOOKUP(D76,products!$A$1:$A$49,products!$E$1:$E$49,,0)</f>
        <v>8.91</v>
      </c>
      <c r="M76" s="9">
        <f t="shared" si="1"/>
        <v>17.82</v>
      </c>
      <c r="N76" t="str">
        <f>_xlfn.XLOOKUP(Orders[[#This Row],[Customer ID]],customers!$A$1:$A$1001,customers!$I$1:$I$1001,,0)</f>
        <v>Yes</v>
      </c>
    </row>
    <row r="77" spans="1:14"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5">
        <f>_xlfn.XLOOKUP(D77,products!$A$1:$A$49,products!$D$1:$D$49,,0)</f>
        <v>1</v>
      </c>
      <c r="L77" s="7">
        <f>_xlfn.XLOOKUP(D77,products!$A$1:$A$49,products!$E$1:$E$49,,0)</f>
        <v>8.9499999999999993</v>
      </c>
      <c r="M77" s="9">
        <f t="shared" si="1"/>
        <v>53.699999999999996</v>
      </c>
      <c r="N77" t="str">
        <f>_xlfn.XLOOKUP(Orders[[#This Row],[Customer ID]],customers!$A$1:$A$1001,customers!$I$1:$I$1001,,0)</f>
        <v>Yes</v>
      </c>
    </row>
    <row r="78" spans="1:14"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5">
        <f>_xlfn.XLOOKUP(D78,products!$A$1:$A$49,products!$D$1:$D$49,,0)</f>
        <v>0.2</v>
      </c>
      <c r="L78" s="7">
        <f>_xlfn.XLOOKUP(D78,products!$A$1:$A$49,products!$E$1:$E$49,,0)</f>
        <v>3.5849999999999995</v>
      </c>
      <c r="M78" s="9">
        <f t="shared" si="1"/>
        <v>3.5849999999999995</v>
      </c>
      <c r="N78" t="str">
        <f>_xlfn.XLOOKUP(Orders[[#This Row],[Customer ID]],customers!$A$1:$A$1001,customers!$I$1:$I$1001,,0)</f>
        <v>Yes</v>
      </c>
    </row>
    <row r="79" spans="1:14"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5">
        <f>_xlfn.XLOOKUP(D79,products!$A$1:$A$49,products!$D$1:$D$49,,0)</f>
        <v>0.2</v>
      </c>
      <c r="L79" s="7">
        <f>_xlfn.XLOOKUP(D79,products!$A$1:$A$49,products!$E$1:$E$49,,0)</f>
        <v>3.645</v>
      </c>
      <c r="M79" s="9">
        <f t="shared" si="1"/>
        <v>7.29</v>
      </c>
      <c r="N79" t="str">
        <f>_xlfn.XLOOKUP(Orders[[#This Row],[Customer ID]],customers!$A$1:$A$1001,customers!$I$1:$I$1001,,0)</f>
        <v>No</v>
      </c>
    </row>
    <row r="80" spans="1:14"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5">
        <f>_xlfn.XLOOKUP(D80,products!$A$1:$A$49,products!$D$1:$D$49,,0)</f>
        <v>0.5</v>
      </c>
      <c r="L80" s="7">
        <f>_xlfn.XLOOKUP(D80,products!$A$1:$A$49,products!$E$1:$E$49,,0)</f>
        <v>6.75</v>
      </c>
      <c r="M80" s="9">
        <f t="shared" si="1"/>
        <v>40.5</v>
      </c>
      <c r="N80" t="str">
        <f>_xlfn.XLOOKUP(Orders[[#This Row],[Customer ID]],customers!$A$1:$A$1001,customers!$I$1:$I$1001,,0)</f>
        <v>Yes</v>
      </c>
    </row>
    <row r="81" spans="1:14"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5">
        <f>_xlfn.XLOOKUP(D81,products!$A$1:$A$49,products!$D$1:$D$49,,0)</f>
        <v>1</v>
      </c>
      <c r="L81" s="7">
        <f>_xlfn.XLOOKUP(D81,products!$A$1:$A$49,products!$E$1:$E$49,,0)</f>
        <v>11.95</v>
      </c>
      <c r="M81" s="9">
        <f t="shared" si="1"/>
        <v>47.8</v>
      </c>
      <c r="N81" t="str">
        <f>_xlfn.XLOOKUP(Orders[[#This Row],[Customer ID]],customers!$A$1:$A$1001,customers!$I$1:$I$1001,,0)</f>
        <v>No</v>
      </c>
    </row>
    <row r="82" spans="1:14"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5">
        <f>_xlfn.XLOOKUP(D82,products!$A$1:$A$49,products!$D$1:$D$49,,0)</f>
        <v>0.5</v>
      </c>
      <c r="L82" s="7">
        <f>_xlfn.XLOOKUP(D82,products!$A$1:$A$49,products!$E$1:$E$49,,0)</f>
        <v>7.77</v>
      </c>
      <c r="M82" s="9">
        <f t="shared" si="1"/>
        <v>38.849999999999994</v>
      </c>
      <c r="N82" t="str">
        <f>_xlfn.XLOOKUP(Orders[[#This Row],[Customer ID]],customers!$A$1:$A$1001,customers!$I$1:$I$1001,,0)</f>
        <v>Yes</v>
      </c>
    </row>
    <row r="83" spans="1:14"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5">
        <f>_xlfn.XLOOKUP(D83,products!$A$1:$A$49,products!$D$1:$D$49,,0)</f>
        <v>2.5</v>
      </c>
      <c r="L83" s="7">
        <f>_xlfn.XLOOKUP(D83,products!$A$1:$A$49,products!$E$1:$E$49,,0)</f>
        <v>36.454999999999998</v>
      </c>
      <c r="M83" s="9">
        <f t="shared" si="1"/>
        <v>109.36499999999999</v>
      </c>
      <c r="N83" t="str">
        <f>_xlfn.XLOOKUP(Orders[[#This Row],[Customer ID]],customers!$A$1:$A$1001,customers!$I$1:$I$1001,,0)</f>
        <v>Yes</v>
      </c>
    </row>
    <row r="84" spans="1:14"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5">
        <f>_xlfn.XLOOKUP(D84,products!$A$1:$A$49,products!$D$1:$D$49,,0)</f>
        <v>2.5</v>
      </c>
      <c r="L84" s="7">
        <f>_xlfn.XLOOKUP(D84,products!$A$1:$A$49,products!$E$1:$E$49,,0)</f>
        <v>33.464999999999996</v>
      </c>
      <c r="M84" s="9">
        <f t="shared" si="1"/>
        <v>100.39499999999998</v>
      </c>
      <c r="N84" t="str">
        <f>_xlfn.XLOOKUP(Orders[[#This Row],[Customer ID]],customers!$A$1:$A$1001,customers!$I$1:$I$1001,,0)</f>
        <v>Yes</v>
      </c>
    </row>
    <row r="85" spans="1:14"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5">
        <f>_xlfn.XLOOKUP(D85,products!$A$1:$A$49,products!$D$1:$D$49,,0)</f>
        <v>2.5</v>
      </c>
      <c r="L85" s="7">
        <f>_xlfn.XLOOKUP(D85,products!$A$1:$A$49,products!$E$1:$E$49,,0)</f>
        <v>20.584999999999997</v>
      </c>
      <c r="M85" s="9">
        <f t="shared" si="1"/>
        <v>82.339999999999989</v>
      </c>
      <c r="N85" t="str">
        <f>_xlfn.XLOOKUP(Orders[[#This Row],[Customer ID]],customers!$A$1:$A$1001,customers!$I$1:$I$1001,,0)</f>
        <v>Yes</v>
      </c>
    </row>
    <row r="86" spans="1:14"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5">
        <f>_xlfn.XLOOKUP(D86,products!$A$1:$A$49,products!$D$1:$D$49,,0)</f>
        <v>0.5</v>
      </c>
      <c r="L86" s="7">
        <f>_xlfn.XLOOKUP(D86,products!$A$1:$A$49,products!$E$1:$E$49,,0)</f>
        <v>9.51</v>
      </c>
      <c r="M86" s="9">
        <f t="shared" si="1"/>
        <v>9.51</v>
      </c>
      <c r="N86" t="str">
        <f>_xlfn.XLOOKUP(Orders[[#This Row],[Customer ID]],customers!$A$1:$A$1001,customers!$I$1:$I$1001,,0)</f>
        <v>No</v>
      </c>
    </row>
    <row r="87" spans="1:14"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5">
        <f>_xlfn.XLOOKUP(D87,products!$A$1:$A$49,products!$D$1:$D$49,,0)</f>
        <v>2.5</v>
      </c>
      <c r="L87" s="7">
        <f>_xlfn.XLOOKUP(D87,products!$A$1:$A$49,products!$E$1:$E$49,,0)</f>
        <v>29.784999999999997</v>
      </c>
      <c r="M87" s="9">
        <f t="shared" si="1"/>
        <v>89.35499999999999</v>
      </c>
      <c r="N87" t="str">
        <f>_xlfn.XLOOKUP(Orders[[#This Row],[Customer ID]],customers!$A$1:$A$1001,customers!$I$1:$I$1001,,0)</f>
        <v>No</v>
      </c>
    </row>
    <row r="88" spans="1:14"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5">
        <f>_xlfn.XLOOKUP(D88,products!$A$1:$A$49,products!$D$1:$D$49,,0)</f>
        <v>0.2</v>
      </c>
      <c r="L88" s="7">
        <f>_xlfn.XLOOKUP(D88,products!$A$1:$A$49,products!$E$1:$E$49,,0)</f>
        <v>2.9849999999999999</v>
      </c>
      <c r="M88" s="9">
        <f t="shared" si="1"/>
        <v>11.94</v>
      </c>
      <c r="N88" t="str">
        <f>_xlfn.XLOOKUP(Orders[[#This Row],[Customer ID]],customers!$A$1:$A$1001,customers!$I$1:$I$1001,,0)</f>
        <v>No</v>
      </c>
    </row>
    <row r="89" spans="1:14"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5">
        <f>_xlfn.XLOOKUP(D89,products!$A$1:$A$49,products!$D$1:$D$49,,0)</f>
        <v>1</v>
      </c>
      <c r="L89" s="7">
        <f>_xlfn.XLOOKUP(D89,products!$A$1:$A$49,products!$E$1:$E$49,,0)</f>
        <v>11.25</v>
      </c>
      <c r="M89" s="9">
        <f t="shared" si="1"/>
        <v>33.75</v>
      </c>
      <c r="N89" t="str">
        <f>_xlfn.XLOOKUP(Orders[[#This Row],[Customer ID]],customers!$A$1:$A$1001,customers!$I$1:$I$1001,,0)</f>
        <v>No</v>
      </c>
    </row>
    <row r="90" spans="1:14"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5">
        <f>_xlfn.XLOOKUP(D90,products!$A$1:$A$49,products!$D$1:$D$49,,0)</f>
        <v>1</v>
      </c>
      <c r="L90" s="7">
        <f>_xlfn.XLOOKUP(D90,products!$A$1:$A$49,products!$E$1:$E$49,,0)</f>
        <v>11.95</v>
      </c>
      <c r="M90" s="9">
        <f t="shared" si="1"/>
        <v>35.849999999999994</v>
      </c>
      <c r="N90" t="str">
        <f>_xlfn.XLOOKUP(Orders[[#This Row],[Customer ID]],customers!$A$1:$A$1001,customers!$I$1:$I$1001,,0)</f>
        <v>No</v>
      </c>
    </row>
    <row r="91" spans="1:14"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5">
        <f>_xlfn.XLOOKUP(D91,products!$A$1:$A$49,products!$D$1:$D$49,,0)</f>
        <v>1</v>
      </c>
      <c r="L91" s="7">
        <f>_xlfn.XLOOKUP(D91,products!$A$1:$A$49,products!$E$1:$E$49,,0)</f>
        <v>12.95</v>
      </c>
      <c r="M91" s="9">
        <f t="shared" si="1"/>
        <v>77.699999999999989</v>
      </c>
      <c r="N91" t="str">
        <f>_xlfn.XLOOKUP(Orders[[#This Row],[Customer ID]],customers!$A$1:$A$1001,customers!$I$1:$I$1001,,0)</f>
        <v>No</v>
      </c>
    </row>
    <row r="92" spans="1:14"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5">
        <f>_xlfn.XLOOKUP(D92,products!$A$1:$A$49,products!$D$1:$D$49,,0)</f>
        <v>1</v>
      </c>
      <c r="L92" s="7">
        <f>_xlfn.XLOOKUP(D92,products!$A$1:$A$49,products!$E$1:$E$49,,0)</f>
        <v>12.95</v>
      </c>
      <c r="M92" s="9">
        <f t="shared" si="1"/>
        <v>51.8</v>
      </c>
      <c r="N92" t="str">
        <f>_xlfn.XLOOKUP(Orders[[#This Row],[Customer ID]],customers!$A$1:$A$1001,customers!$I$1:$I$1001,,0)</f>
        <v>Yes</v>
      </c>
    </row>
    <row r="93" spans="1:14"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5">
        <f>_xlfn.XLOOKUP(D93,products!$A$1:$A$49,products!$D$1:$D$49,,0)</f>
        <v>2.5</v>
      </c>
      <c r="L93" s="7">
        <f>_xlfn.XLOOKUP(D93,products!$A$1:$A$49,products!$E$1:$E$49,,0)</f>
        <v>25.874999999999996</v>
      </c>
      <c r="M93" s="9">
        <f t="shared" si="1"/>
        <v>103.49999999999999</v>
      </c>
      <c r="N93" t="str">
        <f>_xlfn.XLOOKUP(Orders[[#This Row],[Customer ID]],customers!$A$1:$A$1001,customers!$I$1:$I$1001,,0)</f>
        <v>No</v>
      </c>
    </row>
    <row r="94" spans="1:14"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5">
        <f>_xlfn.XLOOKUP(D94,products!$A$1:$A$49,products!$D$1:$D$49,,0)</f>
        <v>1</v>
      </c>
      <c r="L94" s="7">
        <f>_xlfn.XLOOKUP(D94,products!$A$1:$A$49,products!$E$1:$E$49,,0)</f>
        <v>14.85</v>
      </c>
      <c r="M94" s="9">
        <f t="shared" si="1"/>
        <v>44.55</v>
      </c>
      <c r="N94" t="str">
        <f>_xlfn.XLOOKUP(Orders[[#This Row],[Customer ID]],customers!$A$1:$A$1001,customers!$I$1:$I$1001,,0)</f>
        <v>Yes</v>
      </c>
    </row>
    <row r="95" spans="1:14"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5">
        <f>_xlfn.XLOOKUP(D95,products!$A$1:$A$49,products!$D$1:$D$49,,0)</f>
        <v>0.5</v>
      </c>
      <c r="L95" s="7">
        <f>_xlfn.XLOOKUP(D95,products!$A$1:$A$49,products!$E$1:$E$49,,0)</f>
        <v>8.91</v>
      </c>
      <c r="M95" s="9">
        <f t="shared" si="1"/>
        <v>35.64</v>
      </c>
      <c r="N95" t="str">
        <f>_xlfn.XLOOKUP(Orders[[#This Row],[Customer ID]],customers!$A$1:$A$1001,customers!$I$1:$I$1001,,0)</f>
        <v>Yes</v>
      </c>
    </row>
    <row r="96" spans="1:14"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5">
        <f>_xlfn.XLOOKUP(D96,products!$A$1:$A$49,products!$D$1:$D$49,,0)</f>
        <v>0.2</v>
      </c>
      <c r="L96" s="7">
        <f>_xlfn.XLOOKUP(D96,products!$A$1:$A$49,products!$E$1:$E$49,,0)</f>
        <v>2.9849999999999999</v>
      </c>
      <c r="M96" s="9">
        <f t="shared" si="1"/>
        <v>17.91</v>
      </c>
      <c r="N96" t="str">
        <f>_xlfn.XLOOKUP(Orders[[#This Row],[Customer ID]],customers!$A$1:$A$1001,customers!$I$1:$I$1001,,0)</f>
        <v>Yes</v>
      </c>
    </row>
    <row r="97" spans="1:14"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5">
        <f>_xlfn.XLOOKUP(D97,products!$A$1:$A$49,products!$D$1:$D$49,,0)</f>
        <v>2.5</v>
      </c>
      <c r="L97" s="7">
        <f>_xlfn.XLOOKUP(D97,products!$A$1:$A$49,products!$E$1:$E$49,,0)</f>
        <v>25.874999999999996</v>
      </c>
      <c r="M97" s="9">
        <f t="shared" si="1"/>
        <v>155.24999999999997</v>
      </c>
      <c r="N97" t="str">
        <f>_xlfn.XLOOKUP(Orders[[#This Row],[Customer ID]],customers!$A$1:$A$1001,customers!$I$1:$I$1001,,0)</f>
        <v>No</v>
      </c>
    </row>
    <row r="98" spans="1:14"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5">
        <f>_xlfn.XLOOKUP(D98,products!$A$1:$A$49,products!$D$1:$D$49,,0)</f>
        <v>0.2</v>
      </c>
      <c r="L98" s="7">
        <f>_xlfn.XLOOKUP(D98,products!$A$1:$A$49,products!$E$1:$E$49,,0)</f>
        <v>2.9849999999999999</v>
      </c>
      <c r="M98" s="9">
        <f t="shared" si="1"/>
        <v>5.97</v>
      </c>
      <c r="N98" t="str">
        <f>_xlfn.XLOOKUP(Orders[[#This Row],[Customer ID]],customers!$A$1:$A$1001,customers!$I$1:$I$1001,,0)</f>
        <v>No</v>
      </c>
    </row>
    <row r="99" spans="1:14"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5">
        <f>_xlfn.XLOOKUP(D99,products!$A$1:$A$49,products!$D$1:$D$49,,0)</f>
        <v>0.5</v>
      </c>
      <c r="L99" s="7">
        <f>_xlfn.XLOOKUP(D99,products!$A$1:$A$49,products!$E$1:$E$49,,0)</f>
        <v>6.75</v>
      </c>
      <c r="M99" s="9">
        <f t="shared" si="1"/>
        <v>13.5</v>
      </c>
      <c r="N99" t="str">
        <f>_xlfn.XLOOKUP(Orders[[#This Row],[Customer ID]],customers!$A$1:$A$1001,customers!$I$1:$I$1001,,0)</f>
        <v>No</v>
      </c>
    </row>
    <row r="100" spans="1:14"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5">
        <f>_xlfn.XLOOKUP(D100,products!$A$1:$A$49,products!$D$1:$D$49,,0)</f>
        <v>0.2</v>
      </c>
      <c r="L100" s="7">
        <f>_xlfn.XLOOKUP(D100,products!$A$1:$A$49,products!$E$1:$E$49,,0)</f>
        <v>2.9849999999999999</v>
      </c>
      <c r="M100" s="9">
        <f t="shared" si="1"/>
        <v>2.9849999999999999</v>
      </c>
      <c r="N100" t="str">
        <f>_xlfn.XLOOKUP(Orders[[#This Row],[Customer ID]],customers!$A$1:$A$1001,customers!$I$1:$I$1001,,0)</f>
        <v>No</v>
      </c>
    </row>
    <row r="101" spans="1:14"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5">
        <f>_xlfn.XLOOKUP(D101,products!$A$1:$A$49,products!$D$1:$D$49,,0)</f>
        <v>0.2</v>
      </c>
      <c r="L101" s="7">
        <f>_xlfn.XLOOKUP(D101,products!$A$1:$A$49,products!$E$1:$E$49,,0)</f>
        <v>4.3650000000000002</v>
      </c>
      <c r="M101" s="9">
        <f t="shared" si="1"/>
        <v>13.095000000000001</v>
      </c>
      <c r="N101" t="str">
        <f>_xlfn.XLOOKUP(Orders[[#This Row],[Customer ID]],customers!$A$1:$A$1001,customers!$I$1:$I$1001,,0)</f>
        <v>Yes</v>
      </c>
    </row>
    <row r="102" spans="1:14"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5">
        <f>_xlfn.XLOOKUP(D102,products!$A$1:$A$49,products!$D$1:$D$49,,0)</f>
        <v>0.2</v>
      </c>
      <c r="L102" s="7">
        <f>_xlfn.XLOOKUP(D102,products!$A$1:$A$49,products!$E$1:$E$49,,0)</f>
        <v>3.8849999999999998</v>
      </c>
      <c r="M102" s="9">
        <f t="shared" si="1"/>
        <v>7.77</v>
      </c>
      <c r="N102" t="str">
        <f>_xlfn.XLOOKUP(Orders[[#This Row],[Customer ID]],customers!$A$1:$A$1001,customers!$I$1:$I$1001,,0)</f>
        <v>Yes</v>
      </c>
    </row>
    <row r="103" spans="1:14"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5">
        <f>_xlfn.XLOOKUP(D103,products!$A$1:$A$49,products!$D$1:$D$49,,0)</f>
        <v>2.5</v>
      </c>
      <c r="L103" s="7">
        <f>_xlfn.XLOOKUP(D103,products!$A$1:$A$49,products!$E$1:$E$49,,0)</f>
        <v>29.784999999999997</v>
      </c>
      <c r="M103" s="9">
        <f t="shared" si="1"/>
        <v>148.92499999999998</v>
      </c>
      <c r="N103" t="str">
        <f>_xlfn.XLOOKUP(Orders[[#This Row],[Customer ID]],customers!$A$1:$A$1001,customers!$I$1:$I$1001,,0)</f>
        <v>Yes</v>
      </c>
    </row>
    <row r="104" spans="1:14"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5">
        <f>_xlfn.XLOOKUP(D104,products!$A$1:$A$49,products!$D$1:$D$49,,0)</f>
        <v>1</v>
      </c>
      <c r="L104" s="7">
        <f>_xlfn.XLOOKUP(D104,products!$A$1:$A$49,products!$E$1:$E$49,,0)</f>
        <v>12.95</v>
      </c>
      <c r="M104" s="9">
        <f t="shared" si="1"/>
        <v>38.849999999999994</v>
      </c>
      <c r="N104" t="str">
        <f>_xlfn.XLOOKUP(Orders[[#This Row],[Customer ID]],customers!$A$1:$A$1001,customers!$I$1:$I$1001,,0)</f>
        <v>Yes</v>
      </c>
    </row>
    <row r="105" spans="1:14"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5">
        <f>_xlfn.XLOOKUP(D105,products!$A$1:$A$49,products!$D$1:$D$49,,0)</f>
        <v>0.2</v>
      </c>
      <c r="L105" s="7">
        <f>_xlfn.XLOOKUP(D105,products!$A$1:$A$49,products!$E$1:$E$49,,0)</f>
        <v>2.9849999999999999</v>
      </c>
      <c r="M105" s="9">
        <f t="shared" si="1"/>
        <v>11.94</v>
      </c>
      <c r="N105" t="str">
        <f>_xlfn.XLOOKUP(Orders[[#This Row],[Customer ID]],customers!$A$1:$A$1001,customers!$I$1:$I$1001,,0)</f>
        <v>No</v>
      </c>
    </row>
    <row r="106" spans="1:14"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5">
        <f>_xlfn.XLOOKUP(D106,products!$A$1:$A$49,products!$D$1:$D$49,,0)</f>
        <v>1</v>
      </c>
      <c r="L106" s="7">
        <f>_xlfn.XLOOKUP(D106,products!$A$1:$A$49,products!$E$1:$E$49,,0)</f>
        <v>14.55</v>
      </c>
      <c r="M106" s="9">
        <f t="shared" si="1"/>
        <v>87.300000000000011</v>
      </c>
      <c r="N106" t="str">
        <f>_xlfn.XLOOKUP(Orders[[#This Row],[Customer ID]],customers!$A$1:$A$1001,customers!$I$1:$I$1001,,0)</f>
        <v>No</v>
      </c>
    </row>
    <row r="107" spans="1:14"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5">
        <f>_xlfn.XLOOKUP(D107,products!$A$1:$A$49,products!$D$1:$D$49,,0)</f>
        <v>0.5</v>
      </c>
      <c r="L107" s="7">
        <f>_xlfn.XLOOKUP(D107,products!$A$1:$A$49,products!$E$1:$E$49,,0)</f>
        <v>6.75</v>
      </c>
      <c r="M107" s="9">
        <f t="shared" si="1"/>
        <v>40.5</v>
      </c>
      <c r="N107" t="str">
        <f>_xlfn.XLOOKUP(Orders[[#This Row],[Customer ID]],customers!$A$1:$A$1001,customers!$I$1:$I$1001,,0)</f>
        <v>Yes</v>
      </c>
    </row>
    <row r="108" spans="1:14"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5">
        <f>_xlfn.XLOOKUP(D108,products!$A$1:$A$49,products!$D$1:$D$49,,0)</f>
        <v>1</v>
      </c>
      <c r="L108" s="7">
        <f>_xlfn.XLOOKUP(D108,products!$A$1:$A$49,products!$E$1:$E$49,,0)</f>
        <v>12.15</v>
      </c>
      <c r="M108" s="9">
        <f t="shared" si="1"/>
        <v>24.3</v>
      </c>
      <c r="N108" t="str">
        <f>_xlfn.XLOOKUP(Orders[[#This Row],[Customer ID]],customers!$A$1:$A$1001,customers!$I$1:$I$1001,,0)</f>
        <v>No</v>
      </c>
    </row>
    <row r="109" spans="1:14"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5">
        <f>_xlfn.XLOOKUP(D109,products!$A$1:$A$49,products!$D$1:$D$49,,0)</f>
        <v>0.5</v>
      </c>
      <c r="L109" s="7">
        <f>_xlfn.XLOOKUP(D109,products!$A$1:$A$49,products!$E$1:$E$49,,0)</f>
        <v>5.97</v>
      </c>
      <c r="M109" s="9">
        <f t="shared" si="1"/>
        <v>17.91</v>
      </c>
      <c r="N109" t="str">
        <f>_xlfn.XLOOKUP(Orders[[#This Row],[Customer ID]],customers!$A$1:$A$1001,customers!$I$1:$I$1001,,0)</f>
        <v>Yes</v>
      </c>
    </row>
    <row r="110" spans="1:14"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5">
        <f>_xlfn.XLOOKUP(D110,products!$A$1:$A$49,products!$D$1:$D$49,,0)</f>
        <v>0.5</v>
      </c>
      <c r="L110" s="7">
        <f>_xlfn.XLOOKUP(D110,products!$A$1:$A$49,products!$E$1:$E$49,,0)</f>
        <v>6.75</v>
      </c>
      <c r="M110" s="9">
        <f t="shared" si="1"/>
        <v>27</v>
      </c>
      <c r="N110" t="str">
        <f>_xlfn.XLOOKUP(Orders[[#This Row],[Customer ID]],customers!$A$1:$A$1001,customers!$I$1:$I$1001,,0)</f>
        <v>No</v>
      </c>
    </row>
    <row r="111" spans="1:14"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5">
        <f>_xlfn.XLOOKUP(D111,products!$A$1:$A$49,products!$D$1:$D$49,,0)</f>
        <v>0.5</v>
      </c>
      <c r="L111" s="7">
        <f>_xlfn.XLOOKUP(D111,products!$A$1:$A$49,products!$E$1:$E$49,,0)</f>
        <v>7.77</v>
      </c>
      <c r="M111" s="9">
        <f t="shared" si="1"/>
        <v>7.77</v>
      </c>
      <c r="N111" t="str">
        <f>_xlfn.XLOOKUP(Orders[[#This Row],[Customer ID]],customers!$A$1:$A$1001,customers!$I$1:$I$1001,,0)</f>
        <v>Yes</v>
      </c>
    </row>
    <row r="112" spans="1:14"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5">
        <f>_xlfn.XLOOKUP(D112,products!$A$1:$A$49,products!$D$1:$D$49,,0)</f>
        <v>0.2</v>
      </c>
      <c r="L112" s="7">
        <f>_xlfn.XLOOKUP(D112,products!$A$1:$A$49,products!$E$1:$E$49,,0)</f>
        <v>4.4550000000000001</v>
      </c>
      <c r="M112" s="9">
        <f t="shared" si="1"/>
        <v>13.365</v>
      </c>
      <c r="N112" t="str">
        <f>_xlfn.XLOOKUP(Orders[[#This Row],[Customer ID]],customers!$A$1:$A$1001,customers!$I$1:$I$1001,,0)</f>
        <v>Yes</v>
      </c>
    </row>
    <row r="113" spans="1:14"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5">
        <f>_xlfn.XLOOKUP(D113,products!$A$1:$A$49,products!$D$1:$D$49,,0)</f>
        <v>0.5</v>
      </c>
      <c r="L113" s="7">
        <f>_xlfn.XLOOKUP(D113,products!$A$1:$A$49,products!$E$1:$E$49,,0)</f>
        <v>5.3699999999999992</v>
      </c>
      <c r="M113" s="9">
        <f t="shared" si="1"/>
        <v>26.849999999999994</v>
      </c>
      <c r="N113" t="str">
        <f>_xlfn.XLOOKUP(Orders[[#This Row],[Customer ID]],customers!$A$1:$A$1001,customers!$I$1:$I$1001,,0)</f>
        <v>No</v>
      </c>
    </row>
    <row r="114" spans="1:14"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5">
        <f>_xlfn.XLOOKUP(D114,products!$A$1:$A$49,products!$D$1:$D$49,,0)</f>
        <v>1</v>
      </c>
      <c r="L114" s="7">
        <f>_xlfn.XLOOKUP(D114,products!$A$1:$A$49,products!$E$1:$E$49,,0)</f>
        <v>11.25</v>
      </c>
      <c r="M114" s="9">
        <f t="shared" si="1"/>
        <v>11.25</v>
      </c>
      <c r="N114" t="str">
        <f>_xlfn.XLOOKUP(Orders[[#This Row],[Customer ID]],customers!$A$1:$A$1001,customers!$I$1:$I$1001,,0)</f>
        <v>No</v>
      </c>
    </row>
    <row r="115" spans="1:14"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5">
        <f>_xlfn.XLOOKUP(D115,products!$A$1:$A$49,products!$D$1:$D$49,,0)</f>
        <v>1</v>
      </c>
      <c r="L115" s="7">
        <f>_xlfn.XLOOKUP(D115,products!$A$1:$A$49,products!$E$1:$E$49,,0)</f>
        <v>14.55</v>
      </c>
      <c r="M115" s="9">
        <f t="shared" si="1"/>
        <v>14.55</v>
      </c>
      <c r="N115" t="str">
        <f>_xlfn.XLOOKUP(Orders[[#This Row],[Customer ID]],customers!$A$1:$A$1001,customers!$I$1:$I$1001,,0)</f>
        <v>No</v>
      </c>
    </row>
    <row r="116" spans="1:14"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5">
        <f>_xlfn.XLOOKUP(D116,products!$A$1:$A$49,products!$D$1:$D$49,,0)</f>
        <v>0.2</v>
      </c>
      <c r="L116" s="7">
        <f>_xlfn.XLOOKUP(D116,products!$A$1:$A$49,products!$E$1:$E$49,,0)</f>
        <v>3.5849999999999995</v>
      </c>
      <c r="M116" s="9">
        <f t="shared" si="1"/>
        <v>14.339999999999998</v>
      </c>
      <c r="N116" t="str">
        <f>_xlfn.XLOOKUP(Orders[[#This Row],[Customer ID]],customers!$A$1:$A$1001,customers!$I$1:$I$1001,,0)</f>
        <v>No</v>
      </c>
    </row>
    <row r="117" spans="1:14"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5">
        <f>_xlfn.XLOOKUP(D117,products!$A$1:$A$49,products!$D$1:$D$49,,0)</f>
        <v>1</v>
      </c>
      <c r="L117" s="7">
        <f>_xlfn.XLOOKUP(D117,products!$A$1:$A$49,products!$E$1:$E$49,,0)</f>
        <v>15.85</v>
      </c>
      <c r="M117" s="9">
        <f t="shared" si="1"/>
        <v>15.85</v>
      </c>
      <c r="N117" t="str">
        <f>_xlfn.XLOOKUP(Orders[[#This Row],[Customer ID]],customers!$A$1:$A$1001,customers!$I$1:$I$1001,,0)</f>
        <v>No</v>
      </c>
    </row>
    <row r="118" spans="1:14"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5">
        <f>_xlfn.XLOOKUP(D118,products!$A$1:$A$49,products!$D$1:$D$49,,0)</f>
        <v>0.2</v>
      </c>
      <c r="L118" s="7">
        <f>_xlfn.XLOOKUP(D118,products!$A$1:$A$49,products!$E$1:$E$49,,0)</f>
        <v>4.7549999999999999</v>
      </c>
      <c r="M118" s="9">
        <f t="shared" si="1"/>
        <v>19.02</v>
      </c>
      <c r="N118" t="str">
        <f>_xlfn.XLOOKUP(Orders[[#This Row],[Customer ID]],customers!$A$1:$A$1001,customers!$I$1:$I$1001,,0)</f>
        <v>Yes</v>
      </c>
    </row>
    <row r="119" spans="1:14"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5">
        <f>_xlfn.XLOOKUP(D119,products!$A$1:$A$49,products!$D$1:$D$49,,0)</f>
        <v>0.5</v>
      </c>
      <c r="L119" s="7">
        <f>_xlfn.XLOOKUP(D119,products!$A$1:$A$49,products!$E$1:$E$49,,0)</f>
        <v>9.51</v>
      </c>
      <c r="M119" s="9">
        <f t="shared" si="1"/>
        <v>38.04</v>
      </c>
      <c r="N119" t="str">
        <f>_xlfn.XLOOKUP(Orders[[#This Row],[Customer ID]],customers!$A$1:$A$1001,customers!$I$1:$I$1001,,0)</f>
        <v>No</v>
      </c>
    </row>
    <row r="120" spans="1:14"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5">
        <f>_xlfn.XLOOKUP(D120,products!$A$1:$A$49,products!$D$1:$D$49,,0)</f>
        <v>0.5</v>
      </c>
      <c r="L120" s="7">
        <f>_xlfn.XLOOKUP(D120,products!$A$1:$A$49,products!$E$1:$E$49,,0)</f>
        <v>7.29</v>
      </c>
      <c r="M120" s="9">
        <f t="shared" si="1"/>
        <v>21.87</v>
      </c>
      <c r="N120" t="str">
        <f>_xlfn.XLOOKUP(Orders[[#This Row],[Customer ID]],customers!$A$1:$A$1001,customers!$I$1:$I$1001,,0)</f>
        <v>Yes</v>
      </c>
    </row>
    <row r="121" spans="1:14"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5">
        <f>_xlfn.XLOOKUP(D121,products!$A$1:$A$49,products!$D$1:$D$49,,0)</f>
        <v>0.2</v>
      </c>
      <c r="L121" s="7">
        <f>_xlfn.XLOOKUP(D121,products!$A$1:$A$49,products!$E$1:$E$49,,0)</f>
        <v>4.125</v>
      </c>
      <c r="M121" s="9">
        <f t="shared" si="1"/>
        <v>4.125</v>
      </c>
      <c r="N121" t="str">
        <f>_xlfn.XLOOKUP(Orders[[#This Row],[Customer ID]],customers!$A$1:$A$1001,customers!$I$1:$I$1001,,0)</f>
        <v>No</v>
      </c>
    </row>
    <row r="122" spans="1:14"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5">
        <f>_xlfn.XLOOKUP(D122,products!$A$1:$A$49,products!$D$1:$D$49,,0)</f>
        <v>0.2</v>
      </c>
      <c r="L122" s="7">
        <f>_xlfn.XLOOKUP(D122,products!$A$1:$A$49,products!$E$1:$E$49,,0)</f>
        <v>3.8849999999999998</v>
      </c>
      <c r="M122" s="9">
        <f t="shared" si="1"/>
        <v>3.8849999999999998</v>
      </c>
      <c r="N122" t="str">
        <f>_xlfn.XLOOKUP(Orders[[#This Row],[Customer ID]],customers!$A$1:$A$1001,customers!$I$1:$I$1001,,0)</f>
        <v>No</v>
      </c>
    </row>
    <row r="123" spans="1:14"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5">
        <f>_xlfn.XLOOKUP(D123,products!$A$1:$A$49,products!$D$1:$D$49,,0)</f>
        <v>1</v>
      </c>
      <c r="L123" s="7">
        <f>_xlfn.XLOOKUP(D123,products!$A$1:$A$49,products!$E$1:$E$49,,0)</f>
        <v>13.75</v>
      </c>
      <c r="M123" s="9">
        <f t="shared" si="1"/>
        <v>68.75</v>
      </c>
      <c r="N123" t="str">
        <f>_xlfn.XLOOKUP(Orders[[#This Row],[Customer ID]],customers!$A$1:$A$1001,customers!$I$1:$I$1001,,0)</f>
        <v>No</v>
      </c>
    </row>
    <row r="124" spans="1:14"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5">
        <f>_xlfn.XLOOKUP(D124,products!$A$1:$A$49,products!$D$1:$D$49,,0)</f>
        <v>0.5</v>
      </c>
      <c r="L124" s="7">
        <f>_xlfn.XLOOKUP(D124,products!$A$1:$A$49,products!$E$1:$E$49,,0)</f>
        <v>5.97</v>
      </c>
      <c r="M124" s="9">
        <f t="shared" si="1"/>
        <v>23.88</v>
      </c>
      <c r="N124" t="str">
        <f>_xlfn.XLOOKUP(Orders[[#This Row],[Customer ID]],customers!$A$1:$A$1001,customers!$I$1:$I$1001,,0)</f>
        <v>Yes</v>
      </c>
    </row>
    <row r="125" spans="1:14"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5">
        <f>_xlfn.XLOOKUP(D125,products!$A$1:$A$49,products!$D$1:$D$49,,0)</f>
        <v>2.5</v>
      </c>
      <c r="L125" s="7">
        <f>_xlfn.XLOOKUP(D125,products!$A$1:$A$49,products!$E$1:$E$49,,0)</f>
        <v>36.454999999999998</v>
      </c>
      <c r="M125" s="9">
        <f t="shared" si="1"/>
        <v>145.82</v>
      </c>
      <c r="N125" t="str">
        <f>_xlfn.XLOOKUP(Orders[[#This Row],[Customer ID]],customers!$A$1:$A$1001,customers!$I$1:$I$1001,,0)</f>
        <v>No</v>
      </c>
    </row>
    <row r="126" spans="1:14"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5">
        <f>_xlfn.XLOOKUP(D126,products!$A$1:$A$49,products!$D$1:$D$49,,0)</f>
        <v>0.2</v>
      </c>
      <c r="L126" s="7">
        <f>_xlfn.XLOOKUP(D126,products!$A$1:$A$49,products!$E$1:$E$49,,0)</f>
        <v>4.3650000000000002</v>
      </c>
      <c r="M126" s="9">
        <f t="shared" si="1"/>
        <v>21.825000000000003</v>
      </c>
      <c r="N126" t="str">
        <f>_xlfn.XLOOKUP(Orders[[#This Row],[Customer ID]],customers!$A$1:$A$1001,customers!$I$1:$I$1001,,0)</f>
        <v>Yes</v>
      </c>
    </row>
    <row r="127" spans="1:14"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5">
        <f>_xlfn.XLOOKUP(D127,products!$A$1:$A$49,products!$D$1:$D$49,,0)</f>
        <v>0.5</v>
      </c>
      <c r="L127" s="7">
        <f>_xlfn.XLOOKUP(D127,products!$A$1:$A$49,products!$E$1:$E$49,,0)</f>
        <v>8.73</v>
      </c>
      <c r="M127" s="9">
        <f t="shared" si="1"/>
        <v>26.19</v>
      </c>
      <c r="N127" t="str">
        <f>_xlfn.XLOOKUP(Orders[[#This Row],[Customer ID]],customers!$A$1:$A$1001,customers!$I$1:$I$1001,,0)</f>
        <v>Yes</v>
      </c>
    </row>
    <row r="128" spans="1:14"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5">
        <f>_xlfn.XLOOKUP(D128,products!$A$1:$A$49,products!$D$1:$D$49,,0)</f>
        <v>1</v>
      </c>
      <c r="L128" s="7">
        <f>_xlfn.XLOOKUP(D128,products!$A$1:$A$49,products!$E$1:$E$49,,0)</f>
        <v>11.25</v>
      </c>
      <c r="M128" s="9">
        <f t="shared" si="1"/>
        <v>11.25</v>
      </c>
      <c r="N128" t="str">
        <f>_xlfn.XLOOKUP(Orders[[#This Row],[Customer ID]],customers!$A$1:$A$1001,customers!$I$1:$I$1001,,0)</f>
        <v>No</v>
      </c>
    </row>
    <row r="129" spans="1:14"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5">
        <f>_xlfn.XLOOKUP(D129,products!$A$1:$A$49,products!$D$1:$D$49,,0)</f>
        <v>1</v>
      </c>
      <c r="L129" s="7">
        <f>_xlfn.XLOOKUP(D129,products!$A$1:$A$49,products!$E$1:$E$49,,0)</f>
        <v>12.95</v>
      </c>
      <c r="M129" s="9">
        <f t="shared" si="1"/>
        <v>77.699999999999989</v>
      </c>
      <c r="N129" t="str">
        <f>_xlfn.XLOOKUP(Orders[[#This Row],[Customer ID]],customers!$A$1:$A$1001,customers!$I$1:$I$1001,,0)</f>
        <v>No</v>
      </c>
    </row>
    <row r="130" spans="1:14"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5">
        <f>_xlfn.XLOOKUP(D130,products!$A$1:$A$49,products!$D$1:$D$49,,0)</f>
        <v>0.5</v>
      </c>
      <c r="L130" s="7">
        <f>_xlfn.XLOOKUP(D130,products!$A$1:$A$49,products!$E$1:$E$49,,0)</f>
        <v>6.75</v>
      </c>
      <c r="M130" s="9">
        <f t="shared" si="1"/>
        <v>6.75</v>
      </c>
      <c r="N130" t="str">
        <f>_xlfn.XLOOKUP(Orders[[#This Row],[Customer ID]],customers!$A$1:$A$1001,customers!$I$1:$I$1001,,0)</f>
        <v>No</v>
      </c>
    </row>
    <row r="131" spans="1:14"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5">
        <f>_xlfn.XLOOKUP(D131,products!$A$1:$A$49,products!$D$1:$D$49,,0)</f>
        <v>1</v>
      </c>
      <c r="L131" s="7">
        <f>_xlfn.XLOOKUP(D131,products!$A$1:$A$49,products!$E$1:$E$49,,0)</f>
        <v>12.15</v>
      </c>
      <c r="M131" s="9">
        <f t="shared" ref="M131:M194" si="2">L131*E131</f>
        <v>12.15</v>
      </c>
      <c r="N131" t="str">
        <f>_xlfn.XLOOKUP(Orders[[#This Row],[Customer ID]],customers!$A$1:$A$1001,customers!$I$1:$I$1001,,0)</f>
        <v>Yes</v>
      </c>
    </row>
    <row r="132" spans="1:14"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5">
        <f>_xlfn.XLOOKUP(D132,products!$A$1:$A$49,products!$D$1:$D$49,,0)</f>
        <v>2.5</v>
      </c>
      <c r="L132" s="7">
        <f>_xlfn.XLOOKUP(D132,products!$A$1:$A$49,products!$E$1:$E$49,,0)</f>
        <v>29.784999999999997</v>
      </c>
      <c r="M132" s="9">
        <f t="shared" si="2"/>
        <v>148.92499999999998</v>
      </c>
      <c r="N132" t="str">
        <f>_xlfn.XLOOKUP(Orders[[#This Row],[Customer ID]],customers!$A$1:$A$1001,customers!$I$1:$I$1001,,0)</f>
        <v>Yes</v>
      </c>
    </row>
    <row r="133" spans="1:14"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5">
        <f>_xlfn.XLOOKUP(D133,products!$A$1:$A$49,products!$D$1:$D$49,,0)</f>
        <v>0.5</v>
      </c>
      <c r="L133" s="7">
        <f>_xlfn.XLOOKUP(D133,products!$A$1:$A$49,products!$E$1:$E$49,,0)</f>
        <v>7.29</v>
      </c>
      <c r="M133" s="9">
        <f t="shared" si="2"/>
        <v>14.58</v>
      </c>
      <c r="N133" t="str">
        <f>_xlfn.XLOOKUP(Orders[[#This Row],[Customer ID]],customers!$A$1:$A$1001,customers!$I$1:$I$1001,,0)</f>
        <v>Yes</v>
      </c>
    </row>
    <row r="134" spans="1:14"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5">
        <f>_xlfn.XLOOKUP(D134,products!$A$1:$A$49,products!$D$1:$D$49,,0)</f>
        <v>2.5</v>
      </c>
      <c r="L134" s="7">
        <f>_xlfn.XLOOKUP(D134,products!$A$1:$A$49,products!$E$1:$E$49,,0)</f>
        <v>29.784999999999997</v>
      </c>
      <c r="M134" s="9">
        <f t="shared" si="2"/>
        <v>148.92499999999998</v>
      </c>
      <c r="N134" t="str">
        <f>_xlfn.XLOOKUP(Orders[[#This Row],[Customer ID]],customers!$A$1:$A$1001,customers!$I$1:$I$1001,,0)</f>
        <v>Yes</v>
      </c>
    </row>
    <row r="135" spans="1:14"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5">
        <f>_xlfn.XLOOKUP(D135,products!$A$1:$A$49,products!$D$1:$D$49,,0)</f>
        <v>1</v>
      </c>
      <c r="L135" s="7">
        <f>_xlfn.XLOOKUP(D135,products!$A$1:$A$49,products!$E$1:$E$49,,0)</f>
        <v>12.95</v>
      </c>
      <c r="M135" s="9">
        <f t="shared" si="2"/>
        <v>12.95</v>
      </c>
      <c r="N135" t="str">
        <f>_xlfn.XLOOKUP(Orders[[#This Row],[Customer ID]],customers!$A$1:$A$1001,customers!$I$1:$I$1001,,0)</f>
        <v>No</v>
      </c>
    </row>
    <row r="136" spans="1:14"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5">
        <f>_xlfn.XLOOKUP(D136,products!$A$1:$A$49,products!$D$1:$D$49,,0)</f>
        <v>2.5</v>
      </c>
      <c r="L136" s="7">
        <f>_xlfn.XLOOKUP(D136,products!$A$1:$A$49,products!$E$1:$E$49,,0)</f>
        <v>31.624999999999996</v>
      </c>
      <c r="M136" s="9">
        <f t="shared" si="2"/>
        <v>94.874999999999986</v>
      </c>
      <c r="N136" t="str">
        <f>_xlfn.XLOOKUP(Orders[[#This Row],[Customer ID]],customers!$A$1:$A$1001,customers!$I$1:$I$1001,,0)</f>
        <v>Yes</v>
      </c>
    </row>
    <row r="137" spans="1:14"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5">
        <f>_xlfn.XLOOKUP(D137,products!$A$1:$A$49,products!$D$1:$D$49,,0)</f>
        <v>0.5</v>
      </c>
      <c r="L137" s="7">
        <f>_xlfn.XLOOKUP(D137,products!$A$1:$A$49,products!$E$1:$E$49,,0)</f>
        <v>7.77</v>
      </c>
      <c r="M137" s="9">
        <f t="shared" si="2"/>
        <v>38.849999999999994</v>
      </c>
      <c r="N137" t="str">
        <f>_xlfn.XLOOKUP(Orders[[#This Row],[Customer ID]],customers!$A$1:$A$1001,customers!$I$1:$I$1001,,0)</f>
        <v>Yes</v>
      </c>
    </row>
    <row r="138" spans="1:14"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5">
        <f>_xlfn.XLOOKUP(D138,products!$A$1:$A$49,products!$D$1:$D$49,,0)</f>
        <v>0.2</v>
      </c>
      <c r="L138" s="7">
        <f>_xlfn.XLOOKUP(D138,products!$A$1:$A$49,products!$E$1:$E$49,,0)</f>
        <v>2.9849999999999999</v>
      </c>
      <c r="M138" s="9">
        <f t="shared" si="2"/>
        <v>11.94</v>
      </c>
      <c r="N138" t="str">
        <f>_xlfn.XLOOKUP(Orders[[#This Row],[Customer ID]],customers!$A$1:$A$1001,customers!$I$1:$I$1001,,0)</f>
        <v>No</v>
      </c>
    </row>
    <row r="139" spans="1:14"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5">
        <f>_xlfn.XLOOKUP(D139,products!$A$1:$A$49,products!$D$1:$D$49,,0)</f>
        <v>2.5</v>
      </c>
      <c r="L139" s="7">
        <f>_xlfn.XLOOKUP(D139,products!$A$1:$A$49,products!$E$1:$E$49,,0)</f>
        <v>34.154999999999994</v>
      </c>
      <c r="M139" s="9">
        <f t="shared" si="2"/>
        <v>102.46499999999997</v>
      </c>
      <c r="N139" t="str">
        <f>_xlfn.XLOOKUP(Orders[[#This Row],[Customer ID]],customers!$A$1:$A$1001,customers!$I$1:$I$1001,,0)</f>
        <v>No</v>
      </c>
    </row>
    <row r="140" spans="1:14"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5">
        <f>_xlfn.XLOOKUP(D140,products!$A$1:$A$49,products!$D$1:$D$49,,0)</f>
        <v>1</v>
      </c>
      <c r="L140" s="7">
        <f>_xlfn.XLOOKUP(D140,products!$A$1:$A$49,products!$E$1:$E$49,,0)</f>
        <v>12.15</v>
      </c>
      <c r="M140" s="9">
        <f t="shared" si="2"/>
        <v>48.6</v>
      </c>
      <c r="N140" t="str">
        <f>_xlfn.XLOOKUP(Orders[[#This Row],[Customer ID]],customers!$A$1:$A$1001,customers!$I$1:$I$1001,,0)</f>
        <v>No</v>
      </c>
    </row>
    <row r="141" spans="1:14"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5">
        <f>_xlfn.XLOOKUP(D141,products!$A$1:$A$49,products!$D$1:$D$49,,0)</f>
        <v>1</v>
      </c>
      <c r="L141" s="7">
        <f>_xlfn.XLOOKUP(D141,products!$A$1:$A$49,products!$E$1:$E$49,,0)</f>
        <v>12.95</v>
      </c>
      <c r="M141" s="9">
        <f t="shared" si="2"/>
        <v>77.699999999999989</v>
      </c>
      <c r="N141" t="str">
        <f>_xlfn.XLOOKUP(Orders[[#This Row],[Customer ID]],customers!$A$1:$A$1001,customers!$I$1:$I$1001,,0)</f>
        <v>Yes</v>
      </c>
    </row>
    <row r="142" spans="1:14"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5">
        <f>_xlfn.XLOOKUP(D142,products!$A$1:$A$49,products!$D$1:$D$49,,0)</f>
        <v>2.5</v>
      </c>
      <c r="L142" s="7">
        <f>_xlfn.XLOOKUP(D142,products!$A$1:$A$49,products!$E$1:$E$49,,0)</f>
        <v>29.784999999999997</v>
      </c>
      <c r="M142" s="9">
        <f t="shared" si="2"/>
        <v>29.784999999999997</v>
      </c>
      <c r="N142" t="str">
        <f>_xlfn.XLOOKUP(Orders[[#This Row],[Customer ID]],customers!$A$1:$A$1001,customers!$I$1:$I$1001,,0)</f>
        <v>Yes</v>
      </c>
    </row>
    <row r="143" spans="1:14"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5">
        <f>_xlfn.XLOOKUP(D143,products!$A$1:$A$49,products!$D$1:$D$49,,0)</f>
        <v>0.2</v>
      </c>
      <c r="L143" s="7">
        <f>_xlfn.XLOOKUP(D143,products!$A$1:$A$49,products!$E$1:$E$49,,0)</f>
        <v>3.8849999999999998</v>
      </c>
      <c r="M143" s="9">
        <f t="shared" si="2"/>
        <v>15.54</v>
      </c>
      <c r="N143" t="str">
        <f>_xlfn.XLOOKUP(Orders[[#This Row],[Customer ID]],customers!$A$1:$A$1001,customers!$I$1:$I$1001,,0)</f>
        <v>Yes</v>
      </c>
    </row>
    <row r="144" spans="1:14"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5">
        <f>_xlfn.XLOOKUP(D144,products!$A$1:$A$49,products!$D$1:$D$49,,0)</f>
        <v>2.5</v>
      </c>
      <c r="L144" s="7">
        <f>_xlfn.XLOOKUP(D144,products!$A$1:$A$49,products!$E$1:$E$49,,0)</f>
        <v>34.154999999999994</v>
      </c>
      <c r="M144" s="9">
        <f t="shared" si="2"/>
        <v>136.61999999999998</v>
      </c>
      <c r="N144" t="str">
        <f>_xlfn.XLOOKUP(Orders[[#This Row],[Customer ID]],customers!$A$1:$A$1001,customers!$I$1:$I$1001,,0)</f>
        <v>Yes</v>
      </c>
    </row>
    <row r="145" spans="1:14"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5">
        <f>_xlfn.XLOOKUP(D145,products!$A$1:$A$49,products!$D$1:$D$49,,0)</f>
        <v>0.5</v>
      </c>
      <c r="L145" s="7">
        <f>_xlfn.XLOOKUP(D145,products!$A$1:$A$49,products!$E$1:$E$49,,0)</f>
        <v>8.73</v>
      </c>
      <c r="M145" s="9">
        <f t="shared" si="2"/>
        <v>17.46</v>
      </c>
      <c r="N145" t="str">
        <f>_xlfn.XLOOKUP(Orders[[#This Row],[Customer ID]],customers!$A$1:$A$1001,customers!$I$1:$I$1001,,0)</f>
        <v>No</v>
      </c>
    </row>
    <row r="146" spans="1:14"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5">
        <f>_xlfn.XLOOKUP(D146,products!$A$1:$A$49,products!$D$1:$D$49,,0)</f>
        <v>2.5</v>
      </c>
      <c r="L146" s="7">
        <f>_xlfn.XLOOKUP(D146,products!$A$1:$A$49,products!$E$1:$E$49,,0)</f>
        <v>34.154999999999994</v>
      </c>
      <c r="M146" s="9">
        <f t="shared" si="2"/>
        <v>68.309999999999988</v>
      </c>
      <c r="N146" t="str">
        <f>_xlfn.XLOOKUP(Orders[[#This Row],[Customer ID]],customers!$A$1:$A$1001,customers!$I$1:$I$1001,,0)</f>
        <v>Yes</v>
      </c>
    </row>
    <row r="147" spans="1:14"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5">
        <f>_xlfn.XLOOKUP(D147,products!$A$1:$A$49,products!$D$1:$D$49,,0)</f>
        <v>0.2</v>
      </c>
      <c r="L147" s="7">
        <f>_xlfn.XLOOKUP(D147,products!$A$1:$A$49,products!$E$1:$E$49,,0)</f>
        <v>4.3650000000000002</v>
      </c>
      <c r="M147" s="9">
        <f t="shared" si="2"/>
        <v>17.46</v>
      </c>
      <c r="N147" t="str">
        <f>_xlfn.XLOOKUP(Orders[[#This Row],[Customer ID]],customers!$A$1:$A$1001,customers!$I$1:$I$1001,,0)</f>
        <v>No</v>
      </c>
    </row>
    <row r="148" spans="1:14"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5">
        <f>_xlfn.XLOOKUP(D148,products!$A$1:$A$49,products!$D$1:$D$49,,0)</f>
        <v>1</v>
      </c>
      <c r="L148" s="7">
        <f>_xlfn.XLOOKUP(D148,products!$A$1:$A$49,products!$E$1:$E$49,,0)</f>
        <v>14.55</v>
      </c>
      <c r="M148" s="9">
        <f t="shared" si="2"/>
        <v>43.650000000000006</v>
      </c>
      <c r="N148" t="str">
        <f>_xlfn.XLOOKUP(Orders[[#This Row],[Customer ID]],customers!$A$1:$A$1001,customers!$I$1:$I$1001,,0)</f>
        <v>No</v>
      </c>
    </row>
    <row r="149" spans="1:14"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5">
        <f>_xlfn.XLOOKUP(D149,products!$A$1:$A$49,products!$D$1:$D$49,,0)</f>
        <v>1</v>
      </c>
      <c r="L149" s="7">
        <f>_xlfn.XLOOKUP(D149,products!$A$1:$A$49,products!$E$1:$E$49,,0)</f>
        <v>13.75</v>
      </c>
      <c r="M149" s="9">
        <f t="shared" si="2"/>
        <v>27.5</v>
      </c>
      <c r="N149" t="str">
        <f>_xlfn.XLOOKUP(Orders[[#This Row],[Customer ID]],customers!$A$1:$A$1001,customers!$I$1:$I$1001,,0)</f>
        <v>No</v>
      </c>
    </row>
    <row r="150" spans="1:14"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5">
        <f>_xlfn.XLOOKUP(D150,products!$A$1:$A$49,products!$D$1:$D$49,,0)</f>
        <v>0.2</v>
      </c>
      <c r="L150" s="7">
        <f>_xlfn.XLOOKUP(D150,products!$A$1:$A$49,products!$E$1:$E$49,,0)</f>
        <v>3.645</v>
      </c>
      <c r="M150" s="9">
        <f t="shared" si="2"/>
        <v>18.225000000000001</v>
      </c>
      <c r="N150" t="str">
        <f>_xlfn.XLOOKUP(Orders[[#This Row],[Customer ID]],customers!$A$1:$A$1001,customers!$I$1:$I$1001,,0)</f>
        <v>Yes</v>
      </c>
    </row>
    <row r="151" spans="1:14"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5">
        <f>_xlfn.XLOOKUP(D151,products!$A$1:$A$49,products!$D$1:$D$49,,0)</f>
        <v>2.5</v>
      </c>
      <c r="L151" s="7">
        <f>_xlfn.XLOOKUP(D151,products!$A$1:$A$49,products!$E$1:$E$49,,0)</f>
        <v>25.874999999999996</v>
      </c>
      <c r="M151" s="9">
        <f t="shared" si="2"/>
        <v>51.749999999999993</v>
      </c>
      <c r="N151" t="str">
        <f>_xlfn.XLOOKUP(Orders[[#This Row],[Customer ID]],customers!$A$1:$A$1001,customers!$I$1:$I$1001,,0)</f>
        <v>Yes</v>
      </c>
    </row>
    <row r="152" spans="1:14"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5">
        <f>_xlfn.XLOOKUP(D152,products!$A$1:$A$49,products!$D$1:$D$49,,0)</f>
        <v>1</v>
      </c>
      <c r="L152" s="7">
        <f>_xlfn.XLOOKUP(D152,products!$A$1:$A$49,products!$E$1:$E$49,,0)</f>
        <v>12.95</v>
      </c>
      <c r="M152" s="9">
        <f t="shared" si="2"/>
        <v>12.95</v>
      </c>
      <c r="N152" t="str">
        <f>_xlfn.XLOOKUP(Orders[[#This Row],[Customer ID]],customers!$A$1:$A$1001,customers!$I$1:$I$1001,,0)</f>
        <v>Yes</v>
      </c>
    </row>
    <row r="153" spans="1:14"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5">
        <f>_xlfn.XLOOKUP(D153,products!$A$1:$A$49,products!$D$1:$D$49,,0)</f>
        <v>1</v>
      </c>
      <c r="L153" s="7">
        <f>_xlfn.XLOOKUP(D153,products!$A$1:$A$49,products!$E$1:$E$49,,0)</f>
        <v>11.25</v>
      </c>
      <c r="M153" s="9">
        <f t="shared" si="2"/>
        <v>33.75</v>
      </c>
      <c r="N153" t="str">
        <f>_xlfn.XLOOKUP(Orders[[#This Row],[Customer ID]],customers!$A$1:$A$1001,customers!$I$1:$I$1001,,0)</f>
        <v>Yes</v>
      </c>
    </row>
    <row r="154" spans="1:14"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5">
        <f>_xlfn.XLOOKUP(D154,products!$A$1:$A$49,products!$D$1:$D$49,,0)</f>
        <v>2.5</v>
      </c>
      <c r="L154" s="7">
        <f>_xlfn.XLOOKUP(D154,products!$A$1:$A$49,products!$E$1:$E$49,,0)</f>
        <v>22.884999999999998</v>
      </c>
      <c r="M154" s="9">
        <f t="shared" si="2"/>
        <v>68.655000000000001</v>
      </c>
      <c r="N154" t="str">
        <f>_xlfn.XLOOKUP(Orders[[#This Row],[Customer ID]],customers!$A$1:$A$1001,customers!$I$1:$I$1001,,0)</f>
        <v>Yes</v>
      </c>
    </row>
    <row r="155" spans="1:14"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5">
        <f>_xlfn.XLOOKUP(D155,products!$A$1:$A$49,products!$D$1:$D$49,,0)</f>
        <v>0.2</v>
      </c>
      <c r="L155" s="7">
        <f>_xlfn.XLOOKUP(D155,products!$A$1:$A$49,products!$E$1:$E$49,,0)</f>
        <v>2.6849999999999996</v>
      </c>
      <c r="M155" s="9">
        <f t="shared" si="2"/>
        <v>2.6849999999999996</v>
      </c>
      <c r="N155" t="str">
        <f>_xlfn.XLOOKUP(Orders[[#This Row],[Customer ID]],customers!$A$1:$A$1001,customers!$I$1:$I$1001,,0)</f>
        <v>No</v>
      </c>
    </row>
    <row r="156" spans="1:14"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5">
        <f>_xlfn.XLOOKUP(D156,products!$A$1:$A$49,products!$D$1:$D$49,,0)</f>
        <v>2.5</v>
      </c>
      <c r="L156" s="7">
        <f>_xlfn.XLOOKUP(D156,products!$A$1:$A$49,products!$E$1:$E$49,,0)</f>
        <v>22.884999999999998</v>
      </c>
      <c r="M156" s="9">
        <f t="shared" si="2"/>
        <v>114.42499999999998</v>
      </c>
      <c r="N156" t="str">
        <f>_xlfn.XLOOKUP(Orders[[#This Row],[Customer ID]],customers!$A$1:$A$1001,customers!$I$1:$I$1001,,0)</f>
        <v>No</v>
      </c>
    </row>
    <row r="157" spans="1:14"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5">
        <f>_xlfn.XLOOKUP(D157,products!$A$1:$A$49,products!$D$1:$D$49,,0)</f>
        <v>2.5</v>
      </c>
      <c r="L157" s="7">
        <f>_xlfn.XLOOKUP(D157,products!$A$1:$A$49,products!$E$1:$E$49,,0)</f>
        <v>25.874999999999996</v>
      </c>
      <c r="M157" s="9">
        <f t="shared" si="2"/>
        <v>155.24999999999997</v>
      </c>
      <c r="N157" t="str">
        <f>_xlfn.XLOOKUP(Orders[[#This Row],[Customer ID]],customers!$A$1:$A$1001,customers!$I$1:$I$1001,,0)</f>
        <v>Yes</v>
      </c>
    </row>
    <row r="158" spans="1:14"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5">
        <f>_xlfn.XLOOKUP(D158,products!$A$1:$A$49,products!$D$1:$D$49,,0)</f>
        <v>2.5</v>
      </c>
      <c r="L158" s="7">
        <f>_xlfn.XLOOKUP(D158,products!$A$1:$A$49,products!$E$1:$E$49,,0)</f>
        <v>25.874999999999996</v>
      </c>
      <c r="M158" s="9">
        <f t="shared" si="2"/>
        <v>77.624999999999986</v>
      </c>
      <c r="N158" t="str">
        <f>_xlfn.XLOOKUP(Orders[[#This Row],[Customer ID]],customers!$A$1:$A$1001,customers!$I$1:$I$1001,,0)</f>
        <v>Yes</v>
      </c>
    </row>
    <row r="159" spans="1:14"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5">
        <f>_xlfn.XLOOKUP(D159,products!$A$1:$A$49,products!$D$1:$D$49,,0)</f>
        <v>2.5</v>
      </c>
      <c r="L159" s="7">
        <f>_xlfn.XLOOKUP(D159,products!$A$1:$A$49,products!$E$1:$E$49,,0)</f>
        <v>20.584999999999997</v>
      </c>
      <c r="M159" s="9">
        <f t="shared" si="2"/>
        <v>61.754999999999995</v>
      </c>
      <c r="N159" t="str">
        <f>_xlfn.XLOOKUP(Orders[[#This Row],[Customer ID]],customers!$A$1:$A$1001,customers!$I$1:$I$1001,,0)</f>
        <v>No</v>
      </c>
    </row>
    <row r="160" spans="1:14"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5">
        <f>_xlfn.XLOOKUP(D160,products!$A$1:$A$49,products!$D$1:$D$49,,0)</f>
        <v>2.5</v>
      </c>
      <c r="L160" s="7">
        <f>_xlfn.XLOOKUP(D160,products!$A$1:$A$49,products!$E$1:$E$49,,0)</f>
        <v>20.584999999999997</v>
      </c>
      <c r="M160" s="9">
        <f t="shared" si="2"/>
        <v>123.50999999999999</v>
      </c>
      <c r="N160" t="str">
        <f>_xlfn.XLOOKUP(Orders[[#This Row],[Customer ID]],customers!$A$1:$A$1001,customers!$I$1:$I$1001,,0)</f>
        <v>Yes</v>
      </c>
    </row>
    <row r="161" spans="1:14"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5">
        <f>_xlfn.XLOOKUP(D161,products!$A$1:$A$49,products!$D$1:$D$49,,0)</f>
        <v>2.5</v>
      </c>
      <c r="L161" s="7">
        <f>_xlfn.XLOOKUP(D161,products!$A$1:$A$49,products!$E$1:$E$49,,0)</f>
        <v>36.454999999999998</v>
      </c>
      <c r="M161" s="9">
        <f t="shared" si="2"/>
        <v>218.73</v>
      </c>
      <c r="N161" t="str">
        <f>_xlfn.XLOOKUP(Orders[[#This Row],[Customer ID]],customers!$A$1:$A$1001,customers!$I$1:$I$1001,,0)</f>
        <v>No</v>
      </c>
    </row>
    <row r="162" spans="1:14"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5">
        <f>_xlfn.XLOOKUP(D162,products!$A$1:$A$49,products!$D$1:$D$49,,0)</f>
        <v>0.5</v>
      </c>
      <c r="L162" s="7">
        <f>_xlfn.XLOOKUP(D162,products!$A$1:$A$49,products!$E$1:$E$49,,0)</f>
        <v>8.25</v>
      </c>
      <c r="M162" s="9">
        <f t="shared" si="2"/>
        <v>33</v>
      </c>
      <c r="N162" t="str">
        <f>_xlfn.XLOOKUP(Orders[[#This Row],[Customer ID]],customers!$A$1:$A$1001,customers!$I$1:$I$1001,,0)</f>
        <v>No</v>
      </c>
    </row>
    <row r="163" spans="1:14"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5">
        <f>_xlfn.XLOOKUP(D163,products!$A$1:$A$49,products!$D$1:$D$49,,0)</f>
        <v>0.5</v>
      </c>
      <c r="L163" s="7">
        <f>_xlfn.XLOOKUP(D163,products!$A$1:$A$49,products!$E$1:$E$49,,0)</f>
        <v>7.77</v>
      </c>
      <c r="M163" s="9">
        <f t="shared" si="2"/>
        <v>23.31</v>
      </c>
      <c r="N163" t="str">
        <f>_xlfn.XLOOKUP(Orders[[#This Row],[Customer ID]],customers!$A$1:$A$1001,customers!$I$1:$I$1001,,0)</f>
        <v>No</v>
      </c>
    </row>
    <row r="164" spans="1:14"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5">
        <f>_xlfn.XLOOKUP(D164,products!$A$1:$A$49,products!$D$1:$D$49,,0)</f>
        <v>0.5</v>
      </c>
      <c r="L164" s="7">
        <f>_xlfn.XLOOKUP(D164,products!$A$1:$A$49,products!$E$1:$E$49,,0)</f>
        <v>7.29</v>
      </c>
      <c r="M164" s="9">
        <f t="shared" si="2"/>
        <v>21.87</v>
      </c>
      <c r="N164" t="str">
        <f>_xlfn.XLOOKUP(Orders[[#This Row],[Customer ID]],customers!$A$1:$A$1001,customers!$I$1:$I$1001,,0)</f>
        <v>Yes</v>
      </c>
    </row>
    <row r="165" spans="1:14"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5">
        <f>_xlfn.XLOOKUP(D165,products!$A$1:$A$49,products!$D$1:$D$49,,0)</f>
        <v>0.2</v>
      </c>
      <c r="L165" s="7">
        <f>_xlfn.XLOOKUP(D165,products!$A$1:$A$49,products!$E$1:$E$49,,0)</f>
        <v>2.6849999999999996</v>
      </c>
      <c r="M165" s="9">
        <f t="shared" si="2"/>
        <v>16.11</v>
      </c>
      <c r="N165" t="str">
        <f>_xlfn.XLOOKUP(Orders[[#This Row],[Customer ID]],customers!$A$1:$A$1001,customers!$I$1:$I$1001,,0)</f>
        <v>No</v>
      </c>
    </row>
    <row r="166" spans="1:14"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5">
        <f>_xlfn.XLOOKUP(D166,products!$A$1:$A$49,products!$D$1:$D$49,,0)</f>
        <v>0.5</v>
      </c>
      <c r="L166" s="7">
        <f>_xlfn.XLOOKUP(D166,products!$A$1:$A$49,products!$E$1:$E$49,,0)</f>
        <v>7.29</v>
      </c>
      <c r="M166" s="9">
        <f t="shared" si="2"/>
        <v>29.16</v>
      </c>
      <c r="N166" t="str">
        <f>_xlfn.XLOOKUP(Orders[[#This Row],[Customer ID]],customers!$A$1:$A$1001,customers!$I$1:$I$1001,,0)</f>
        <v>No</v>
      </c>
    </row>
    <row r="167" spans="1:14"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5">
        <f>_xlfn.XLOOKUP(D167,products!$A$1:$A$49,products!$D$1:$D$49,,0)</f>
        <v>1</v>
      </c>
      <c r="L167" s="7">
        <f>_xlfn.XLOOKUP(D167,products!$A$1:$A$49,products!$E$1:$E$49,,0)</f>
        <v>8.9499999999999993</v>
      </c>
      <c r="M167" s="9">
        <f t="shared" si="2"/>
        <v>53.699999999999996</v>
      </c>
      <c r="N167" t="str">
        <f>_xlfn.XLOOKUP(Orders[[#This Row],[Customer ID]],customers!$A$1:$A$1001,customers!$I$1:$I$1001,,0)</f>
        <v>Yes</v>
      </c>
    </row>
    <row r="168" spans="1:14"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5">
        <f>_xlfn.XLOOKUP(D168,products!$A$1:$A$49,products!$D$1:$D$49,,0)</f>
        <v>0.5</v>
      </c>
      <c r="L168" s="7">
        <f>_xlfn.XLOOKUP(D168,products!$A$1:$A$49,products!$E$1:$E$49,,0)</f>
        <v>5.3699999999999992</v>
      </c>
      <c r="M168" s="9">
        <f t="shared" si="2"/>
        <v>26.849999999999994</v>
      </c>
      <c r="N168" t="str">
        <f>_xlfn.XLOOKUP(Orders[[#This Row],[Customer ID]],customers!$A$1:$A$1001,customers!$I$1:$I$1001,,0)</f>
        <v>Yes</v>
      </c>
    </row>
    <row r="169" spans="1:14"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5">
        <f>_xlfn.XLOOKUP(D169,products!$A$1:$A$49,products!$D$1:$D$49,,0)</f>
        <v>0.5</v>
      </c>
      <c r="L169" s="7">
        <f>_xlfn.XLOOKUP(D169,products!$A$1:$A$49,products!$E$1:$E$49,,0)</f>
        <v>8.25</v>
      </c>
      <c r="M169" s="9">
        <f t="shared" si="2"/>
        <v>41.25</v>
      </c>
      <c r="N169" t="str">
        <f>_xlfn.XLOOKUP(Orders[[#This Row],[Customer ID]],customers!$A$1:$A$1001,customers!$I$1:$I$1001,,0)</f>
        <v>Yes</v>
      </c>
    </row>
    <row r="170" spans="1:14"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5">
        <f>_xlfn.XLOOKUP(D170,products!$A$1:$A$49,products!$D$1:$D$49,,0)</f>
        <v>0.5</v>
      </c>
      <c r="L170" s="7">
        <f>_xlfn.XLOOKUP(D170,products!$A$1:$A$49,products!$E$1:$E$49,,0)</f>
        <v>6.75</v>
      </c>
      <c r="M170" s="9">
        <f t="shared" si="2"/>
        <v>40.5</v>
      </c>
      <c r="N170" t="str">
        <f>_xlfn.XLOOKUP(Orders[[#This Row],[Customer ID]],customers!$A$1:$A$1001,customers!$I$1:$I$1001,,0)</f>
        <v>No</v>
      </c>
    </row>
    <row r="171" spans="1:14"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5">
        <f>_xlfn.XLOOKUP(D171,products!$A$1:$A$49,products!$D$1:$D$49,,0)</f>
        <v>1</v>
      </c>
      <c r="L171" s="7">
        <f>_xlfn.XLOOKUP(D171,products!$A$1:$A$49,products!$E$1:$E$49,,0)</f>
        <v>8.9499999999999993</v>
      </c>
      <c r="M171" s="9">
        <f t="shared" si="2"/>
        <v>17.899999999999999</v>
      </c>
      <c r="N171" t="str">
        <f>_xlfn.XLOOKUP(Orders[[#This Row],[Customer ID]],customers!$A$1:$A$1001,customers!$I$1:$I$1001,,0)</f>
        <v>No</v>
      </c>
    </row>
    <row r="172" spans="1:14"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5">
        <f>_xlfn.XLOOKUP(D172,products!$A$1:$A$49,products!$D$1:$D$49,,0)</f>
        <v>2.5</v>
      </c>
      <c r="L172" s="7">
        <f>_xlfn.XLOOKUP(D172,products!$A$1:$A$49,products!$E$1:$E$49,,0)</f>
        <v>34.154999999999994</v>
      </c>
      <c r="M172" s="9">
        <f t="shared" si="2"/>
        <v>68.309999999999988</v>
      </c>
      <c r="N172" t="str">
        <f>_xlfn.XLOOKUP(Orders[[#This Row],[Customer ID]],customers!$A$1:$A$1001,customers!$I$1:$I$1001,,0)</f>
        <v>No</v>
      </c>
    </row>
    <row r="173" spans="1:14"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5">
        <f>_xlfn.XLOOKUP(D173,products!$A$1:$A$49,products!$D$1:$D$49,,0)</f>
        <v>2.5</v>
      </c>
      <c r="L173" s="7">
        <f>_xlfn.XLOOKUP(D173,products!$A$1:$A$49,products!$E$1:$E$49,,0)</f>
        <v>31.624999999999996</v>
      </c>
      <c r="M173" s="9">
        <f t="shared" si="2"/>
        <v>63.249999999999993</v>
      </c>
      <c r="N173" t="str">
        <f>_xlfn.XLOOKUP(Orders[[#This Row],[Customer ID]],customers!$A$1:$A$1001,customers!$I$1:$I$1001,,0)</f>
        <v>Yes</v>
      </c>
    </row>
    <row r="174" spans="1:14"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5">
        <f>_xlfn.XLOOKUP(D174,products!$A$1:$A$49,products!$D$1:$D$49,,0)</f>
        <v>0.5</v>
      </c>
      <c r="L174" s="7">
        <f>_xlfn.XLOOKUP(D174,products!$A$1:$A$49,products!$E$1:$E$49,,0)</f>
        <v>7.29</v>
      </c>
      <c r="M174" s="9">
        <f t="shared" si="2"/>
        <v>21.87</v>
      </c>
      <c r="N174" t="str">
        <f>_xlfn.XLOOKUP(Orders[[#This Row],[Customer ID]],customers!$A$1:$A$1001,customers!$I$1:$I$1001,,0)</f>
        <v>No</v>
      </c>
    </row>
    <row r="175" spans="1:14"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5">
        <f>_xlfn.XLOOKUP(D175,products!$A$1:$A$49,products!$D$1:$D$49,,0)</f>
        <v>2.5</v>
      </c>
      <c r="L175" s="7">
        <f>_xlfn.XLOOKUP(D175,products!$A$1:$A$49,products!$E$1:$E$49,,0)</f>
        <v>22.884999999999998</v>
      </c>
      <c r="M175" s="9">
        <f t="shared" si="2"/>
        <v>91.539999999999992</v>
      </c>
      <c r="N175" t="str">
        <f>_xlfn.XLOOKUP(Orders[[#This Row],[Customer ID]],customers!$A$1:$A$1001,customers!$I$1:$I$1001,,0)</f>
        <v>No</v>
      </c>
    </row>
    <row r="176" spans="1:14"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5">
        <f>_xlfn.XLOOKUP(D176,products!$A$1:$A$49,products!$D$1:$D$49,,0)</f>
        <v>2.5</v>
      </c>
      <c r="L176" s="7">
        <f>_xlfn.XLOOKUP(D176,products!$A$1:$A$49,products!$E$1:$E$49,,0)</f>
        <v>34.154999999999994</v>
      </c>
      <c r="M176" s="9">
        <f t="shared" si="2"/>
        <v>204.92999999999995</v>
      </c>
      <c r="N176" t="str">
        <f>_xlfn.XLOOKUP(Orders[[#This Row],[Customer ID]],customers!$A$1:$A$1001,customers!$I$1:$I$1001,,0)</f>
        <v>Yes</v>
      </c>
    </row>
    <row r="177" spans="1:14"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5">
        <f>_xlfn.XLOOKUP(D177,products!$A$1:$A$49,products!$D$1:$D$49,,0)</f>
        <v>2.5</v>
      </c>
      <c r="L177" s="7">
        <f>_xlfn.XLOOKUP(D177,products!$A$1:$A$49,products!$E$1:$E$49,,0)</f>
        <v>31.624999999999996</v>
      </c>
      <c r="M177" s="9">
        <f t="shared" si="2"/>
        <v>63.249999999999993</v>
      </c>
      <c r="N177" t="str">
        <f>_xlfn.XLOOKUP(Orders[[#This Row],[Customer ID]],customers!$A$1:$A$1001,customers!$I$1:$I$1001,,0)</f>
        <v>Yes</v>
      </c>
    </row>
    <row r="178" spans="1:14"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5">
        <f>_xlfn.XLOOKUP(D178,products!$A$1:$A$49,products!$D$1:$D$49,,0)</f>
        <v>2.5</v>
      </c>
      <c r="L178" s="7">
        <f>_xlfn.XLOOKUP(D178,products!$A$1:$A$49,products!$E$1:$E$49,,0)</f>
        <v>34.154999999999994</v>
      </c>
      <c r="M178" s="9">
        <f t="shared" si="2"/>
        <v>34.154999999999994</v>
      </c>
      <c r="N178" t="str">
        <f>_xlfn.XLOOKUP(Orders[[#This Row],[Customer ID]],customers!$A$1:$A$1001,customers!$I$1:$I$1001,,0)</f>
        <v>Yes</v>
      </c>
    </row>
    <row r="179" spans="1:14"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5">
        <f>_xlfn.XLOOKUP(D179,products!$A$1:$A$49,products!$D$1:$D$49,,0)</f>
        <v>2.5</v>
      </c>
      <c r="L179" s="7">
        <f>_xlfn.XLOOKUP(D179,products!$A$1:$A$49,products!$E$1:$E$49,,0)</f>
        <v>27.484999999999996</v>
      </c>
      <c r="M179" s="9">
        <f t="shared" si="2"/>
        <v>109.93999999999998</v>
      </c>
      <c r="N179" t="str">
        <f>_xlfn.XLOOKUP(Orders[[#This Row],[Customer ID]],customers!$A$1:$A$1001,customers!$I$1:$I$1001,,0)</f>
        <v>Yes</v>
      </c>
    </row>
    <row r="180" spans="1:14"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5">
        <f>_xlfn.XLOOKUP(D180,products!$A$1:$A$49,products!$D$1:$D$49,,0)</f>
        <v>1</v>
      </c>
      <c r="L180" s="7">
        <f>_xlfn.XLOOKUP(D180,products!$A$1:$A$49,products!$E$1:$E$49,,0)</f>
        <v>12.95</v>
      </c>
      <c r="M180" s="9">
        <f t="shared" si="2"/>
        <v>25.9</v>
      </c>
      <c r="N180" t="str">
        <f>_xlfn.XLOOKUP(Orders[[#This Row],[Customer ID]],customers!$A$1:$A$1001,customers!$I$1:$I$1001,,0)</f>
        <v>No</v>
      </c>
    </row>
    <row r="181" spans="1:14"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5">
        <f>_xlfn.XLOOKUP(D181,products!$A$1:$A$49,products!$D$1:$D$49,,0)</f>
        <v>0.2</v>
      </c>
      <c r="L181" s="7">
        <f>_xlfn.XLOOKUP(D181,products!$A$1:$A$49,products!$E$1:$E$49,,0)</f>
        <v>2.9849999999999999</v>
      </c>
      <c r="M181" s="9">
        <f t="shared" si="2"/>
        <v>2.9849999999999999</v>
      </c>
      <c r="N181" t="str">
        <f>_xlfn.XLOOKUP(Orders[[#This Row],[Customer ID]],customers!$A$1:$A$1001,customers!$I$1:$I$1001,,0)</f>
        <v>No</v>
      </c>
    </row>
    <row r="182" spans="1:14"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5">
        <f>_xlfn.XLOOKUP(D182,products!$A$1:$A$49,products!$D$1:$D$49,,0)</f>
        <v>0.2</v>
      </c>
      <c r="L182" s="7">
        <f>_xlfn.XLOOKUP(D182,products!$A$1:$A$49,products!$E$1:$E$49,,0)</f>
        <v>4.4550000000000001</v>
      </c>
      <c r="M182" s="9">
        <f t="shared" si="2"/>
        <v>22.274999999999999</v>
      </c>
      <c r="N182" t="str">
        <f>_xlfn.XLOOKUP(Orders[[#This Row],[Customer ID]],customers!$A$1:$A$1001,customers!$I$1:$I$1001,,0)</f>
        <v>No</v>
      </c>
    </row>
    <row r="183" spans="1:14"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5">
        <f>_xlfn.XLOOKUP(D183,products!$A$1:$A$49,products!$D$1:$D$49,,0)</f>
        <v>0.5</v>
      </c>
      <c r="L183" s="7">
        <f>_xlfn.XLOOKUP(D183,products!$A$1:$A$49,products!$E$1:$E$49,,0)</f>
        <v>5.97</v>
      </c>
      <c r="M183" s="9">
        <f t="shared" si="2"/>
        <v>29.849999999999998</v>
      </c>
      <c r="N183" t="str">
        <f>_xlfn.XLOOKUP(Orders[[#This Row],[Customer ID]],customers!$A$1:$A$1001,customers!$I$1:$I$1001,,0)</f>
        <v>No</v>
      </c>
    </row>
    <row r="184" spans="1:14"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5">
        <f>_xlfn.XLOOKUP(D184,products!$A$1:$A$49,products!$D$1:$D$49,,0)</f>
        <v>0.5</v>
      </c>
      <c r="L184" s="7">
        <f>_xlfn.XLOOKUP(D184,products!$A$1:$A$49,products!$E$1:$E$49,,0)</f>
        <v>5.3699999999999992</v>
      </c>
      <c r="M184" s="9">
        <f t="shared" si="2"/>
        <v>32.22</v>
      </c>
      <c r="N184" t="str">
        <f>_xlfn.XLOOKUP(Orders[[#This Row],[Customer ID]],customers!$A$1:$A$1001,customers!$I$1:$I$1001,,0)</f>
        <v>No</v>
      </c>
    </row>
    <row r="185" spans="1:14"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5">
        <f>_xlfn.XLOOKUP(D185,products!$A$1:$A$49,products!$D$1:$D$49,,0)</f>
        <v>0.2</v>
      </c>
      <c r="L185" s="7">
        <f>_xlfn.XLOOKUP(D185,products!$A$1:$A$49,products!$E$1:$E$49,,0)</f>
        <v>4.125</v>
      </c>
      <c r="M185" s="9">
        <f t="shared" si="2"/>
        <v>8.25</v>
      </c>
      <c r="N185" t="str">
        <f>_xlfn.XLOOKUP(Orders[[#This Row],[Customer ID]],customers!$A$1:$A$1001,customers!$I$1:$I$1001,,0)</f>
        <v>No</v>
      </c>
    </row>
    <row r="186" spans="1:14"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5">
        <f>_xlfn.XLOOKUP(D186,products!$A$1:$A$49,products!$D$1:$D$49,,0)</f>
        <v>0.5</v>
      </c>
      <c r="L186" s="7">
        <f>_xlfn.XLOOKUP(D186,products!$A$1:$A$49,products!$E$1:$E$49,,0)</f>
        <v>7.77</v>
      </c>
      <c r="M186" s="9">
        <f t="shared" si="2"/>
        <v>31.08</v>
      </c>
      <c r="N186" t="str">
        <f>_xlfn.XLOOKUP(Orders[[#This Row],[Customer ID]],customers!$A$1:$A$1001,customers!$I$1:$I$1001,,0)</f>
        <v>No</v>
      </c>
    </row>
    <row r="187" spans="1:14"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5">
        <f>_xlfn.XLOOKUP(D187,products!$A$1:$A$49,products!$D$1:$D$49,,0)</f>
        <v>0.5</v>
      </c>
      <c r="L187" s="7">
        <f>_xlfn.XLOOKUP(D187,products!$A$1:$A$49,products!$E$1:$E$49,,0)</f>
        <v>7.29</v>
      </c>
      <c r="M187" s="9">
        <f t="shared" si="2"/>
        <v>36.450000000000003</v>
      </c>
      <c r="N187" t="str">
        <f>_xlfn.XLOOKUP(Orders[[#This Row],[Customer ID]],customers!$A$1:$A$1001,customers!$I$1:$I$1001,,0)</f>
        <v>Yes</v>
      </c>
    </row>
    <row r="188" spans="1:14"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5">
        <f>_xlfn.XLOOKUP(D188,products!$A$1:$A$49,products!$D$1:$D$49,,0)</f>
        <v>2.5</v>
      </c>
      <c r="L188" s="7">
        <f>_xlfn.XLOOKUP(D188,products!$A$1:$A$49,products!$E$1:$E$49,,0)</f>
        <v>22.884999999999998</v>
      </c>
      <c r="M188" s="9">
        <f t="shared" si="2"/>
        <v>68.655000000000001</v>
      </c>
      <c r="N188" t="str">
        <f>_xlfn.XLOOKUP(Orders[[#This Row],[Customer ID]],customers!$A$1:$A$1001,customers!$I$1:$I$1001,,0)</f>
        <v>No</v>
      </c>
    </row>
    <row r="189" spans="1:14"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5">
        <f>_xlfn.XLOOKUP(D189,products!$A$1:$A$49,products!$D$1:$D$49,,0)</f>
        <v>0.5</v>
      </c>
      <c r="L189" s="7">
        <f>_xlfn.XLOOKUP(D189,products!$A$1:$A$49,products!$E$1:$E$49,,0)</f>
        <v>8.73</v>
      </c>
      <c r="M189" s="9">
        <f t="shared" si="2"/>
        <v>43.650000000000006</v>
      </c>
      <c r="N189" t="str">
        <f>_xlfn.XLOOKUP(Orders[[#This Row],[Customer ID]],customers!$A$1:$A$1001,customers!$I$1:$I$1001,,0)</f>
        <v>Yes</v>
      </c>
    </row>
    <row r="190" spans="1:14"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5">
        <f>_xlfn.XLOOKUP(D190,products!$A$1:$A$49,products!$D$1:$D$49,,0)</f>
        <v>0.2</v>
      </c>
      <c r="L190" s="7">
        <f>_xlfn.XLOOKUP(D190,products!$A$1:$A$49,products!$E$1:$E$49,,0)</f>
        <v>4.4550000000000001</v>
      </c>
      <c r="M190" s="9">
        <f t="shared" si="2"/>
        <v>4.4550000000000001</v>
      </c>
      <c r="N190" t="str">
        <f>_xlfn.XLOOKUP(Orders[[#This Row],[Customer ID]],customers!$A$1:$A$1001,customers!$I$1:$I$1001,,0)</f>
        <v>Yes</v>
      </c>
    </row>
    <row r="191" spans="1:14"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5">
        <f>_xlfn.XLOOKUP(D191,products!$A$1:$A$49,products!$D$1:$D$49,,0)</f>
        <v>1</v>
      </c>
      <c r="L191" s="7">
        <f>_xlfn.XLOOKUP(D191,products!$A$1:$A$49,products!$E$1:$E$49,,0)</f>
        <v>14.55</v>
      </c>
      <c r="M191" s="9">
        <f t="shared" si="2"/>
        <v>43.650000000000006</v>
      </c>
      <c r="N191" t="str">
        <f>_xlfn.XLOOKUP(Orders[[#This Row],[Customer ID]],customers!$A$1:$A$1001,customers!$I$1:$I$1001,,0)</f>
        <v>Yes</v>
      </c>
    </row>
    <row r="192" spans="1:14"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5">
        <f>_xlfn.XLOOKUP(D192,products!$A$1:$A$49,products!$D$1:$D$49,,0)</f>
        <v>2.5</v>
      </c>
      <c r="L192" s="7">
        <f>_xlfn.XLOOKUP(D192,products!$A$1:$A$49,products!$E$1:$E$49,,0)</f>
        <v>33.464999999999996</v>
      </c>
      <c r="M192" s="9">
        <f t="shared" si="2"/>
        <v>33.464999999999996</v>
      </c>
      <c r="N192" t="str">
        <f>_xlfn.XLOOKUP(Orders[[#This Row],[Customer ID]],customers!$A$1:$A$1001,customers!$I$1:$I$1001,,0)</f>
        <v>Yes</v>
      </c>
    </row>
    <row r="193" spans="1:14"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5">
        <f>_xlfn.XLOOKUP(D193,products!$A$1:$A$49,products!$D$1:$D$49,,0)</f>
        <v>0.2</v>
      </c>
      <c r="L193" s="7">
        <f>_xlfn.XLOOKUP(D193,products!$A$1:$A$49,products!$E$1:$E$49,,0)</f>
        <v>3.8849999999999998</v>
      </c>
      <c r="M193" s="9">
        <f t="shared" si="2"/>
        <v>19.424999999999997</v>
      </c>
      <c r="N193" t="str">
        <f>_xlfn.XLOOKUP(Orders[[#This Row],[Customer ID]],customers!$A$1:$A$1001,customers!$I$1:$I$1001,,0)</f>
        <v>Yes</v>
      </c>
    </row>
    <row r="194" spans="1:14"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5">
        <f>_xlfn.XLOOKUP(D194,products!$A$1:$A$49,products!$D$1:$D$49,,0)</f>
        <v>1</v>
      </c>
      <c r="L194" s="7">
        <f>_xlfn.XLOOKUP(D194,products!$A$1:$A$49,products!$E$1:$E$49,,0)</f>
        <v>12.15</v>
      </c>
      <c r="M194" s="9">
        <f t="shared" si="2"/>
        <v>72.900000000000006</v>
      </c>
      <c r="N194" t="str">
        <f>_xlfn.XLOOKUP(Orders[[#This Row],[Customer ID]],customers!$A$1:$A$1001,customers!$I$1:$I$1001,,0)</f>
        <v>Yes</v>
      </c>
    </row>
    <row r="195" spans="1:14"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5">
        <f>_xlfn.XLOOKUP(D195,products!$A$1:$A$49,products!$D$1:$D$49,,0)</f>
        <v>1</v>
      </c>
      <c r="L195" s="7">
        <f>_xlfn.XLOOKUP(D195,products!$A$1:$A$49,products!$E$1:$E$49,,0)</f>
        <v>14.85</v>
      </c>
      <c r="M195" s="9">
        <f t="shared" ref="M195:M258" si="3">L195*E195</f>
        <v>44.55</v>
      </c>
      <c r="N195" t="str">
        <f>_xlfn.XLOOKUP(Orders[[#This Row],[Customer ID]],customers!$A$1:$A$1001,customers!$I$1:$I$1001,,0)</f>
        <v>No</v>
      </c>
    </row>
    <row r="196" spans="1:14"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5">
        <f>_xlfn.XLOOKUP(D196,products!$A$1:$A$49,products!$D$1:$D$49,,0)</f>
        <v>0.5</v>
      </c>
      <c r="L196" s="7">
        <f>_xlfn.XLOOKUP(D196,products!$A$1:$A$49,products!$E$1:$E$49,,0)</f>
        <v>7.29</v>
      </c>
      <c r="M196" s="9">
        <f t="shared" si="3"/>
        <v>36.450000000000003</v>
      </c>
      <c r="N196" t="str">
        <f>_xlfn.XLOOKUP(Orders[[#This Row],[Customer ID]],customers!$A$1:$A$1001,customers!$I$1:$I$1001,,0)</f>
        <v>No</v>
      </c>
    </row>
    <row r="197" spans="1:14"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5">
        <f>_xlfn.XLOOKUP(D197,products!$A$1:$A$49,products!$D$1:$D$49,,0)</f>
        <v>1</v>
      </c>
      <c r="L197" s="7">
        <f>_xlfn.XLOOKUP(D197,products!$A$1:$A$49,products!$E$1:$E$49,,0)</f>
        <v>12.95</v>
      </c>
      <c r="M197" s="9">
        <f t="shared" si="3"/>
        <v>38.849999999999994</v>
      </c>
      <c r="N197" t="str">
        <f>_xlfn.XLOOKUP(Orders[[#This Row],[Customer ID]],customers!$A$1:$A$1001,customers!$I$1:$I$1001,,0)</f>
        <v>No</v>
      </c>
    </row>
    <row r="198" spans="1:14"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5">
        <f>_xlfn.XLOOKUP(D198,products!$A$1:$A$49,products!$D$1:$D$49,,0)</f>
        <v>0.5</v>
      </c>
      <c r="L198" s="7">
        <f>_xlfn.XLOOKUP(D198,products!$A$1:$A$49,products!$E$1:$E$49,,0)</f>
        <v>8.91</v>
      </c>
      <c r="M198" s="9">
        <f t="shared" si="3"/>
        <v>53.46</v>
      </c>
      <c r="N198" t="str">
        <f>_xlfn.XLOOKUP(Orders[[#This Row],[Customer ID]],customers!$A$1:$A$1001,customers!$I$1:$I$1001,,0)</f>
        <v>No</v>
      </c>
    </row>
    <row r="199" spans="1:14"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5">
        <f>_xlfn.XLOOKUP(D199,products!$A$1:$A$49,products!$D$1:$D$49,,0)</f>
        <v>2.5</v>
      </c>
      <c r="L199" s="7">
        <f>_xlfn.XLOOKUP(D199,products!$A$1:$A$49,products!$E$1:$E$49,,0)</f>
        <v>29.784999999999997</v>
      </c>
      <c r="M199" s="9">
        <f t="shared" si="3"/>
        <v>59.569999999999993</v>
      </c>
      <c r="N199" t="str">
        <f>_xlfn.XLOOKUP(Orders[[#This Row],[Customer ID]],customers!$A$1:$A$1001,customers!$I$1:$I$1001,,0)</f>
        <v>No</v>
      </c>
    </row>
    <row r="200" spans="1:14"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5">
        <f>_xlfn.XLOOKUP(D200,products!$A$1:$A$49,products!$D$1:$D$49,,0)</f>
        <v>2.5</v>
      </c>
      <c r="L200" s="7">
        <f>_xlfn.XLOOKUP(D200,products!$A$1:$A$49,products!$E$1:$E$49,,0)</f>
        <v>29.784999999999997</v>
      </c>
      <c r="M200" s="9">
        <f t="shared" si="3"/>
        <v>89.35499999999999</v>
      </c>
      <c r="N200" t="str">
        <f>_xlfn.XLOOKUP(Orders[[#This Row],[Customer ID]],customers!$A$1:$A$1001,customers!$I$1:$I$1001,,0)</f>
        <v>No</v>
      </c>
    </row>
    <row r="201" spans="1:14"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5">
        <f>_xlfn.XLOOKUP(D201,products!$A$1:$A$49,products!$D$1:$D$49,,0)</f>
        <v>0.5</v>
      </c>
      <c r="L201" s="7">
        <f>_xlfn.XLOOKUP(D201,products!$A$1:$A$49,products!$E$1:$E$49,,0)</f>
        <v>9.51</v>
      </c>
      <c r="M201" s="9">
        <f t="shared" si="3"/>
        <v>38.04</v>
      </c>
      <c r="N201" t="str">
        <f>_xlfn.XLOOKUP(Orders[[#This Row],[Customer ID]],customers!$A$1:$A$1001,customers!$I$1:$I$1001,,0)</f>
        <v>No</v>
      </c>
    </row>
    <row r="202" spans="1:14"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5">
        <f>_xlfn.XLOOKUP(D202,products!$A$1:$A$49,products!$D$1:$D$49,,0)</f>
        <v>1</v>
      </c>
      <c r="L202" s="7">
        <f>_xlfn.XLOOKUP(D202,products!$A$1:$A$49,products!$E$1:$E$49,,0)</f>
        <v>13.75</v>
      </c>
      <c r="M202" s="9">
        <f t="shared" si="3"/>
        <v>41.25</v>
      </c>
      <c r="N202" t="str">
        <f>_xlfn.XLOOKUP(Orders[[#This Row],[Customer ID]],customers!$A$1:$A$1001,customers!$I$1:$I$1001,,0)</f>
        <v>No</v>
      </c>
    </row>
    <row r="203" spans="1:14"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5">
        <f>_xlfn.XLOOKUP(D203,products!$A$1:$A$49,products!$D$1:$D$49,,0)</f>
        <v>0.5</v>
      </c>
      <c r="L203" s="7">
        <f>_xlfn.XLOOKUP(D203,products!$A$1:$A$49,products!$E$1:$E$49,,0)</f>
        <v>9.51</v>
      </c>
      <c r="M203" s="9">
        <f t="shared" si="3"/>
        <v>57.06</v>
      </c>
      <c r="N203" t="str">
        <f>_xlfn.XLOOKUP(Orders[[#This Row],[Customer ID]],customers!$A$1:$A$1001,customers!$I$1:$I$1001,,0)</f>
        <v>No</v>
      </c>
    </row>
    <row r="204" spans="1:14"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5">
        <f>_xlfn.XLOOKUP(D204,products!$A$1:$A$49,products!$D$1:$D$49,,0)</f>
        <v>2.5</v>
      </c>
      <c r="L204" s="7">
        <f>_xlfn.XLOOKUP(D204,products!$A$1:$A$49,products!$E$1:$E$49,,0)</f>
        <v>29.784999999999997</v>
      </c>
      <c r="M204" s="9">
        <f t="shared" si="3"/>
        <v>178.70999999999998</v>
      </c>
      <c r="N204" t="str">
        <f>_xlfn.XLOOKUP(Orders[[#This Row],[Customer ID]],customers!$A$1:$A$1001,customers!$I$1:$I$1001,,0)</f>
        <v>Yes</v>
      </c>
    </row>
    <row r="205" spans="1:14"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5">
        <f>_xlfn.XLOOKUP(D205,products!$A$1:$A$49,products!$D$1:$D$49,,0)</f>
        <v>0.2</v>
      </c>
      <c r="L205" s="7">
        <f>_xlfn.XLOOKUP(D205,products!$A$1:$A$49,products!$E$1:$E$49,,0)</f>
        <v>4.7549999999999999</v>
      </c>
      <c r="M205" s="9">
        <f t="shared" si="3"/>
        <v>4.7549999999999999</v>
      </c>
      <c r="N205" t="str">
        <f>_xlfn.XLOOKUP(Orders[[#This Row],[Customer ID]],customers!$A$1:$A$1001,customers!$I$1:$I$1001,,0)</f>
        <v>No</v>
      </c>
    </row>
    <row r="206" spans="1:14"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5">
        <f>_xlfn.XLOOKUP(D206,products!$A$1:$A$49,products!$D$1:$D$49,,0)</f>
        <v>1</v>
      </c>
      <c r="L206" s="7">
        <f>_xlfn.XLOOKUP(D206,products!$A$1:$A$49,products!$E$1:$E$49,,0)</f>
        <v>13.75</v>
      </c>
      <c r="M206" s="9">
        <f t="shared" si="3"/>
        <v>82.5</v>
      </c>
      <c r="N206" t="str">
        <f>_xlfn.XLOOKUP(Orders[[#This Row],[Customer ID]],customers!$A$1:$A$1001,customers!$I$1:$I$1001,,0)</f>
        <v>No</v>
      </c>
    </row>
    <row r="207" spans="1:14"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5">
        <f>_xlfn.XLOOKUP(D207,products!$A$1:$A$49,products!$D$1:$D$49,,0)</f>
        <v>0.2</v>
      </c>
      <c r="L207" s="7">
        <f>_xlfn.XLOOKUP(D207,products!$A$1:$A$49,products!$E$1:$E$49,,0)</f>
        <v>2.6849999999999996</v>
      </c>
      <c r="M207" s="9">
        <f t="shared" si="3"/>
        <v>8.0549999999999997</v>
      </c>
      <c r="N207" t="str">
        <f>_xlfn.XLOOKUP(Orders[[#This Row],[Customer ID]],customers!$A$1:$A$1001,customers!$I$1:$I$1001,,0)</f>
        <v>Yes</v>
      </c>
    </row>
    <row r="208" spans="1:14"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5">
        <f>_xlfn.XLOOKUP(D208,products!$A$1:$A$49,products!$D$1:$D$49,,0)</f>
        <v>1</v>
      </c>
      <c r="L208" s="7">
        <f>_xlfn.XLOOKUP(D208,products!$A$1:$A$49,products!$E$1:$E$49,,0)</f>
        <v>11.25</v>
      </c>
      <c r="M208" s="9">
        <f t="shared" si="3"/>
        <v>22.5</v>
      </c>
      <c r="N208" t="str">
        <f>_xlfn.XLOOKUP(Orders[[#This Row],[Customer ID]],customers!$A$1:$A$1001,customers!$I$1:$I$1001,,0)</f>
        <v>No</v>
      </c>
    </row>
    <row r="209" spans="1:14"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5">
        <f>_xlfn.XLOOKUP(D209,products!$A$1:$A$49,products!$D$1:$D$49,,0)</f>
        <v>0.5</v>
      </c>
      <c r="L209" s="7">
        <f>_xlfn.XLOOKUP(D209,products!$A$1:$A$49,products!$E$1:$E$49,,0)</f>
        <v>6.75</v>
      </c>
      <c r="M209" s="9">
        <f t="shared" si="3"/>
        <v>40.5</v>
      </c>
      <c r="N209" t="str">
        <f>_xlfn.XLOOKUP(Orders[[#This Row],[Customer ID]],customers!$A$1:$A$1001,customers!$I$1:$I$1001,,0)</f>
        <v>Yes</v>
      </c>
    </row>
    <row r="210" spans="1:14"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5">
        <f>_xlfn.XLOOKUP(D210,products!$A$1:$A$49,products!$D$1:$D$49,,0)</f>
        <v>0.5</v>
      </c>
      <c r="L210" s="7">
        <f>_xlfn.XLOOKUP(D210,products!$A$1:$A$49,products!$E$1:$E$49,,0)</f>
        <v>7.29</v>
      </c>
      <c r="M210" s="9">
        <f t="shared" si="3"/>
        <v>29.16</v>
      </c>
      <c r="N210" t="str">
        <f>_xlfn.XLOOKUP(Orders[[#This Row],[Customer ID]],customers!$A$1:$A$1001,customers!$I$1:$I$1001,,0)</f>
        <v>Yes</v>
      </c>
    </row>
    <row r="211" spans="1:14"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5">
        <f>_xlfn.XLOOKUP(D211,products!$A$1:$A$49,products!$D$1:$D$49,,0)</f>
        <v>0.5</v>
      </c>
      <c r="L211" s="7">
        <f>_xlfn.XLOOKUP(D211,products!$A$1:$A$49,products!$E$1:$E$49,,0)</f>
        <v>6.75</v>
      </c>
      <c r="M211" s="9">
        <f t="shared" si="3"/>
        <v>6.75</v>
      </c>
      <c r="N211" t="str">
        <f>_xlfn.XLOOKUP(Orders[[#This Row],[Customer ID]],customers!$A$1:$A$1001,customers!$I$1:$I$1001,,0)</f>
        <v>No</v>
      </c>
    </row>
    <row r="212" spans="1:14"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5">
        <f>_xlfn.XLOOKUP(D212,products!$A$1:$A$49,products!$D$1:$D$49,,0)</f>
        <v>1</v>
      </c>
      <c r="L212" s="7">
        <f>_xlfn.XLOOKUP(D212,products!$A$1:$A$49,products!$E$1:$E$49,,0)</f>
        <v>12.95</v>
      </c>
      <c r="M212" s="9">
        <f t="shared" si="3"/>
        <v>51.8</v>
      </c>
      <c r="N212" t="str">
        <f>_xlfn.XLOOKUP(Orders[[#This Row],[Customer ID]],customers!$A$1:$A$1001,customers!$I$1:$I$1001,,0)</f>
        <v>Yes</v>
      </c>
    </row>
    <row r="213" spans="1:14"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5">
        <f>_xlfn.XLOOKUP(D213,products!$A$1:$A$49,products!$D$1:$D$49,,0)</f>
        <v>0.5</v>
      </c>
      <c r="L213" s="7">
        <f>_xlfn.XLOOKUP(D213,products!$A$1:$A$49,products!$E$1:$E$49,,0)</f>
        <v>8.91</v>
      </c>
      <c r="M213" s="9">
        <f t="shared" si="3"/>
        <v>53.46</v>
      </c>
      <c r="N213" t="str">
        <f>_xlfn.XLOOKUP(Orders[[#This Row],[Customer ID]],customers!$A$1:$A$1001,customers!$I$1:$I$1001,,0)</f>
        <v>No</v>
      </c>
    </row>
    <row r="214" spans="1:14"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5">
        <f>_xlfn.XLOOKUP(D214,products!$A$1:$A$49,products!$D$1:$D$49,,0)</f>
        <v>0.2</v>
      </c>
      <c r="L214" s="7">
        <f>_xlfn.XLOOKUP(D214,products!$A$1:$A$49,products!$E$1:$E$49,,0)</f>
        <v>3.645</v>
      </c>
      <c r="M214" s="9">
        <f t="shared" si="3"/>
        <v>14.58</v>
      </c>
      <c r="N214" t="str">
        <f>_xlfn.XLOOKUP(Orders[[#This Row],[Customer ID]],customers!$A$1:$A$1001,customers!$I$1:$I$1001,,0)</f>
        <v>Yes</v>
      </c>
    </row>
    <row r="215" spans="1:14"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5">
        <f>_xlfn.XLOOKUP(D215,products!$A$1:$A$49,products!$D$1:$D$49,,0)</f>
        <v>2.5</v>
      </c>
      <c r="L215" s="7">
        <f>_xlfn.XLOOKUP(D215,products!$A$1:$A$49,products!$E$1:$E$49,,0)</f>
        <v>20.584999999999997</v>
      </c>
      <c r="M215" s="9">
        <f t="shared" si="3"/>
        <v>20.584999999999997</v>
      </c>
      <c r="N215" t="str">
        <f>_xlfn.XLOOKUP(Orders[[#This Row],[Customer ID]],customers!$A$1:$A$1001,customers!$I$1:$I$1001,,0)</f>
        <v>No</v>
      </c>
    </row>
    <row r="216" spans="1:14"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5">
        <f>_xlfn.XLOOKUP(D216,products!$A$1:$A$49,products!$D$1:$D$49,,0)</f>
        <v>1</v>
      </c>
      <c r="L216" s="7">
        <f>_xlfn.XLOOKUP(D216,products!$A$1:$A$49,products!$E$1:$E$49,,0)</f>
        <v>15.85</v>
      </c>
      <c r="M216" s="9">
        <f t="shared" si="3"/>
        <v>31.7</v>
      </c>
      <c r="N216" t="str">
        <f>_xlfn.XLOOKUP(Orders[[#This Row],[Customer ID]],customers!$A$1:$A$1001,customers!$I$1:$I$1001,,0)</f>
        <v>No</v>
      </c>
    </row>
    <row r="217" spans="1:14"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5">
        <f>_xlfn.XLOOKUP(D217,products!$A$1:$A$49,products!$D$1:$D$49,,0)</f>
        <v>0.2</v>
      </c>
      <c r="L217" s="7">
        <f>_xlfn.XLOOKUP(D217,products!$A$1:$A$49,products!$E$1:$E$49,,0)</f>
        <v>3.8849999999999998</v>
      </c>
      <c r="M217" s="9">
        <f t="shared" si="3"/>
        <v>23.31</v>
      </c>
      <c r="N217" t="str">
        <f>_xlfn.XLOOKUP(Orders[[#This Row],[Customer ID]],customers!$A$1:$A$1001,customers!$I$1:$I$1001,,0)</f>
        <v>No</v>
      </c>
    </row>
    <row r="218" spans="1:14"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5">
        <f>_xlfn.XLOOKUP(D218,products!$A$1:$A$49,products!$D$1:$D$49,,0)</f>
        <v>1</v>
      </c>
      <c r="L218" s="7">
        <f>_xlfn.XLOOKUP(D218,products!$A$1:$A$49,products!$E$1:$E$49,,0)</f>
        <v>14.55</v>
      </c>
      <c r="M218" s="9">
        <f t="shared" si="3"/>
        <v>58.2</v>
      </c>
      <c r="N218" t="str">
        <f>_xlfn.XLOOKUP(Orders[[#This Row],[Customer ID]],customers!$A$1:$A$1001,customers!$I$1:$I$1001,,0)</f>
        <v>Yes</v>
      </c>
    </row>
    <row r="219" spans="1:14"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5">
        <f>_xlfn.XLOOKUP(D219,products!$A$1:$A$49,products!$D$1:$D$49,,0)</f>
        <v>0.5</v>
      </c>
      <c r="L219" s="7">
        <f>_xlfn.XLOOKUP(D219,products!$A$1:$A$49,products!$E$1:$E$49,,0)</f>
        <v>8.91</v>
      </c>
      <c r="M219" s="9">
        <f t="shared" si="3"/>
        <v>35.64</v>
      </c>
      <c r="N219" t="str">
        <f>_xlfn.XLOOKUP(Orders[[#This Row],[Customer ID]],customers!$A$1:$A$1001,customers!$I$1:$I$1001,,0)</f>
        <v>No</v>
      </c>
    </row>
    <row r="220" spans="1:14"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5">
        <f>_xlfn.XLOOKUP(D220,products!$A$1:$A$49,products!$D$1:$D$49,,0)</f>
        <v>1</v>
      </c>
      <c r="L220" s="7">
        <f>_xlfn.XLOOKUP(D220,products!$A$1:$A$49,products!$E$1:$E$49,,0)</f>
        <v>11.25</v>
      </c>
      <c r="M220" s="9">
        <f t="shared" si="3"/>
        <v>56.25</v>
      </c>
      <c r="N220" t="str">
        <f>_xlfn.XLOOKUP(Orders[[#This Row],[Customer ID]],customers!$A$1:$A$1001,customers!$I$1:$I$1001,,0)</f>
        <v>Yes</v>
      </c>
    </row>
    <row r="221" spans="1:14"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5">
        <f>_xlfn.XLOOKUP(D221,products!$A$1:$A$49,products!$D$1:$D$49,,0)</f>
        <v>0.2</v>
      </c>
      <c r="L221" s="7">
        <f>_xlfn.XLOOKUP(D221,products!$A$1:$A$49,products!$E$1:$E$49,,0)</f>
        <v>3.5849999999999995</v>
      </c>
      <c r="M221" s="9">
        <f t="shared" si="3"/>
        <v>10.754999999999999</v>
      </c>
      <c r="N221" t="str">
        <f>_xlfn.XLOOKUP(Orders[[#This Row],[Customer ID]],customers!$A$1:$A$1001,customers!$I$1:$I$1001,,0)</f>
        <v>No</v>
      </c>
    </row>
    <row r="222" spans="1:14"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5">
        <f>_xlfn.XLOOKUP(D222,products!$A$1:$A$49,products!$D$1:$D$49,,0)</f>
        <v>0.2</v>
      </c>
      <c r="L222" s="7">
        <f>_xlfn.XLOOKUP(D222,products!$A$1:$A$49,products!$E$1:$E$49,,0)</f>
        <v>2.9849999999999999</v>
      </c>
      <c r="M222" s="9">
        <f t="shared" si="3"/>
        <v>14.924999999999999</v>
      </c>
      <c r="N222" t="str">
        <f>_xlfn.XLOOKUP(Orders[[#This Row],[Customer ID]],customers!$A$1:$A$1001,customers!$I$1:$I$1001,,0)</f>
        <v>No</v>
      </c>
    </row>
    <row r="223" spans="1:14"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5">
        <f>_xlfn.XLOOKUP(D223,products!$A$1:$A$49,products!$D$1:$D$49,,0)</f>
        <v>1</v>
      </c>
      <c r="L223" s="7">
        <f>_xlfn.XLOOKUP(D223,products!$A$1:$A$49,products!$E$1:$E$49,,0)</f>
        <v>12.95</v>
      </c>
      <c r="M223" s="9">
        <f t="shared" si="3"/>
        <v>77.699999999999989</v>
      </c>
      <c r="N223" t="str">
        <f>_xlfn.XLOOKUP(Orders[[#This Row],[Customer ID]],customers!$A$1:$A$1001,customers!$I$1:$I$1001,,0)</f>
        <v>Yes</v>
      </c>
    </row>
    <row r="224" spans="1:14"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5">
        <f>_xlfn.XLOOKUP(D224,products!$A$1:$A$49,products!$D$1:$D$49,,0)</f>
        <v>0.5</v>
      </c>
      <c r="L224" s="7">
        <f>_xlfn.XLOOKUP(D224,products!$A$1:$A$49,products!$E$1:$E$49,,0)</f>
        <v>7.77</v>
      </c>
      <c r="M224" s="9">
        <f t="shared" si="3"/>
        <v>23.31</v>
      </c>
      <c r="N224" t="str">
        <f>_xlfn.XLOOKUP(Orders[[#This Row],[Customer ID]],customers!$A$1:$A$1001,customers!$I$1:$I$1001,,0)</f>
        <v>No</v>
      </c>
    </row>
    <row r="225" spans="1:14"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5">
        <f>_xlfn.XLOOKUP(D225,products!$A$1:$A$49,products!$D$1:$D$49,,0)</f>
        <v>1</v>
      </c>
      <c r="L225" s="7">
        <f>_xlfn.XLOOKUP(D225,products!$A$1:$A$49,products!$E$1:$E$49,,0)</f>
        <v>14.85</v>
      </c>
      <c r="M225" s="9">
        <f t="shared" si="3"/>
        <v>59.4</v>
      </c>
      <c r="N225" t="str">
        <f>_xlfn.XLOOKUP(Orders[[#This Row],[Customer ID]],customers!$A$1:$A$1001,customers!$I$1:$I$1001,,0)</f>
        <v>Yes</v>
      </c>
    </row>
    <row r="226" spans="1:14"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5">
        <f>_xlfn.XLOOKUP(D226,products!$A$1:$A$49,products!$D$1:$D$49,,0)</f>
        <v>2.5</v>
      </c>
      <c r="L226" s="7">
        <f>_xlfn.XLOOKUP(D226,products!$A$1:$A$49,products!$E$1:$E$49,,0)</f>
        <v>29.784999999999997</v>
      </c>
      <c r="M226" s="9">
        <f t="shared" si="3"/>
        <v>119.13999999999999</v>
      </c>
      <c r="N226" t="str">
        <f>_xlfn.XLOOKUP(Orders[[#This Row],[Customer ID]],customers!$A$1:$A$1001,customers!$I$1:$I$1001,,0)</f>
        <v>Yes</v>
      </c>
    </row>
    <row r="227" spans="1:14"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5">
        <f>_xlfn.XLOOKUP(D227,products!$A$1:$A$49,products!$D$1:$D$49,,0)</f>
        <v>0.2</v>
      </c>
      <c r="L227" s="7">
        <f>_xlfn.XLOOKUP(D227,products!$A$1:$A$49,products!$E$1:$E$49,,0)</f>
        <v>3.5849999999999995</v>
      </c>
      <c r="M227" s="9">
        <f t="shared" si="3"/>
        <v>14.339999999999998</v>
      </c>
      <c r="N227" t="str">
        <f>_xlfn.XLOOKUP(Orders[[#This Row],[Customer ID]],customers!$A$1:$A$1001,customers!$I$1:$I$1001,,0)</f>
        <v>No</v>
      </c>
    </row>
    <row r="228" spans="1:14"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5">
        <f>_xlfn.XLOOKUP(D228,products!$A$1:$A$49,products!$D$1:$D$49,,0)</f>
        <v>2.5</v>
      </c>
      <c r="L228" s="7">
        <f>_xlfn.XLOOKUP(D228,products!$A$1:$A$49,products!$E$1:$E$49,,0)</f>
        <v>25.874999999999996</v>
      </c>
      <c r="M228" s="9">
        <f t="shared" si="3"/>
        <v>129.37499999999997</v>
      </c>
      <c r="N228" t="str">
        <f>_xlfn.XLOOKUP(Orders[[#This Row],[Customer ID]],customers!$A$1:$A$1001,customers!$I$1:$I$1001,,0)</f>
        <v>No</v>
      </c>
    </row>
    <row r="229" spans="1:14"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5">
        <f>_xlfn.XLOOKUP(D229,products!$A$1:$A$49,products!$D$1:$D$49,,0)</f>
        <v>0.2</v>
      </c>
      <c r="L229" s="7">
        <f>_xlfn.XLOOKUP(D229,products!$A$1:$A$49,products!$E$1:$E$49,,0)</f>
        <v>2.6849999999999996</v>
      </c>
      <c r="M229" s="9">
        <f t="shared" si="3"/>
        <v>16.11</v>
      </c>
      <c r="N229" t="str">
        <f>_xlfn.XLOOKUP(Orders[[#This Row],[Customer ID]],customers!$A$1:$A$1001,customers!$I$1:$I$1001,,0)</f>
        <v>Yes</v>
      </c>
    </row>
    <row r="230" spans="1:14"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5">
        <f>_xlfn.XLOOKUP(D230,products!$A$1:$A$49,products!$D$1:$D$49,,0)</f>
        <v>0.2</v>
      </c>
      <c r="L230" s="7">
        <f>_xlfn.XLOOKUP(D230,products!$A$1:$A$49,products!$E$1:$E$49,,0)</f>
        <v>3.5849999999999995</v>
      </c>
      <c r="M230" s="9">
        <f t="shared" si="3"/>
        <v>17.924999999999997</v>
      </c>
      <c r="N230" t="str">
        <f>_xlfn.XLOOKUP(Orders[[#This Row],[Customer ID]],customers!$A$1:$A$1001,customers!$I$1:$I$1001,,0)</f>
        <v>No</v>
      </c>
    </row>
    <row r="231" spans="1:14"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5">
        <f>_xlfn.XLOOKUP(D231,products!$A$1:$A$49,products!$D$1:$D$49,,0)</f>
        <v>0.2</v>
      </c>
      <c r="L231" s="7">
        <f>_xlfn.XLOOKUP(D231,products!$A$1:$A$49,products!$E$1:$E$49,,0)</f>
        <v>4.3650000000000002</v>
      </c>
      <c r="M231" s="9">
        <f t="shared" si="3"/>
        <v>8.73</v>
      </c>
      <c r="N231" t="str">
        <f>_xlfn.XLOOKUP(Orders[[#This Row],[Customer ID]],customers!$A$1:$A$1001,customers!$I$1:$I$1001,,0)</f>
        <v>No</v>
      </c>
    </row>
    <row r="232" spans="1:14"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5">
        <f>_xlfn.XLOOKUP(D232,products!$A$1:$A$49,products!$D$1:$D$49,,0)</f>
        <v>2.5</v>
      </c>
      <c r="L232" s="7">
        <f>_xlfn.XLOOKUP(D232,products!$A$1:$A$49,products!$E$1:$E$49,,0)</f>
        <v>25.874999999999996</v>
      </c>
      <c r="M232" s="9">
        <f t="shared" si="3"/>
        <v>51.749999999999993</v>
      </c>
      <c r="N232" t="str">
        <f>_xlfn.XLOOKUP(Orders[[#This Row],[Customer ID]],customers!$A$1:$A$1001,customers!$I$1:$I$1001,,0)</f>
        <v>No</v>
      </c>
    </row>
    <row r="233" spans="1:14"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5">
        <f>_xlfn.XLOOKUP(D233,products!$A$1:$A$49,products!$D$1:$D$49,,0)</f>
        <v>0.2</v>
      </c>
      <c r="L233" s="7">
        <f>_xlfn.XLOOKUP(D233,products!$A$1:$A$49,products!$E$1:$E$49,,0)</f>
        <v>4.3650000000000002</v>
      </c>
      <c r="M233" s="9">
        <f t="shared" si="3"/>
        <v>8.73</v>
      </c>
      <c r="N233" t="str">
        <f>_xlfn.XLOOKUP(Orders[[#This Row],[Customer ID]],customers!$A$1:$A$1001,customers!$I$1:$I$1001,,0)</f>
        <v>Yes</v>
      </c>
    </row>
    <row r="234" spans="1:14"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5">
        <f>_xlfn.XLOOKUP(D234,products!$A$1:$A$49,products!$D$1:$D$49,,0)</f>
        <v>0.2</v>
      </c>
      <c r="L234" s="7">
        <f>_xlfn.XLOOKUP(D234,products!$A$1:$A$49,products!$E$1:$E$49,,0)</f>
        <v>4.7549999999999999</v>
      </c>
      <c r="M234" s="9">
        <f t="shared" si="3"/>
        <v>23.774999999999999</v>
      </c>
      <c r="N234" t="str">
        <f>_xlfn.XLOOKUP(Orders[[#This Row],[Customer ID]],customers!$A$1:$A$1001,customers!$I$1:$I$1001,,0)</f>
        <v>No</v>
      </c>
    </row>
    <row r="235" spans="1:14"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5">
        <f>_xlfn.XLOOKUP(D235,products!$A$1:$A$49,products!$D$1:$D$49,,0)</f>
        <v>0.2</v>
      </c>
      <c r="L235" s="7">
        <f>_xlfn.XLOOKUP(D235,products!$A$1:$A$49,products!$E$1:$E$49,,0)</f>
        <v>4.125</v>
      </c>
      <c r="M235" s="9">
        <f t="shared" si="3"/>
        <v>20.625</v>
      </c>
      <c r="N235" t="str">
        <f>_xlfn.XLOOKUP(Orders[[#This Row],[Customer ID]],customers!$A$1:$A$1001,customers!$I$1:$I$1001,,0)</f>
        <v>No</v>
      </c>
    </row>
    <row r="236" spans="1:14"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5">
        <f>_xlfn.XLOOKUP(D236,products!$A$1:$A$49,products!$D$1:$D$49,,0)</f>
        <v>2.5</v>
      </c>
      <c r="L236" s="7">
        <f>_xlfn.XLOOKUP(D236,products!$A$1:$A$49,products!$E$1:$E$49,,0)</f>
        <v>36.454999999999998</v>
      </c>
      <c r="M236" s="9">
        <f t="shared" si="3"/>
        <v>36.454999999999998</v>
      </c>
      <c r="N236" t="str">
        <f>_xlfn.XLOOKUP(Orders[[#This Row],[Customer ID]],customers!$A$1:$A$1001,customers!$I$1:$I$1001,,0)</f>
        <v>No</v>
      </c>
    </row>
    <row r="237" spans="1:14"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5">
        <f>_xlfn.XLOOKUP(D237,products!$A$1:$A$49,products!$D$1:$D$49,,0)</f>
        <v>2.5</v>
      </c>
      <c r="L237" s="7">
        <f>_xlfn.XLOOKUP(D237,products!$A$1:$A$49,products!$E$1:$E$49,,0)</f>
        <v>36.454999999999998</v>
      </c>
      <c r="M237" s="9">
        <f t="shared" si="3"/>
        <v>182.27499999999998</v>
      </c>
      <c r="N237" t="str">
        <f>_xlfn.XLOOKUP(Orders[[#This Row],[Customer ID]],customers!$A$1:$A$1001,customers!$I$1:$I$1001,,0)</f>
        <v>No</v>
      </c>
    </row>
    <row r="238" spans="1:14"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5">
        <f>_xlfn.XLOOKUP(D238,products!$A$1:$A$49,products!$D$1:$D$49,,0)</f>
        <v>2.5</v>
      </c>
      <c r="L238" s="7">
        <f>_xlfn.XLOOKUP(D238,products!$A$1:$A$49,products!$E$1:$E$49,,0)</f>
        <v>29.784999999999997</v>
      </c>
      <c r="M238" s="9">
        <f t="shared" si="3"/>
        <v>89.35499999999999</v>
      </c>
      <c r="N238" t="str">
        <f>_xlfn.XLOOKUP(Orders[[#This Row],[Customer ID]],customers!$A$1:$A$1001,customers!$I$1:$I$1001,,0)</f>
        <v>No</v>
      </c>
    </row>
    <row r="239" spans="1:14"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5">
        <f>_xlfn.XLOOKUP(D239,products!$A$1:$A$49,products!$D$1:$D$49,,0)</f>
        <v>0.2</v>
      </c>
      <c r="L239" s="7">
        <f>_xlfn.XLOOKUP(D239,products!$A$1:$A$49,products!$E$1:$E$49,,0)</f>
        <v>3.5849999999999995</v>
      </c>
      <c r="M239" s="9">
        <f t="shared" si="3"/>
        <v>3.5849999999999995</v>
      </c>
      <c r="N239" t="str">
        <f>_xlfn.XLOOKUP(Orders[[#This Row],[Customer ID]],customers!$A$1:$A$1001,customers!$I$1:$I$1001,,0)</f>
        <v>Yes</v>
      </c>
    </row>
    <row r="240" spans="1:14"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5">
        <f>_xlfn.XLOOKUP(D240,products!$A$1:$A$49,products!$D$1:$D$49,,0)</f>
        <v>2.5</v>
      </c>
      <c r="L240" s="7">
        <f>_xlfn.XLOOKUP(D240,products!$A$1:$A$49,products!$E$1:$E$49,,0)</f>
        <v>22.884999999999998</v>
      </c>
      <c r="M240" s="9">
        <f t="shared" si="3"/>
        <v>45.769999999999996</v>
      </c>
      <c r="N240" t="str">
        <f>_xlfn.XLOOKUP(Orders[[#This Row],[Customer ID]],customers!$A$1:$A$1001,customers!$I$1:$I$1001,,0)</f>
        <v>Yes</v>
      </c>
    </row>
    <row r="241" spans="1:14"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5">
        <f>_xlfn.XLOOKUP(D241,products!$A$1:$A$49,products!$D$1:$D$49,,0)</f>
        <v>1</v>
      </c>
      <c r="L241" s="7">
        <f>_xlfn.XLOOKUP(D241,products!$A$1:$A$49,products!$E$1:$E$49,,0)</f>
        <v>14.85</v>
      </c>
      <c r="M241" s="9">
        <f t="shared" si="3"/>
        <v>59.4</v>
      </c>
      <c r="N241" t="str">
        <f>_xlfn.XLOOKUP(Orders[[#This Row],[Customer ID]],customers!$A$1:$A$1001,customers!$I$1:$I$1001,,0)</f>
        <v>No</v>
      </c>
    </row>
    <row r="242" spans="1:14"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5">
        <f>_xlfn.XLOOKUP(D242,products!$A$1:$A$49,products!$D$1:$D$49,,0)</f>
        <v>2.5</v>
      </c>
      <c r="L242" s="7">
        <f>_xlfn.XLOOKUP(D242,products!$A$1:$A$49,products!$E$1:$E$49,,0)</f>
        <v>25.874999999999996</v>
      </c>
      <c r="M242" s="9">
        <f t="shared" si="3"/>
        <v>155.24999999999997</v>
      </c>
      <c r="N242" t="str">
        <f>_xlfn.XLOOKUP(Orders[[#This Row],[Customer ID]],customers!$A$1:$A$1001,customers!$I$1:$I$1001,,0)</f>
        <v>Yes</v>
      </c>
    </row>
    <row r="243" spans="1:14"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5">
        <f>_xlfn.XLOOKUP(D243,products!$A$1:$A$49,products!$D$1:$D$49,,0)</f>
        <v>2.5</v>
      </c>
      <c r="L243" s="7">
        <f>_xlfn.XLOOKUP(D243,products!$A$1:$A$49,products!$E$1:$E$49,,0)</f>
        <v>22.884999999999998</v>
      </c>
      <c r="M243" s="9">
        <f t="shared" si="3"/>
        <v>45.769999999999996</v>
      </c>
      <c r="N243" t="str">
        <f>_xlfn.XLOOKUP(Orders[[#This Row],[Customer ID]],customers!$A$1:$A$1001,customers!$I$1:$I$1001,,0)</f>
        <v>No</v>
      </c>
    </row>
    <row r="244" spans="1:14"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5">
        <f>_xlfn.XLOOKUP(D244,products!$A$1:$A$49,products!$D$1:$D$49,,0)</f>
        <v>1</v>
      </c>
      <c r="L244" s="7">
        <f>_xlfn.XLOOKUP(D244,products!$A$1:$A$49,products!$E$1:$E$49,,0)</f>
        <v>12.15</v>
      </c>
      <c r="M244" s="9">
        <f t="shared" si="3"/>
        <v>36.450000000000003</v>
      </c>
      <c r="N244" t="str">
        <f>_xlfn.XLOOKUP(Orders[[#This Row],[Customer ID]],customers!$A$1:$A$1001,customers!$I$1:$I$1001,,0)</f>
        <v>Yes</v>
      </c>
    </row>
    <row r="245" spans="1:14"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5">
        <f>_xlfn.XLOOKUP(D245,products!$A$1:$A$49,products!$D$1:$D$49,,0)</f>
        <v>0.5</v>
      </c>
      <c r="L245" s="7">
        <f>_xlfn.XLOOKUP(D245,products!$A$1:$A$49,products!$E$1:$E$49,,0)</f>
        <v>7.29</v>
      </c>
      <c r="M245" s="9">
        <f t="shared" si="3"/>
        <v>29.16</v>
      </c>
      <c r="N245" t="str">
        <f>_xlfn.XLOOKUP(Orders[[#This Row],[Customer ID]],customers!$A$1:$A$1001,customers!$I$1:$I$1001,,0)</f>
        <v>Yes</v>
      </c>
    </row>
    <row r="246" spans="1:14"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5">
        <f>_xlfn.XLOOKUP(D246,products!$A$1:$A$49,products!$D$1:$D$49,,0)</f>
        <v>2.5</v>
      </c>
      <c r="L246" s="7">
        <f>_xlfn.XLOOKUP(D246,products!$A$1:$A$49,products!$E$1:$E$49,,0)</f>
        <v>33.464999999999996</v>
      </c>
      <c r="M246" s="9">
        <f t="shared" si="3"/>
        <v>133.85999999999999</v>
      </c>
      <c r="N246" t="str">
        <f>_xlfn.XLOOKUP(Orders[[#This Row],[Customer ID]],customers!$A$1:$A$1001,customers!$I$1:$I$1001,,0)</f>
        <v>No</v>
      </c>
    </row>
    <row r="247" spans="1:14"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5">
        <f>_xlfn.XLOOKUP(D247,products!$A$1:$A$49,products!$D$1:$D$49,,0)</f>
        <v>0.2</v>
      </c>
      <c r="L247" s="7">
        <f>_xlfn.XLOOKUP(D247,products!$A$1:$A$49,products!$E$1:$E$49,,0)</f>
        <v>4.7549999999999999</v>
      </c>
      <c r="M247" s="9">
        <f t="shared" si="3"/>
        <v>23.774999999999999</v>
      </c>
      <c r="N247" t="str">
        <f>_xlfn.XLOOKUP(Orders[[#This Row],[Customer ID]],customers!$A$1:$A$1001,customers!$I$1:$I$1001,,0)</f>
        <v>Yes</v>
      </c>
    </row>
    <row r="248" spans="1:14"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5">
        <f>_xlfn.XLOOKUP(D248,products!$A$1:$A$49,products!$D$1:$D$49,,0)</f>
        <v>1</v>
      </c>
      <c r="L248" s="7">
        <f>_xlfn.XLOOKUP(D248,products!$A$1:$A$49,products!$E$1:$E$49,,0)</f>
        <v>12.95</v>
      </c>
      <c r="M248" s="9">
        <f t="shared" si="3"/>
        <v>38.849999999999994</v>
      </c>
      <c r="N248" t="str">
        <f>_xlfn.XLOOKUP(Orders[[#This Row],[Customer ID]],customers!$A$1:$A$1001,customers!$I$1:$I$1001,,0)</f>
        <v>No</v>
      </c>
    </row>
    <row r="249" spans="1:14"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5">
        <f>_xlfn.XLOOKUP(D249,products!$A$1:$A$49,products!$D$1:$D$49,,0)</f>
        <v>0.2</v>
      </c>
      <c r="L249" s="7">
        <f>_xlfn.XLOOKUP(D249,products!$A$1:$A$49,products!$E$1:$E$49,,0)</f>
        <v>3.5849999999999995</v>
      </c>
      <c r="M249" s="9">
        <f t="shared" si="3"/>
        <v>21.509999999999998</v>
      </c>
      <c r="N249" t="str">
        <f>_xlfn.XLOOKUP(Orders[[#This Row],[Customer ID]],customers!$A$1:$A$1001,customers!$I$1:$I$1001,,0)</f>
        <v>Yes</v>
      </c>
    </row>
    <row r="250" spans="1:14"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5">
        <f>_xlfn.XLOOKUP(D250,products!$A$1:$A$49,products!$D$1:$D$49,,0)</f>
        <v>1</v>
      </c>
      <c r="L250" s="7">
        <f>_xlfn.XLOOKUP(D250,products!$A$1:$A$49,products!$E$1:$E$49,,0)</f>
        <v>9.9499999999999993</v>
      </c>
      <c r="M250" s="9">
        <f t="shared" si="3"/>
        <v>9.9499999999999993</v>
      </c>
      <c r="N250" t="str">
        <f>_xlfn.XLOOKUP(Orders[[#This Row],[Customer ID]],customers!$A$1:$A$1001,customers!$I$1:$I$1001,,0)</f>
        <v>Yes</v>
      </c>
    </row>
    <row r="251" spans="1:14"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5">
        <f>_xlfn.XLOOKUP(D251,products!$A$1:$A$49,products!$D$1:$D$49,,0)</f>
        <v>1</v>
      </c>
      <c r="L251" s="7">
        <f>_xlfn.XLOOKUP(D251,products!$A$1:$A$49,products!$E$1:$E$49,,0)</f>
        <v>15.85</v>
      </c>
      <c r="M251" s="9">
        <f t="shared" si="3"/>
        <v>15.85</v>
      </c>
      <c r="N251" t="str">
        <f>_xlfn.XLOOKUP(Orders[[#This Row],[Customer ID]],customers!$A$1:$A$1001,customers!$I$1:$I$1001,,0)</f>
        <v>Yes</v>
      </c>
    </row>
    <row r="252" spans="1:14"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5">
        <f>_xlfn.XLOOKUP(D252,products!$A$1:$A$49,products!$D$1:$D$49,,0)</f>
        <v>0.2</v>
      </c>
      <c r="L252" s="7">
        <f>_xlfn.XLOOKUP(D252,products!$A$1:$A$49,products!$E$1:$E$49,,0)</f>
        <v>2.9849999999999999</v>
      </c>
      <c r="M252" s="9">
        <f t="shared" si="3"/>
        <v>2.9849999999999999</v>
      </c>
      <c r="N252" t="str">
        <f>_xlfn.XLOOKUP(Orders[[#This Row],[Customer ID]],customers!$A$1:$A$1001,customers!$I$1:$I$1001,,0)</f>
        <v>Yes</v>
      </c>
    </row>
    <row r="253" spans="1:14"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5">
        <f>_xlfn.XLOOKUP(D253,products!$A$1:$A$49,products!$D$1:$D$49,,0)</f>
        <v>1</v>
      </c>
      <c r="L253" s="7">
        <f>_xlfn.XLOOKUP(D253,products!$A$1:$A$49,products!$E$1:$E$49,,0)</f>
        <v>13.75</v>
      </c>
      <c r="M253" s="9">
        <f t="shared" si="3"/>
        <v>68.75</v>
      </c>
      <c r="N253" t="str">
        <f>_xlfn.XLOOKUP(Orders[[#This Row],[Customer ID]],customers!$A$1:$A$1001,customers!$I$1:$I$1001,,0)</f>
        <v>Yes</v>
      </c>
    </row>
    <row r="254" spans="1:14"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5">
        <f>_xlfn.XLOOKUP(D254,products!$A$1:$A$49,products!$D$1:$D$49,,0)</f>
        <v>1</v>
      </c>
      <c r="L254" s="7">
        <f>_xlfn.XLOOKUP(D254,products!$A$1:$A$49,products!$E$1:$E$49,,0)</f>
        <v>9.9499999999999993</v>
      </c>
      <c r="M254" s="9">
        <f t="shared" si="3"/>
        <v>29.849999999999998</v>
      </c>
      <c r="N254" t="str">
        <f>_xlfn.XLOOKUP(Orders[[#This Row],[Customer ID]],customers!$A$1:$A$1001,customers!$I$1:$I$1001,,0)</f>
        <v>No</v>
      </c>
    </row>
    <row r="255" spans="1:14"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5">
        <f>_xlfn.XLOOKUP(D255,products!$A$1:$A$49,products!$D$1:$D$49,,0)</f>
        <v>1</v>
      </c>
      <c r="L255" s="7">
        <f>_xlfn.XLOOKUP(D255,products!$A$1:$A$49,products!$E$1:$E$49,,0)</f>
        <v>14.55</v>
      </c>
      <c r="M255" s="9">
        <f t="shared" si="3"/>
        <v>58.2</v>
      </c>
      <c r="N255" t="str">
        <f>_xlfn.XLOOKUP(Orders[[#This Row],[Customer ID]],customers!$A$1:$A$1001,customers!$I$1:$I$1001,,0)</f>
        <v>No</v>
      </c>
    </row>
    <row r="256" spans="1:14"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5">
        <f>_xlfn.XLOOKUP(D256,products!$A$1:$A$49,products!$D$1:$D$49,,0)</f>
        <v>0.5</v>
      </c>
      <c r="L256" s="7">
        <f>_xlfn.XLOOKUP(D256,products!$A$1:$A$49,products!$E$1:$E$49,,0)</f>
        <v>7.169999999999999</v>
      </c>
      <c r="M256" s="9">
        <f t="shared" si="3"/>
        <v>28.679999999999996</v>
      </c>
      <c r="N256" t="str">
        <f>_xlfn.XLOOKUP(Orders[[#This Row],[Customer ID]],customers!$A$1:$A$1001,customers!$I$1:$I$1001,,0)</f>
        <v>No</v>
      </c>
    </row>
    <row r="257" spans="1:14"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5">
        <f>_xlfn.XLOOKUP(D257,products!$A$1:$A$49,products!$D$1:$D$49,,0)</f>
        <v>0.5</v>
      </c>
      <c r="L257" s="7">
        <f>_xlfn.XLOOKUP(D257,products!$A$1:$A$49,products!$E$1:$E$49,,0)</f>
        <v>7.169999999999999</v>
      </c>
      <c r="M257" s="9">
        <f t="shared" si="3"/>
        <v>21.509999999999998</v>
      </c>
      <c r="N257" t="str">
        <f>_xlfn.XLOOKUP(Orders[[#This Row],[Customer ID]],customers!$A$1:$A$1001,customers!$I$1:$I$1001,,0)</f>
        <v>No</v>
      </c>
    </row>
    <row r="258" spans="1:14"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5">
        <f>_xlfn.XLOOKUP(D258,products!$A$1:$A$49,products!$D$1:$D$49,,0)</f>
        <v>0.5</v>
      </c>
      <c r="L258" s="7">
        <f>_xlfn.XLOOKUP(D258,products!$A$1:$A$49,products!$E$1:$E$49,,0)</f>
        <v>8.73</v>
      </c>
      <c r="M258" s="9">
        <f t="shared" si="3"/>
        <v>17.46</v>
      </c>
      <c r="N258" t="str">
        <f>_xlfn.XLOOKUP(Orders[[#This Row],[Customer ID]],customers!$A$1:$A$1001,customers!$I$1:$I$1001,,0)</f>
        <v>Yes</v>
      </c>
    </row>
    <row r="259" spans="1:14"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5">
        <f>_xlfn.XLOOKUP(D259,products!$A$1:$A$49,products!$D$1:$D$49,,0)</f>
        <v>2.5</v>
      </c>
      <c r="L259" s="7">
        <f>_xlfn.XLOOKUP(D259,products!$A$1:$A$49,products!$E$1:$E$49,,0)</f>
        <v>27.945</v>
      </c>
      <c r="M259" s="9">
        <f t="shared" ref="M259:M322" si="4">L259*E259</f>
        <v>27.945</v>
      </c>
      <c r="N259" t="str">
        <f>_xlfn.XLOOKUP(Orders[[#This Row],[Customer ID]],customers!$A$1:$A$1001,customers!$I$1:$I$1001,,0)</f>
        <v>Yes</v>
      </c>
    </row>
    <row r="260" spans="1:14"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5">
        <f>_xlfn.XLOOKUP(D260,products!$A$1:$A$49,products!$D$1:$D$49,,0)</f>
        <v>2.5</v>
      </c>
      <c r="L260" s="7">
        <f>_xlfn.XLOOKUP(D260,products!$A$1:$A$49,products!$E$1:$E$49,,0)</f>
        <v>27.945</v>
      </c>
      <c r="M260" s="9">
        <f t="shared" si="4"/>
        <v>139.72499999999999</v>
      </c>
      <c r="N260" t="str">
        <f>_xlfn.XLOOKUP(Orders[[#This Row],[Customer ID]],customers!$A$1:$A$1001,customers!$I$1:$I$1001,,0)</f>
        <v>No</v>
      </c>
    </row>
    <row r="261" spans="1:14"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5">
        <f>_xlfn.XLOOKUP(D261,products!$A$1:$A$49,products!$D$1:$D$49,,0)</f>
        <v>0.2</v>
      </c>
      <c r="L261" s="7">
        <f>_xlfn.XLOOKUP(D261,products!$A$1:$A$49,products!$E$1:$E$49,,0)</f>
        <v>2.9849999999999999</v>
      </c>
      <c r="M261" s="9">
        <f t="shared" si="4"/>
        <v>5.97</v>
      </c>
      <c r="N261" t="str">
        <f>_xlfn.XLOOKUP(Orders[[#This Row],[Customer ID]],customers!$A$1:$A$1001,customers!$I$1:$I$1001,,0)</f>
        <v>No</v>
      </c>
    </row>
    <row r="262" spans="1:14"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5">
        <f>_xlfn.XLOOKUP(D262,products!$A$1:$A$49,products!$D$1:$D$49,,0)</f>
        <v>2.5</v>
      </c>
      <c r="L262" s="7">
        <f>_xlfn.XLOOKUP(D262,products!$A$1:$A$49,products!$E$1:$E$49,,0)</f>
        <v>27.484999999999996</v>
      </c>
      <c r="M262" s="9">
        <f t="shared" si="4"/>
        <v>27.484999999999996</v>
      </c>
      <c r="N262" t="str">
        <f>_xlfn.XLOOKUP(Orders[[#This Row],[Customer ID]],customers!$A$1:$A$1001,customers!$I$1:$I$1001,,0)</f>
        <v>Yes</v>
      </c>
    </row>
    <row r="263" spans="1:14"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5">
        <f>_xlfn.XLOOKUP(D263,products!$A$1:$A$49,products!$D$1:$D$49,,0)</f>
        <v>1</v>
      </c>
      <c r="L263" s="7">
        <f>_xlfn.XLOOKUP(D263,products!$A$1:$A$49,products!$E$1:$E$49,,0)</f>
        <v>11.95</v>
      </c>
      <c r="M263" s="9">
        <f t="shared" si="4"/>
        <v>59.75</v>
      </c>
      <c r="N263" t="str">
        <f>_xlfn.XLOOKUP(Orders[[#This Row],[Customer ID]],customers!$A$1:$A$1001,customers!$I$1:$I$1001,,0)</f>
        <v>Yes</v>
      </c>
    </row>
    <row r="264" spans="1:14"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5">
        <f>_xlfn.XLOOKUP(D264,products!$A$1:$A$49,products!$D$1:$D$49,,0)</f>
        <v>1</v>
      </c>
      <c r="L264" s="7">
        <f>_xlfn.XLOOKUP(D264,products!$A$1:$A$49,products!$E$1:$E$49,,0)</f>
        <v>13.75</v>
      </c>
      <c r="M264" s="9">
        <f t="shared" si="4"/>
        <v>41.25</v>
      </c>
      <c r="N264" t="str">
        <f>_xlfn.XLOOKUP(Orders[[#This Row],[Customer ID]],customers!$A$1:$A$1001,customers!$I$1:$I$1001,,0)</f>
        <v>No</v>
      </c>
    </row>
    <row r="265" spans="1:14"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5">
        <f>_xlfn.XLOOKUP(D265,products!$A$1:$A$49,products!$D$1:$D$49,,0)</f>
        <v>2.5</v>
      </c>
      <c r="L265" s="7">
        <f>_xlfn.XLOOKUP(D265,products!$A$1:$A$49,products!$E$1:$E$49,,0)</f>
        <v>33.464999999999996</v>
      </c>
      <c r="M265" s="9">
        <f t="shared" si="4"/>
        <v>133.85999999999999</v>
      </c>
      <c r="N265" t="str">
        <f>_xlfn.XLOOKUP(Orders[[#This Row],[Customer ID]],customers!$A$1:$A$1001,customers!$I$1:$I$1001,,0)</f>
        <v>No</v>
      </c>
    </row>
    <row r="266" spans="1:14"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5">
        <f>_xlfn.XLOOKUP(D266,products!$A$1:$A$49,products!$D$1:$D$49,,0)</f>
        <v>1</v>
      </c>
      <c r="L266" s="7">
        <f>_xlfn.XLOOKUP(D266,products!$A$1:$A$49,products!$E$1:$E$49,,0)</f>
        <v>11.95</v>
      </c>
      <c r="M266" s="9">
        <f t="shared" si="4"/>
        <v>59.75</v>
      </c>
      <c r="N266" t="str">
        <f>_xlfn.XLOOKUP(Orders[[#This Row],[Customer ID]],customers!$A$1:$A$1001,customers!$I$1:$I$1001,,0)</f>
        <v>Yes</v>
      </c>
    </row>
    <row r="267" spans="1:14"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5">
        <f>_xlfn.XLOOKUP(D267,products!$A$1:$A$49,products!$D$1:$D$49,,0)</f>
        <v>0.5</v>
      </c>
      <c r="L267" s="7">
        <f>_xlfn.XLOOKUP(D267,products!$A$1:$A$49,products!$E$1:$E$49,,0)</f>
        <v>5.97</v>
      </c>
      <c r="M267" s="9">
        <f t="shared" si="4"/>
        <v>5.97</v>
      </c>
      <c r="N267" t="str">
        <f>_xlfn.XLOOKUP(Orders[[#This Row],[Customer ID]],customers!$A$1:$A$1001,customers!$I$1:$I$1001,,0)</f>
        <v>Yes</v>
      </c>
    </row>
    <row r="268" spans="1:14"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5">
        <f>_xlfn.XLOOKUP(D268,products!$A$1:$A$49,products!$D$1:$D$49,,0)</f>
        <v>1</v>
      </c>
      <c r="L268" s="7">
        <f>_xlfn.XLOOKUP(D268,products!$A$1:$A$49,products!$E$1:$E$49,,0)</f>
        <v>12.15</v>
      </c>
      <c r="M268" s="9">
        <f t="shared" si="4"/>
        <v>24.3</v>
      </c>
      <c r="N268" t="str">
        <f>_xlfn.XLOOKUP(Orders[[#This Row],[Customer ID]],customers!$A$1:$A$1001,customers!$I$1:$I$1001,,0)</f>
        <v>No</v>
      </c>
    </row>
    <row r="269" spans="1:14"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5">
        <f>_xlfn.XLOOKUP(D269,products!$A$1:$A$49,products!$D$1:$D$49,,0)</f>
        <v>0.2</v>
      </c>
      <c r="L269" s="7">
        <f>_xlfn.XLOOKUP(D269,products!$A$1:$A$49,products!$E$1:$E$49,,0)</f>
        <v>3.645</v>
      </c>
      <c r="M269" s="9">
        <f t="shared" si="4"/>
        <v>21.87</v>
      </c>
      <c r="N269" t="str">
        <f>_xlfn.XLOOKUP(Orders[[#This Row],[Customer ID]],customers!$A$1:$A$1001,customers!$I$1:$I$1001,,0)</f>
        <v>Yes</v>
      </c>
    </row>
    <row r="270" spans="1:14"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5">
        <f>_xlfn.XLOOKUP(D270,products!$A$1:$A$49,products!$D$1:$D$49,,0)</f>
        <v>1</v>
      </c>
      <c r="L270" s="7">
        <f>_xlfn.XLOOKUP(D270,products!$A$1:$A$49,products!$E$1:$E$49,,0)</f>
        <v>9.9499999999999993</v>
      </c>
      <c r="M270" s="9">
        <f t="shared" si="4"/>
        <v>19.899999999999999</v>
      </c>
      <c r="N270" t="str">
        <f>_xlfn.XLOOKUP(Orders[[#This Row],[Customer ID]],customers!$A$1:$A$1001,customers!$I$1:$I$1001,,0)</f>
        <v>Yes</v>
      </c>
    </row>
    <row r="271" spans="1:14"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5">
        <f>_xlfn.XLOOKUP(D271,products!$A$1:$A$49,products!$D$1:$D$49,,0)</f>
        <v>0.2</v>
      </c>
      <c r="L271" s="7">
        <f>_xlfn.XLOOKUP(D271,products!$A$1:$A$49,products!$E$1:$E$49,,0)</f>
        <v>2.9849999999999999</v>
      </c>
      <c r="M271" s="9">
        <f t="shared" si="4"/>
        <v>5.97</v>
      </c>
      <c r="N271" t="str">
        <f>_xlfn.XLOOKUP(Orders[[#This Row],[Customer ID]],customers!$A$1:$A$1001,customers!$I$1:$I$1001,,0)</f>
        <v>No</v>
      </c>
    </row>
    <row r="272" spans="1:14"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5">
        <f>_xlfn.XLOOKUP(D272,products!$A$1:$A$49,products!$D$1:$D$49,,0)</f>
        <v>0.5</v>
      </c>
      <c r="L272" s="7">
        <f>_xlfn.XLOOKUP(D272,products!$A$1:$A$49,products!$E$1:$E$49,,0)</f>
        <v>7.29</v>
      </c>
      <c r="M272" s="9">
        <f t="shared" si="4"/>
        <v>7.29</v>
      </c>
      <c r="N272" t="str">
        <f>_xlfn.XLOOKUP(Orders[[#This Row],[Customer ID]],customers!$A$1:$A$1001,customers!$I$1:$I$1001,,0)</f>
        <v>Yes</v>
      </c>
    </row>
    <row r="273" spans="1:14"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5">
        <f>_xlfn.XLOOKUP(D273,products!$A$1:$A$49,products!$D$1:$D$49,,0)</f>
        <v>0.2</v>
      </c>
      <c r="L273" s="7">
        <f>_xlfn.XLOOKUP(D273,products!$A$1:$A$49,products!$E$1:$E$49,,0)</f>
        <v>2.9849999999999999</v>
      </c>
      <c r="M273" s="9">
        <f t="shared" si="4"/>
        <v>11.94</v>
      </c>
      <c r="N273" t="str">
        <f>_xlfn.XLOOKUP(Orders[[#This Row],[Customer ID]],customers!$A$1:$A$1001,customers!$I$1:$I$1001,,0)</f>
        <v>Yes</v>
      </c>
    </row>
    <row r="274" spans="1:14"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5">
        <f>_xlfn.XLOOKUP(D274,products!$A$1:$A$49,products!$D$1:$D$49,,0)</f>
        <v>1</v>
      </c>
      <c r="L274" s="7">
        <f>_xlfn.XLOOKUP(D274,products!$A$1:$A$49,products!$E$1:$E$49,,0)</f>
        <v>11.95</v>
      </c>
      <c r="M274" s="9">
        <f t="shared" si="4"/>
        <v>71.699999999999989</v>
      </c>
      <c r="N274" t="str">
        <f>_xlfn.XLOOKUP(Orders[[#This Row],[Customer ID]],customers!$A$1:$A$1001,customers!$I$1:$I$1001,,0)</f>
        <v>Yes</v>
      </c>
    </row>
    <row r="275" spans="1:14"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5">
        <f>_xlfn.XLOOKUP(D275,products!$A$1:$A$49,products!$D$1:$D$49,,0)</f>
        <v>0.2</v>
      </c>
      <c r="L275" s="7">
        <f>_xlfn.XLOOKUP(D275,products!$A$1:$A$49,products!$E$1:$E$49,,0)</f>
        <v>3.8849999999999998</v>
      </c>
      <c r="M275" s="9">
        <f t="shared" si="4"/>
        <v>7.77</v>
      </c>
      <c r="N275" t="str">
        <f>_xlfn.XLOOKUP(Orders[[#This Row],[Customer ID]],customers!$A$1:$A$1001,customers!$I$1:$I$1001,,0)</f>
        <v>No</v>
      </c>
    </row>
    <row r="276" spans="1:14"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5">
        <f>_xlfn.XLOOKUP(D276,products!$A$1:$A$49,products!$D$1:$D$49,,0)</f>
        <v>2.5</v>
      </c>
      <c r="L276" s="7">
        <f>_xlfn.XLOOKUP(D276,products!$A$1:$A$49,products!$E$1:$E$49,,0)</f>
        <v>25.874999999999996</v>
      </c>
      <c r="M276" s="9">
        <f t="shared" si="4"/>
        <v>25.874999999999996</v>
      </c>
      <c r="N276" t="str">
        <f>_xlfn.XLOOKUP(Orders[[#This Row],[Customer ID]],customers!$A$1:$A$1001,customers!$I$1:$I$1001,,0)</f>
        <v>No</v>
      </c>
    </row>
    <row r="277" spans="1:14"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5">
        <f>_xlfn.XLOOKUP(D277,products!$A$1:$A$49,products!$D$1:$D$49,,0)</f>
        <v>2.5</v>
      </c>
      <c r="L277" s="7">
        <f>_xlfn.XLOOKUP(D277,products!$A$1:$A$49,products!$E$1:$E$49,,0)</f>
        <v>34.154999999999994</v>
      </c>
      <c r="M277" s="9">
        <f t="shared" si="4"/>
        <v>204.92999999999995</v>
      </c>
      <c r="N277" t="str">
        <f>_xlfn.XLOOKUP(Orders[[#This Row],[Customer ID]],customers!$A$1:$A$1001,customers!$I$1:$I$1001,,0)</f>
        <v>No</v>
      </c>
    </row>
    <row r="278" spans="1:14"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5">
        <f>_xlfn.XLOOKUP(D278,products!$A$1:$A$49,products!$D$1:$D$49,,0)</f>
        <v>2.5</v>
      </c>
      <c r="L278" s="7">
        <f>_xlfn.XLOOKUP(D278,products!$A$1:$A$49,products!$E$1:$E$49,,0)</f>
        <v>27.484999999999996</v>
      </c>
      <c r="M278" s="9">
        <f t="shared" si="4"/>
        <v>109.93999999999998</v>
      </c>
      <c r="N278" t="str">
        <f>_xlfn.XLOOKUP(Orders[[#This Row],[Customer ID]],customers!$A$1:$A$1001,customers!$I$1:$I$1001,,0)</f>
        <v>Yes</v>
      </c>
    </row>
    <row r="279" spans="1:14"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5">
        <f>_xlfn.XLOOKUP(D279,products!$A$1:$A$49,products!$D$1:$D$49,,0)</f>
        <v>1</v>
      </c>
      <c r="L279" s="7">
        <f>_xlfn.XLOOKUP(D279,products!$A$1:$A$49,products!$E$1:$E$49,,0)</f>
        <v>14.85</v>
      </c>
      <c r="M279" s="9">
        <f t="shared" si="4"/>
        <v>89.1</v>
      </c>
      <c r="N279" t="str">
        <f>_xlfn.XLOOKUP(Orders[[#This Row],[Customer ID]],customers!$A$1:$A$1001,customers!$I$1:$I$1001,,0)</f>
        <v>No</v>
      </c>
    </row>
    <row r="280" spans="1:14"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5">
        <f>_xlfn.XLOOKUP(D280,products!$A$1:$A$49,products!$D$1:$D$49,,0)</f>
        <v>0.2</v>
      </c>
      <c r="L280" s="7">
        <f>_xlfn.XLOOKUP(D280,products!$A$1:$A$49,products!$E$1:$E$49,,0)</f>
        <v>3.8849999999999998</v>
      </c>
      <c r="M280" s="9">
        <f t="shared" si="4"/>
        <v>7.77</v>
      </c>
      <c r="N280" t="str">
        <f>_xlfn.XLOOKUP(Orders[[#This Row],[Customer ID]],customers!$A$1:$A$1001,customers!$I$1:$I$1001,,0)</f>
        <v>Yes</v>
      </c>
    </row>
    <row r="281" spans="1:14"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5">
        <f>_xlfn.XLOOKUP(D281,products!$A$1:$A$49,products!$D$1:$D$49,,0)</f>
        <v>2.5</v>
      </c>
      <c r="L281" s="7">
        <f>_xlfn.XLOOKUP(D281,products!$A$1:$A$49,products!$E$1:$E$49,,0)</f>
        <v>33.464999999999996</v>
      </c>
      <c r="M281" s="9">
        <f t="shared" si="4"/>
        <v>33.464999999999996</v>
      </c>
      <c r="N281" t="str">
        <f>_xlfn.XLOOKUP(Orders[[#This Row],[Customer ID]],customers!$A$1:$A$1001,customers!$I$1:$I$1001,,0)</f>
        <v>Yes</v>
      </c>
    </row>
    <row r="282" spans="1:14"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5">
        <f>_xlfn.XLOOKUP(D282,products!$A$1:$A$49,products!$D$1:$D$49,,0)</f>
        <v>0.5</v>
      </c>
      <c r="L282" s="7">
        <f>_xlfn.XLOOKUP(D282,products!$A$1:$A$49,products!$E$1:$E$49,,0)</f>
        <v>8.25</v>
      </c>
      <c r="M282" s="9">
        <f t="shared" si="4"/>
        <v>41.25</v>
      </c>
      <c r="N282" t="str">
        <f>_xlfn.XLOOKUP(Orders[[#This Row],[Customer ID]],customers!$A$1:$A$1001,customers!$I$1:$I$1001,,0)</f>
        <v>Yes</v>
      </c>
    </row>
    <row r="283" spans="1:14"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5">
        <f>_xlfn.XLOOKUP(D283,products!$A$1:$A$49,products!$D$1:$D$49,,0)</f>
        <v>1</v>
      </c>
      <c r="L283" s="7">
        <f>_xlfn.XLOOKUP(D283,products!$A$1:$A$49,products!$E$1:$E$49,,0)</f>
        <v>14.85</v>
      </c>
      <c r="M283" s="9">
        <f t="shared" si="4"/>
        <v>59.4</v>
      </c>
      <c r="N283" t="str">
        <f>_xlfn.XLOOKUP(Orders[[#This Row],[Customer ID]],customers!$A$1:$A$1001,customers!$I$1:$I$1001,,0)</f>
        <v>Yes</v>
      </c>
    </row>
    <row r="284" spans="1:14"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5">
        <f>_xlfn.XLOOKUP(D284,products!$A$1:$A$49,products!$D$1:$D$49,,0)</f>
        <v>0.5</v>
      </c>
      <c r="L284" s="7">
        <f>_xlfn.XLOOKUP(D284,products!$A$1:$A$49,products!$E$1:$E$49,,0)</f>
        <v>7.77</v>
      </c>
      <c r="M284" s="9">
        <f t="shared" si="4"/>
        <v>7.77</v>
      </c>
      <c r="N284" t="str">
        <f>_xlfn.XLOOKUP(Orders[[#This Row],[Customer ID]],customers!$A$1:$A$1001,customers!$I$1:$I$1001,,0)</f>
        <v>No</v>
      </c>
    </row>
    <row r="285" spans="1:14"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5">
        <f>_xlfn.XLOOKUP(D285,products!$A$1:$A$49,products!$D$1:$D$49,,0)</f>
        <v>0.5</v>
      </c>
      <c r="L285" s="7">
        <f>_xlfn.XLOOKUP(D285,products!$A$1:$A$49,products!$E$1:$E$49,,0)</f>
        <v>5.3699999999999992</v>
      </c>
      <c r="M285" s="9">
        <f t="shared" si="4"/>
        <v>5.3699999999999992</v>
      </c>
      <c r="N285" t="str">
        <f>_xlfn.XLOOKUP(Orders[[#This Row],[Customer ID]],customers!$A$1:$A$1001,customers!$I$1:$I$1001,,0)</f>
        <v>Yes</v>
      </c>
    </row>
    <row r="286" spans="1:14"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5">
        <f>_xlfn.XLOOKUP(D286,products!$A$1:$A$49,products!$D$1:$D$49,,0)</f>
        <v>2.5</v>
      </c>
      <c r="L286" s="7">
        <f>_xlfn.XLOOKUP(D286,products!$A$1:$A$49,products!$E$1:$E$49,,0)</f>
        <v>31.624999999999996</v>
      </c>
      <c r="M286" s="9">
        <f t="shared" si="4"/>
        <v>94.874999999999986</v>
      </c>
      <c r="N286" t="str">
        <f>_xlfn.XLOOKUP(Orders[[#This Row],[Customer ID]],customers!$A$1:$A$1001,customers!$I$1:$I$1001,,0)</f>
        <v>No</v>
      </c>
    </row>
    <row r="287" spans="1:14"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5">
        <f>_xlfn.XLOOKUP(D287,products!$A$1:$A$49,products!$D$1:$D$49,,0)</f>
        <v>2.5</v>
      </c>
      <c r="L287" s="7">
        <f>_xlfn.XLOOKUP(D287,products!$A$1:$A$49,products!$E$1:$E$49,,0)</f>
        <v>36.454999999999998</v>
      </c>
      <c r="M287" s="9">
        <f t="shared" si="4"/>
        <v>36.454999999999998</v>
      </c>
      <c r="N287" t="str">
        <f>_xlfn.XLOOKUP(Orders[[#This Row],[Customer ID]],customers!$A$1:$A$1001,customers!$I$1:$I$1001,,0)</f>
        <v>No</v>
      </c>
    </row>
    <row r="288" spans="1:14"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5">
        <f>_xlfn.XLOOKUP(D288,products!$A$1:$A$49,products!$D$1:$D$49,,0)</f>
        <v>0.2</v>
      </c>
      <c r="L288" s="7">
        <f>_xlfn.XLOOKUP(D288,products!$A$1:$A$49,products!$E$1:$E$49,,0)</f>
        <v>3.375</v>
      </c>
      <c r="M288" s="9">
        <f t="shared" si="4"/>
        <v>13.5</v>
      </c>
      <c r="N288" t="str">
        <f>_xlfn.XLOOKUP(Orders[[#This Row],[Customer ID]],customers!$A$1:$A$1001,customers!$I$1:$I$1001,,0)</f>
        <v>Yes</v>
      </c>
    </row>
    <row r="289" spans="1:14"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5">
        <f>_xlfn.XLOOKUP(D289,products!$A$1:$A$49,products!$D$1:$D$49,,0)</f>
        <v>0.2</v>
      </c>
      <c r="L289" s="7">
        <f>_xlfn.XLOOKUP(D289,products!$A$1:$A$49,products!$E$1:$E$49,,0)</f>
        <v>3.5849999999999995</v>
      </c>
      <c r="M289" s="9">
        <f t="shared" si="4"/>
        <v>14.339999999999998</v>
      </c>
      <c r="N289" t="str">
        <f>_xlfn.XLOOKUP(Orders[[#This Row],[Customer ID]],customers!$A$1:$A$1001,customers!$I$1:$I$1001,,0)</f>
        <v>No</v>
      </c>
    </row>
    <row r="290" spans="1:14"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5">
        <f>_xlfn.XLOOKUP(D290,products!$A$1:$A$49,products!$D$1:$D$49,,0)</f>
        <v>0.5</v>
      </c>
      <c r="L290" s="7">
        <f>_xlfn.XLOOKUP(D290,products!$A$1:$A$49,products!$E$1:$E$49,,0)</f>
        <v>8.25</v>
      </c>
      <c r="M290" s="9">
        <f t="shared" si="4"/>
        <v>8.25</v>
      </c>
      <c r="N290" t="str">
        <f>_xlfn.XLOOKUP(Orders[[#This Row],[Customer ID]],customers!$A$1:$A$1001,customers!$I$1:$I$1001,,0)</f>
        <v>Yes</v>
      </c>
    </row>
    <row r="291" spans="1:14"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5">
        <f>_xlfn.XLOOKUP(D291,products!$A$1:$A$49,products!$D$1:$D$49,,0)</f>
        <v>0.2</v>
      </c>
      <c r="L291" s="7">
        <f>_xlfn.XLOOKUP(D291,products!$A$1:$A$49,products!$E$1:$E$49,,0)</f>
        <v>2.6849999999999996</v>
      </c>
      <c r="M291" s="9">
        <f t="shared" si="4"/>
        <v>13.424999999999997</v>
      </c>
      <c r="N291" t="str">
        <f>_xlfn.XLOOKUP(Orders[[#This Row],[Customer ID]],customers!$A$1:$A$1001,customers!$I$1:$I$1001,,0)</f>
        <v>Yes</v>
      </c>
    </row>
    <row r="292" spans="1:14"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5">
        <f>_xlfn.XLOOKUP(D292,products!$A$1:$A$49,products!$D$1:$D$49,,0)</f>
        <v>1</v>
      </c>
      <c r="L292" s="7">
        <f>_xlfn.XLOOKUP(D292,products!$A$1:$A$49,products!$E$1:$E$49,,0)</f>
        <v>9.9499999999999993</v>
      </c>
      <c r="M292" s="9">
        <f t="shared" si="4"/>
        <v>49.75</v>
      </c>
      <c r="N292" t="str">
        <f>_xlfn.XLOOKUP(Orders[[#This Row],[Customer ID]],customers!$A$1:$A$1001,customers!$I$1:$I$1001,,0)</f>
        <v>No</v>
      </c>
    </row>
    <row r="293" spans="1:14"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5">
        <f>_xlfn.XLOOKUP(D293,products!$A$1:$A$49,products!$D$1:$D$49,,0)</f>
        <v>0.5</v>
      </c>
      <c r="L293" s="7">
        <f>_xlfn.XLOOKUP(D293,products!$A$1:$A$49,products!$E$1:$E$49,,0)</f>
        <v>8.25</v>
      </c>
      <c r="M293" s="9">
        <f t="shared" si="4"/>
        <v>16.5</v>
      </c>
      <c r="N293" t="str">
        <f>_xlfn.XLOOKUP(Orders[[#This Row],[Customer ID]],customers!$A$1:$A$1001,customers!$I$1:$I$1001,,0)</f>
        <v>No</v>
      </c>
    </row>
    <row r="294" spans="1:14"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5">
        <f>_xlfn.XLOOKUP(D294,products!$A$1:$A$49,products!$D$1:$D$49,,0)</f>
        <v>0.5</v>
      </c>
      <c r="L294" s="7">
        <f>_xlfn.XLOOKUP(D294,products!$A$1:$A$49,products!$E$1:$E$49,,0)</f>
        <v>5.97</v>
      </c>
      <c r="M294" s="9">
        <f t="shared" si="4"/>
        <v>17.91</v>
      </c>
      <c r="N294" t="str">
        <f>_xlfn.XLOOKUP(Orders[[#This Row],[Customer ID]],customers!$A$1:$A$1001,customers!$I$1:$I$1001,,0)</f>
        <v>No</v>
      </c>
    </row>
    <row r="295" spans="1:14"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5">
        <f>_xlfn.XLOOKUP(D295,products!$A$1:$A$49,products!$D$1:$D$49,,0)</f>
        <v>0.5</v>
      </c>
      <c r="L295" s="7">
        <f>_xlfn.XLOOKUP(D295,products!$A$1:$A$49,products!$E$1:$E$49,,0)</f>
        <v>5.97</v>
      </c>
      <c r="M295" s="9">
        <f t="shared" si="4"/>
        <v>29.849999999999998</v>
      </c>
      <c r="N295" t="str">
        <f>_xlfn.XLOOKUP(Orders[[#This Row],[Customer ID]],customers!$A$1:$A$1001,customers!$I$1:$I$1001,,0)</f>
        <v>No</v>
      </c>
    </row>
    <row r="296" spans="1:14"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5">
        <f>_xlfn.XLOOKUP(D296,products!$A$1:$A$49,products!$D$1:$D$49,,0)</f>
        <v>1</v>
      </c>
      <c r="L296" s="7">
        <f>_xlfn.XLOOKUP(D296,products!$A$1:$A$49,products!$E$1:$E$49,,0)</f>
        <v>14.85</v>
      </c>
      <c r="M296" s="9">
        <f t="shared" si="4"/>
        <v>44.55</v>
      </c>
      <c r="N296" t="str">
        <f>_xlfn.XLOOKUP(Orders[[#This Row],[Customer ID]],customers!$A$1:$A$1001,customers!$I$1:$I$1001,,0)</f>
        <v>No</v>
      </c>
    </row>
    <row r="297" spans="1:14"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5">
        <f>_xlfn.XLOOKUP(D297,products!$A$1:$A$49,products!$D$1:$D$49,,0)</f>
        <v>1</v>
      </c>
      <c r="L297" s="7">
        <f>_xlfn.XLOOKUP(D297,products!$A$1:$A$49,products!$E$1:$E$49,,0)</f>
        <v>13.75</v>
      </c>
      <c r="M297" s="9">
        <f t="shared" si="4"/>
        <v>27.5</v>
      </c>
      <c r="N297" t="str">
        <f>_xlfn.XLOOKUP(Orders[[#This Row],[Customer ID]],customers!$A$1:$A$1001,customers!$I$1:$I$1001,,0)</f>
        <v>No</v>
      </c>
    </row>
    <row r="298" spans="1:14"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5">
        <f>_xlfn.XLOOKUP(D298,products!$A$1:$A$49,products!$D$1:$D$49,,0)</f>
        <v>0.5</v>
      </c>
      <c r="L298" s="7">
        <f>_xlfn.XLOOKUP(D298,products!$A$1:$A$49,products!$E$1:$E$49,,0)</f>
        <v>5.97</v>
      </c>
      <c r="M298" s="9">
        <f t="shared" si="4"/>
        <v>35.82</v>
      </c>
      <c r="N298" t="str">
        <f>_xlfn.XLOOKUP(Orders[[#This Row],[Customer ID]],customers!$A$1:$A$1001,customers!$I$1:$I$1001,,0)</f>
        <v>Yes</v>
      </c>
    </row>
    <row r="299" spans="1:14"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5">
        <f>_xlfn.XLOOKUP(D299,products!$A$1:$A$49,products!$D$1:$D$49,,0)</f>
        <v>0.5</v>
      </c>
      <c r="L299" s="7">
        <f>_xlfn.XLOOKUP(D299,products!$A$1:$A$49,products!$E$1:$E$49,,0)</f>
        <v>5.3699999999999992</v>
      </c>
      <c r="M299" s="9">
        <f t="shared" si="4"/>
        <v>16.11</v>
      </c>
      <c r="N299" t="str">
        <f>_xlfn.XLOOKUP(Orders[[#This Row],[Customer ID]],customers!$A$1:$A$1001,customers!$I$1:$I$1001,,0)</f>
        <v>Yes</v>
      </c>
    </row>
    <row r="300" spans="1:14"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5">
        <f>_xlfn.XLOOKUP(D300,products!$A$1:$A$49,products!$D$1:$D$49,,0)</f>
        <v>0.2</v>
      </c>
      <c r="L300" s="7">
        <f>_xlfn.XLOOKUP(D300,products!$A$1:$A$49,products!$E$1:$E$49,,0)</f>
        <v>4.4550000000000001</v>
      </c>
      <c r="M300" s="9">
        <f t="shared" si="4"/>
        <v>26.73</v>
      </c>
      <c r="N300" t="str">
        <f>_xlfn.XLOOKUP(Orders[[#This Row],[Customer ID]],customers!$A$1:$A$1001,customers!$I$1:$I$1001,,0)</f>
        <v>Yes</v>
      </c>
    </row>
    <row r="301" spans="1:14"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5">
        <f>_xlfn.XLOOKUP(D301,products!$A$1:$A$49,products!$D$1:$D$49,,0)</f>
        <v>2.5</v>
      </c>
      <c r="L301" s="7">
        <f>_xlfn.XLOOKUP(D301,products!$A$1:$A$49,products!$E$1:$E$49,,0)</f>
        <v>34.154999999999994</v>
      </c>
      <c r="M301" s="9">
        <f t="shared" si="4"/>
        <v>204.92999999999995</v>
      </c>
      <c r="N301" t="str">
        <f>_xlfn.XLOOKUP(Orders[[#This Row],[Customer ID]],customers!$A$1:$A$1001,customers!$I$1:$I$1001,,0)</f>
        <v>Yes</v>
      </c>
    </row>
    <row r="302" spans="1:14"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5">
        <f>_xlfn.XLOOKUP(D302,products!$A$1:$A$49,products!$D$1:$D$49,,0)</f>
        <v>1</v>
      </c>
      <c r="L302" s="7">
        <f>_xlfn.XLOOKUP(D302,products!$A$1:$A$49,products!$E$1:$E$49,,0)</f>
        <v>12.95</v>
      </c>
      <c r="M302" s="9">
        <f t="shared" si="4"/>
        <v>38.849999999999994</v>
      </c>
      <c r="N302" t="str">
        <f>_xlfn.XLOOKUP(Orders[[#This Row],[Customer ID]],customers!$A$1:$A$1001,customers!$I$1:$I$1001,,0)</f>
        <v>Yes</v>
      </c>
    </row>
    <row r="303" spans="1:14"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5">
        <f>_xlfn.XLOOKUP(D303,products!$A$1:$A$49,products!$D$1:$D$49,,0)</f>
        <v>0.2</v>
      </c>
      <c r="L303" s="7">
        <f>_xlfn.XLOOKUP(D303,products!$A$1:$A$49,products!$E$1:$E$49,,0)</f>
        <v>3.8849999999999998</v>
      </c>
      <c r="M303" s="9">
        <f t="shared" si="4"/>
        <v>15.54</v>
      </c>
      <c r="N303" t="str">
        <f>_xlfn.XLOOKUP(Orders[[#This Row],[Customer ID]],customers!$A$1:$A$1001,customers!$I$1:$I$1001,,0)</f>
        <v>Yes</v>
      </c>
    </row>
    <row r="304" spans="1:14"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5">
        <f>_xlfn.XLOOKUP(D304,products!$A$1:$A$49,products!$D$1:$D$49,,0)</f>
        <v>0.5</v>
      </c>
      <c r="L304" s="7">
        <f>_xlfn.XLOOKUP(D304,products!$A$1:$A$49,products!$E$1:$E$49,,0)</f>
        <v>6.75</v>
      </c>
      <c r="M304" s="9">
        <f t="shared" si="4"/>
        <v>6.75</v>
      </c>
      <c r="N304" t="str">
        <f>_xlfn.XLOOKUP(Orders[[#This Row],[Customer ID]],customers!$A$1:$A$1001,customers!$I$1:$I$1001,,0)</f>
        <v>No</v>
      </c>
    </row>
    <row r="305" spans="1:14"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5">
        <f>_xlfn.XLOOKUP(D305,products!$A$1:$A$49,products!$D$1:$D$49,,0)</f>
        <v>2.5</v>
      </c>
      <c r="L305" s="7">
        <f>_xlfn.XLOOKUP(D305,products!$A$1:$A$49,products!$E$1:$E$49,,0)</f>
        <v>27.945</v>
      </c>
      <c r="M305" s="9">
        <f t="shared" si="4"/>
        <v>111.78</v>
      </c>
      <c r="N305" t="str">
        <f>_xlfn.XLOOKUP(Orders[[#This Row],[Customer ID]],customers!$A$1:$A$1001,customers!$I$1:$I$1001,,0)</f>
        <v>Yes</v>
      </c>
    </row>
    <row r="306" spans="1:14"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5">
        <f>_xlfn.XLOOKUP(D306,products!$A$1:$A$49,products!$D$1:$D$49,,0)</f>
        <v>0.2</v>
      </c>
      <c r="L306" s="7">
        <f>_xlfn.XLOOKUP(D306,products!$A$1:$A$49,products!$E$1:$E$49,,0)</f>
        <v>3.8849999999999998</v>
      </c>
      <c r="M306" s="9">
        <f t="shared" si="4"/>
        <v>3.8849999999999998</v>
      </c>
      <c r="N306" t="str">
        <f>_xlfn.XLOOKUP(Orders[[#This Row],[Customer ID]],customers!$A$1:$A$1001,customers!$I$1:$I$1001,,0)</f>
        <v>Yes</v>
      </c>
    </row>
    <row r="307" spans="1:14"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5">
        <f>_xlfn.XLOOKUP(D307,products!$A$1:$A$49,products!$D$1:$D$49,,0)</f>
        <v>0.2</v>
      </c>
      <c r="L307" s="7">
        <f>_xlfn.XLOOKUP(D307,products!$A$1:$A$49,products!$E$1:$E$49,,0)</f>
        <v>4.3650000000000002</v>
      </c>
      <c r="M307" s="9">
        <f t="shared" si="4"/>
        <v>21.825000000000003</v>
      </c>
      <c r="N307" t="str">
        <f>_xlfn.XLOOKUP(Orders[[#This Row],[Customer ID]],customers!$A$1:$A$1001,customers!$I$1:$I$1001,,0)</f>
        <v>No</v>
      </c>
    </row>
    <row r="308" spans="1:14"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5">
        <f>_xlfn.XLOOKUP(D308,products!$A$1:$A$49,products!$D$1:$D$49,,0)</f>
        <v>0.2</v>
      </c>
      <c r="L308" s="7">
        <f>_xlfn.XLOOKUP(D308,products!$A$1:$A$49,products!$E$1:$E$49,,0)</f>
        <v>2.9849999999999999</v>
      </c>
      <c r="M308" s="9">
        <f t="shared" si="4"/>
        <v>14.924999999999999</v>
      </c>
      <c r="N308" t="str">
        <f>_xlfn.XLOOKUP(Orders[[#This Row],[Customer ID]],customers!$A$1:$A$1001,customers!$I$1:$I$1001,,0)</f>
        <v>No</v>
      </c>
    </row>
    <row r="309" spans="1:14"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5">
        <f>_xlfn.XLOOKUP(D309,products!$A$1:$A$49,products!$D$1:$D$49,,0)</f>
        <v>1</v>
      </c>
      <c r="L309" s="7">
        <f>_xlfn.XLOOKUP(D309,products!$A$1:$A$49,products!$E$1:$E$49,,0)</f>
        <v>11.25</v>
      </c>
      <c r="M309" s="9">
        <f t="shared" si="4"/>
        <v>33.75</v>
      </c>
      <c r="N309" t="str">
        <f>_xlfn.XLOOKUP(Orders[[#This Row],[Customer ID]],customers!$A$1:$A$1001,customers!$I$1:$I$1001,,0)</f>
        <v>Yes</v>
      </c>
    </row>
    <row r="310" spans="1:14"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5">
        <f>_xlfn.XLOOKUP(D310,products!$A$1:$A$49,products!$D$1:$D$49,,0)</f>
        <v>1</v>
      </c>
      <c r="L310" s="7">
        <f>_xlfn.XLOOKUP(D310,products!$A$1:$A$49,products!$E$1:$E$49,,0)</f>
        <v>11.25</v>
      </c>
      <c r="M310" s="9">
        <f t="shared" si="4"/>
        <v>33.75</v>
      </c>
      <c r="N310" t="str">
        <f>_xlfn.XLOOKUP(Orders[[#This Row],[Customer ID]],customers!$A$1:$A$1001,customers!$I$1:$I$1001,,0)</f>
        <v>No</v>
      </c>
    </row>
    <row r="311" spans="1:14"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5">
        <f>_xlfn.XLOOKUP(D311,products!$A$1:$A$49,products!$D$1:$D$49,,0)</f>
        <v>0.2</v>
      </c>
      <c r="L311" s="7">
        <f>_xlfn.XLOOKUP(D311,products!$A$1:$A$49,products!$E$1:$E$49,,0)</f>
        <v>4.3650000000000002</v>
      </c>
      <c r="M311" s="9">
        <f t="shared" si="4"/>
        <v>26.19</v>
      </c>
      <c r="N311" t="str">
        <f>_xlfn.XLOOKUP(Orders[[#This Row],[Customer ID]],customers!$A$1:$A$1001,customers!$I$1:$I$1001,,0)</f>
        <v>Yes</v>
      </c>
    </row>
    <row r="312" spans="1:14"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5">
        <f>_xlfn.XLOOKUP(D312,products!$A$1:$A$49,products!$D$1:$D$49,,0)</f>
        <v>1</v>
      </c>
      <c r="L312" s="7">
        <f>_xlfn.XLOOKUP(D312,products!$A$1:$A$49,products!$E$1:$E$49,,0)</f>
        <v>14.85</v>
      </c>
      <c r="M312" s="9">
        <f t="shared" si="4"/>
        <v>14.85</v>
      </c>
      <c r="N312" t="str">
        <f>_xlfn.XLOOKUP(Orders[[#This Row],[Customer ID]],customers!$A$1:$A$1001,customers!$I$1:$I$1001,,0)</f>
        <v>No</v>
      </c>
    </row>
    <row r="313" spans="1:14"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5">
        <f>_xlfn.XLOOKUP(D313,products!$A$1:$A$49,products!$D$1:$D$49,,0)</f>
        <v>2.5</v>
      </c>
      <c r="L313" s="7">
        <f>_xlfn.XLOOKUP(D313,products!$A$1:$A$49,products!$E$1:$E$49,,0)</f>
        <v>31.624999999999996</v>
      </c>
      <c r="M313" s="9">
        <f t="shared" si="4"/>
        <v>189.74999999999997</v>
      </c>
      <c r="N313" t="str">
        <f>_xlfn.XLOOKUP(Orders[[#This Row],[Customer ID]],customers!$A$1:$A$1001,customers!$I$1:$I$1001,,0)</f>
        <v>Yes</v>
      </c>
    </row>
    <row r="314" spans="1:14"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5">
        <f>_xlfn.XLOOKUP(D314,products!$A$1:$A$49,products!$D$1:$D$49,,0)</f>
        <v>0.5</v>
      </c>
      <c r="L314" s="7">
        <f>_xlfn.XLOOKUP(D314,products!$A$1:$A$49,products!$E$1:$E$49,,0)</f>
        <v>5.97</v>
      </c>
      <c r="M314" s="9">
        <f t="shared" si="4"/>
        <v>5.97</v>
      </c>
      <c r="N314" t="str">
        <f>_xlfn.XLOOKUP(Orders[[#This Row],[Customer ID]],customers!$A$1:$A$1001,customers!$I$1:$I$1001,,0)</f>
        <v>Yes</v>
      </c>
    </row>
    <row r="315" spans="1:14"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5">
        <f>_xlfn.XLOOKUP(D315,products!$A$1:$A$49,products!$D$1:$D$49,,0)</f>
        <v>1</v>
      </c>
      <c r="L315" s="7">
        <f>_xlfn.XLOOKUP(D315,products!$A$1:$A$49,products!$E$1:$E$49,,0)</f>
        <v>9.9499999999999993</v>
      </c>
      <c r="M315" s="9">
        <f t="shared" si="4"/>
        <v>29.849999999999998</v>
      </c>
      <c r="N315" t="str">
        <f>_xlfn.XLOOKUP(Orders[[#This Row],[Customer ID]],customers!$A$1:$A$1001,customers!$I$1:$I$1001,,0)</f>
        <v>Yes</v>
      </c>
    </row>
    <row r="316" spans="1:14"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5">
        <f>_xlfn.XLOOKUP(D316,products!$A$1:$A$49,products!$D$1:$D$49,,0)</f>
        <v>1</v>
      </c>
      <c r="L316" s="7">
        <f>_xlfn.XLOOKUP(D316,products!$A$1:$A$49,products!$E$1:$E$49,,0)</f>
        <v>8.9499999999999993</v>
      </c>
      <c r="M316" s="9">
        <f t="shared" si="4"/>
        <v>44.75</v>
      </c>
      <c r="N316" t="str">
        <f>_xlfn.XLOOKUP(Orders[[#This Row],[Customer ID]],customers!$A$1:$A$1001,customers!$I$1:$I$1001,,0)</f>
        <v>No</v>
      </c>
    </row>
    <row r="317" spans="1:14"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5">
        <f>_xlfn.XLOOKUP(D317,products!$A$1:$A$49,products!$D$1:$D$49,,0)</f>
        <v>2.5</v>
      </c>
      <c r="L317" s="7">
        <f>_xlfn.XLOOKUP(D317,products!$A$1:$A$49,products!$E$1:$E$49,,0)</f>
        <v>34.154999999999994</v>
      </c>
      <c r="M317" s="9">
        <f t="shared" si="4"/>
        <v>34.154999999999994</v>
      </c>
      <c r="N317" t="str">
        <f>_xlfn.XLOOKUP(Orders[[#This Row],[Customer ID]],customers!$A$1:$A$1001,customers!$I$1:$I$1001,,0)</f>
        <v>Yes</v>
      </c>
    </row>
    <row r="318" spans="1:14"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5">
        <f>_xlfn.XLOOKUP(D318,products!$A$1:$A$49,products!$D$1:$D$49,,0)</f>
        <v>2.5</v>
      </c>
      <c r="L318" s="7">
        <f>_xlfn.XLOOKUP(D318,products!$A$1:$A$49,products!$E$1:$E$49,,0)</f>
        <v>34.154999999999994</v>
      </c>
      <c r="M318" s="9">
        <f t="shared" si="4"/>
        <v>204.92999999999995</v>
      </c>
      <c r="N318" t="str">
        <f>_xlfn.XLOOKUP(Orders[[#This Row],[Customer ID]],customers!$A$1:$A$1001,customers!$I$1:$I$1001,,0)</f>
        <v>No</v>
      </c>
    </row>
    <row r="319" spans="1:14"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5">
        <f>_xlfn.XLOOKUP(D319,products!$A$1:$A$49,products!$D$1:$D$49,,0)</f>
        <v>0.5</v>
      </c>
      <c r="L319" s="7">
        <f>_xlfn.XLOOKUP(D319,products!$A$1:$A$49,products!$E$1:$E$49,,0)</f>
        <v>7.29</v>
      </c>
      <c r="M319" s="9">
        <f t="shared" si="4"/>
        <v>21.87</v>
      </c>
      <c r="N319" t="str">
        <f>_xlfn.XLOOKUP(Orders[[#This Row],[Customer ID]],customers!$A$1:$A$1001,customers!$I$1:$I$1001,,0)</f>
        <v>No</v>
      </c>
    </row>
    <row r="320" spans="1:14"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5">
        <f>_xlfn.XLOOKUP(D320,products!$A$1:$A$49,products!$D$1:$D$49,,0)</f>
        <v>2.5</v>
      </c>
      <c r="L320" s="7">
        <f>_xlfn.XLOOKUP(D320,products!$A$1:$A$49,products!$E$1:$E$49,,0)</f>
        <v>25.874999999999996</v>
      </c>
      <c r="M320" s="9">
        <f t="shared" si="4"/>
        <v>51.749999999999993</v>
      </c>
      <c r="N320" t="str">
        <f>_xlfn.XLOOKUP(Orders[[#This Row],[Customer ID]],customers!$A$1:$A$1001,customers!$I$1:$I$1001,,0)</f>
        <v>Yes</v>
      </c>
    </row>
    <row r="321" spans="1:14"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5">
        <f>_xlfn.XLOOKUP(D321,products!$A$1:$A$49,products!$D$1:$D$49,,0)</f>
        <v>0.2</v>
      </c>
      <c r="L321" s="7">
        <f>_xlfn.XLOOKUP(D321,products!$A$1:$A$49,products!$E$1:$E$49,,0)</f>
        <v>4.125</v>
      </c>
      <c r="M321" s="9">
        <f t="shared" si="4"/>
        <v>8.25</v>
      </c>
      <c r="N321" t="str">
        <f>_xlfn.XLOOKUP(Orders[[#This Row],[Customer ID]],customers!$A$1:$A$1001,customers!$I$1:$I$1001,,0)</f>
        <v>Yes</v>
      </c>
    </row>
    <row r="322" spans="1:14"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5">
        <f>_xlfn.XLOOKUP(D322,products!$A$1:$A$49,products!$D$1:$D$49,,0)</f>
        <v>0.2</v>
      </c>
      <c r="L322" s="7">
        <f>_xlfn.XLOOKUP(D322,products!$A$1:$A$49,products!$E$1:$E$49,,0)</f>
        <v>3.8849999999999998</v>
      </c>
      <c r="M322" s="9">
        <f t="shared" si="4"/>
        <v>19.424999999999997</v>
      </c>
      <c r="N322" t="str">
        <f>_xlfn.XLOOKUP(Orders[[#This Row],[Customer ID]],customers!$A$1:$A$1001,customers!$I$1:$I$1001,,0)</f>
        <v>Yes</v>
      </c>
    </row>
    <row r="323" spans="1:14"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5">
        <f>_xlfn.XLOOKUP(D323,products!$A$1:$A$49,products!$D$1:$D$49,,0)</f>
        <v>0.2</v>
      </c>
      <c r="L323" s="7">
        <f>_xlfn.XLOOKUP(D323,products!$A$1:$A$49,products!$E$1:$E$49,,0)</f>
        <v>3.375</v>
      </c>
      <c r="M323" s="9">
        <f t="shared" ref="M323:M386" si="5">L323*E323</f>
        <v>20.25</v>
      </c>
      <c r="N323" t="str">
        <f>_xlfn.XLOOKUP(Orders[[#This Row],[Customer ID]],customers!$A$1:$A$1001,customers!$I$1:$I$1001,,0)</f>
        <v>Yes</v>
      </c>
    </row>
    <row r="324" spans="1:14"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5">
        <f>_xlfn.XLOOKUP(D324,products!$A$1:$A$49,products!$D$1:$D$49,,0)</f>
        <v>0.5</v>
      </c>
      <c r="L324" s="7">
        <f>_xlfn.XLOOKUP(D324,products!$A$1:$A$49,products!$E$1:$E$49,,0)</f>
        <v>7.77</v>
      </c>
      <c r="M324" s="9">
        <f t="shared" si="5"/>
        <v>23.31</v>
      </c>
      <c r="N324" t="str">
        <f>_xlfn.XLOOKUP(Orders[[#This Row],[Customer ID]],customers!$A$1:$A$1001,customers!$I$1:$I$1001,,0)</f>
        <v>No</v>
      </c>
    </row>
    <row r="325" spans="1:14"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5">
        <f>_xlfn.XLOOKUP(D325,products!$A$1:$A$49,products!$D$1:$D$49,,0)</f>
        <v>0.2</v>
      </c>
      <c r="L325" s="7">
        <f>_xlfn.XLOOKUP(D325,products!$A$1:$A$49,products!$E$1:$E$49,,0)</f>
        <v>3.645</v>
      </c>
      <c r="M325" s="9">
        <f t="shared" si="5"/>
        <v>18.225000000000001</v>
      </c>
      <c r="N325" t="str">
        <f>_xlfn.XLOOKUP(Orders[[#This Row],[Customer ID]],customers!$A$1:$A$1001,customers!$I$1:$I$1001,,0)</f>
        <v>Yes</v>
      </c>
    </row>
    <row r="326" spans="1:14"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5">
        <f>_xlfn.XLOOKUP(D326,products!$A$1:$A$49,products!$D$1:$D$49,,0)</f>
        <v>1</v>
      </c>
      <c r="L326" s="7">
        <f>_xlfn.XLOOKUP(D326,products!$A$1:$A$49,products!$E$1:$E$49,,0)</f>
        <v>13.75</v>
      </c>
      <c r="M326" s="9">
        <f t="shared" si="5"/>
        <v>13.75</v>
      </c>
      <c r="N326" t="str">
        <f>_xlfn.XLOOKUP(Orders[[#This Row],[Customer ID]],customers!$A$1:$A$1001,customers!$I$1:$I$1001,,0)</f>
        <v>No</v>
      </c>
    </row>
    <row r="327" spans="1:14"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5">
        <f>_xlfn.XLOOKUP(D327,products!$A$1:$A$49,products!$D$1:$D$49,,0)</f>
        <v>2.5</v>
      </c>
      <c r="L327" s="7">
        <f>_xlfn.XLOOKUP(D327,products!$A$1:$A$49,products!$E$1:$E$49,,0)</f>
        <v>29.784999999999997</v>
      </c>
      <c r="M327" s="9">
        <f t="shared" si="5"/>
        <v>29.784999999999997</v>
      </c>
      <c r="N327" t="str">
        <f>_xlfn.XLOOKUP(Orders[[#This Row],[Customer ID]],customers!$A$1:$A$1001,customers!$I$1:$I$1001,,0)</f>
        <v>Yes</v>
      </c>
    </row>
    <row r="328" spans="1:14"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5">
        <f>_xlfn.XLOOKUP(D328,products!$A$1:$A$49,products!$D$1:$D$49,,0)</f>
        <v>1</v>
      </c>
      <c r="L328" s="7">
        <f>_xlfn.XLOOKUP(D328,products!$A$1:$A$49,products!$E$1:$E$49,,0)</f>
        <v>8.9499999999999993</v>
      </c>
      <c r="M328" s="9">
        <f t="shared" si="5"/>
        <v>44.75</v>
      </c>
      <c r="N328" t="str">
        <f>_xlfn.XLOOKUP(Orders[[#This Row],[Customer ID]],customers!$A$1:$A$1001,customers!$I$1:$I$1001,,0)</f>
        <v>No</v>
      </c>
    </row>
    <row r="329" spans="1:14"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5">
        <f>_xlfn.XLOOKUP(D329,products!$A$1:$A$49,products!$D$1:$D$49,,0)</f>
        <v>1</v>
      </c>
      <c r="L329" s="7">
        <f>_xlfn.XLOOKUP(D329,products!$A$1:$A$49,products!$E$1:$E$49,,0)</f>
        <v>8.9499999999999993</v>
      </c>
      <c r="M329" s="9">
        <f t="shared" si="5"/>
        <v>44.75</v>
      </c>
      <c r="N329" t="str">
        <f>_xlfn.XLOOKUP(Orders[[#This Row],[Customer ID]],customers!$A$1:$A$1001,customers!$I$1:$I$1001,,0)</f>
        <v>Yes</v>
      </c>
    </row>
    <row r="330" spans="1:14"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5">
        <f>_xlfn.XLOOKUP(D330,products!$A$1:$A$49,products!$D$1:$D$49,,0)</f>
        <v>0.5</v>
      </c>
      <c r="L330" s="7">
        <f>_xlfn.XLOOKUP(D330,products!$A$1:$A$49,products!$E$1:$E$49,,0)</f>
        <v>9.51</v>
      </c>
      <c r="M330" s="9">
        <f t="shared" si="5"/>
        <v>38.04</v>
      </c>
      <c r="N330" t="str">
        <f>_xlfn.XLOOKUP(Orders[[#This Row],[Customer ID]],customers!$A$1:$A$1001,customers!$I$1:$I$1001,,0)</f>
        <v>Yes</v>
      </c>
    </row>
    <row r="331" spans="1:14"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5">
        <f>_xlfn.XLOOKUP(D331,products!$A$1:$A$49,products!$D$1:$D$49,,0)</f>
        <v>0.5</v>
      </c>
      <c r="L331" s="7">
        <f>_xlfn.XLOOKUP(D331,products!$A$1:$A$49,products!$E$1:$E$49,,0)</f>
        <v>5.3699999999999992</v>
      </c>
      <c r="M331" s="9">
        <f t="shared" si="5"/>
        <v>21.479999999999997</v>
      </c>
      <c r="N331" t="str">
        <f>_xlfn.XLOOKUP(Orders[[#This Row],[Customer ID]],customers!$A$1:$A$1001,customers!$I$1:$I$1001,,0)</f>
        <v>Yes</v>
      </c>
    </row>
    <row r="332" spans="1:14"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5">
        <f>_xlfn.XLOOKUP(D332,products!$A$1:$A$49,products!$D$1:$D$49,,0)</f>
        <v>0.5</v>
      </c>
      <c r="L332" s="7">
        <f>_xlfn.XLOOKUP(D332,products!$A$1:$A$49,products!$E$1:$E$49,,0)</f>
        <v>5.3699999999999992</v>
      </c>
      <c r="M332" s="9">
        <f t="shared" si="5"/>
        <v>16.11</v>
      </c>
      <c r="N332" t="str">
        <f>_xlfn.XLOOKUP(Orders[[#This Row],[Customer ID]],customers!$A$1:$A$1001,customers!$I$1:$I$1001,,0)</f>
        <v>No</v>
      </c>
    </row>
    <row r="333" spans="1:14"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5">
        <f>_xlfn.XLOOKUP(D333,products!$A$1:$A$49,products!$D$1:$D$49,,0)</f>
        <v>2.5</v>
      </c>
      <c r="L333" s="7">
        <f>_xlfn.XLOOKUP(D333,products!$A$1:$A$49,products!$E$1:$E$49,,0)</f>
        <v>22.884999999999998</v>
      </c>
      <c r="M333" s="9">
        <f t="shared" si="5"/>
        <v>22.884999999999998</v>
      </c>
      <c r="N333" t="str">
        <f>_xlfn.XLOOKUP(Orders[[#This Row],[Customer ID]],customers!$A$1:$A$1001,customers!$I$1:$I$1001,,0)</f>
        <v>Yes</v>
      </c>
    </row>
    <row r="334" spans="1:14"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5">
        <f>_xlfn.XLOOKUP(D334,products!$A$1:$A$49,products!$D$1:$D$49,,0)</f>
        <v>0.5</v>
      </c>
      <c r="L334" s="7">
        <f>_xlfn.XLOOKUP(D334,products!$A$1:$A$49,products!$E$1:$E$49,,0)</f>
        <v>5.97</v>
      </c>
      <c r="M334" s="9">
        <f t="shared" si="5"/>
        <v>17.91</v>
      </c>
      <c r="N334" t="str">
        <f>_xlfn.XLOOKUP(Orders[[#This Row],[Customer ID]],customers!$A$1:$A$1001,customers!$I$1:$I$1001,,0)</f>
        <v>Yes</v>
      </c>
    </row>
    <row r="335" spans="1:14"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5">
        <f>_xlfn.XLOOKUP(D335,products!$A$1:$A$49,products!$D$1:$D$49,,0)</f>
        <v>0.5</v>
      </c>
      <c r="L335" s="7">
        <f>_xlfn.XLOOKUP(D335,products!$A$1:$A$49,products!$E$1:$E$49,,0)</f>
        <v>5.97</v>
      </c>
      <c r="M335" s="9">
        <f t="shared" si="5"/>
        <v>23.88</v>
      </c>
      <c r="N335" t="str">
        <f>_xlfn.XLOOKUP(Orders[[#This Row],[Customer ID]],customers!$A$1:$A$1001,customers!$I$1:$I$1001,,0)</f>
        <v>Yes</v>
      </c>
    </row>
    <row r="336" spans="1:14"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5">
        <f>_xlfn.XLOOKUP(D336,products!$A$1:$A$49,products!$D$1:$D$49,,0)</f>
        <v>1</v>
      </c>
      <c r="L336" s="7">
        <f>_xlfn.XLOOKUP(D336,products!$A$1:$A$49,products!$E$1:$E$49,,0)</f>
        <v>11.95</v>
      </c>
      <c r="M336" s="9">
        <f t="shared" si="5"/>
        <v>59.75</v>
      </c>
      <c r="N336" t="str">
        <f>_xlfn.XLOOKUP(Orders[[#This Row],[Customer ID]],customers!$A$1:$A$1001,customers!$I$1:$I$1001,,0)</f>
        <v>No</v>
      </c>
    </row>
    <row r="337" spans="1:14"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5">
        <f>_xlfn.XLOOKUP(D337,products!$A$1:$A$49,products!$D$1:$D$49,,0)</f>
        <v>0.2</v>
      </c>
      <c r="L337" s="7">
        <f>_xlfn.XLOOKUP(D337,products!$A$1:$A$49,products!$E$1:$E$49,,0)</f>
        <v>4.7549999999999999</v>
      </c>
      <c r="M337" s="9">
        <f t="shared" si="5"/>
        <v>28.53</v>
      </c>
      <c r="N337" t="str">
        <f>_xlfn.XLOOKUP(Orders[[#This Row],[Customer ID]],customers!$A$1:$A$1001,customers!$I$1:$I$1001,,0)</f>
        <v>Yes</v>
      </c>
    </row>
    <row r="338" spans="1:14"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5">
        <f>_xlfn.XLOOKUP(D338,products!$A$1:$A$49,products!$D$1:$D$49,,0)</f>
        <v>1</v>
      </c>
      <c r="L338" s="7">
        <f>_xlfn.XLOOKUP(D338,products!$A$1:$A$49,products!$E$1:$E$49,,0)</f>
        <v>11.25</v>
      </c>
      <c r="M338" s="9">
        <f t="shared" si="5"/>
        <v>45</v>
      </c>
      <c r="N338" t="str">
        <f>_xlfn.XLOOKUP(Orders[[#This Row],[Customer ID]],customers!$A$1:$A$1001,customers!$I$1:$I$1001,,0)</f>
        <v>No</v>
      </c>
    </row>
    <row r="339" spans="1:14"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5">
        <f>_xlfn.XLOOKUP(D339,products!$A$1:$A$49,products!$D$1:$D$49,,0)</f>
        <v>2.5</v>
      </c>
      <c r="L339" s="7">
        <f>_xlfn.XLOOKUP(D339,products!$A$1:$A$49,products!$E$1:$E$49,,0)</f>
        <v>27.945</v>
      </c>
      <c r="M339" s="9">
        <f t="shared" si="5"/>
        <v>55.89</v>
      </c>
      <c r="N339" t="str">
        <f>_xlfn.XLOOKUP(Orders[[#This Row],[Customer ID]],customers!$A$1:$A$1001,customers!$I$1:$I$1001,,0)</f>
        <v>No</v>
      </c>
    </row>
    <row r="340" spans="1:14"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5">
        <f>_xlfn.XLOOKUP(D340,products!$A$1:$A$49,products!$D$1:$D$49,,0)</f>
        <v>1</v>
      </c>
      <c r="L340" s="7">
        <f>_xlfn.XLOOKUP(D340,products!$A$1:$A$49,products!$E$1:$E$49,,0)</f>
        <v>14.85</v>
      </c>
      <c r="M340" s="9">
        <f t="shared" si="5"/>
        <v>59.4</v>
      </c>
      <c r="N340" t="str">
        <f>_xlfn.XLOOKUP(Orders[[#This Row],[Customer ID]],customers!$A$1:$A$1001,customers!$I$1:$I$1001,,0)</f>
        <v>No</v>
      </c>
    </row>
    <row r="341" spans="1:14"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5">
        <f>_xlfn.XLOOKUP(D341,products!$A$1:$A$49,products!$D$1:$D$49,,0)</f>
        <v>0.2</v>
      </c>
      <c r="L341" s="7">
        <f>_xlfn.XLOOKUP(D341,products!$A$1:$A$49,products!$E$1:$E$49,,0)</f>
        <v>3.645</v>
      </c>
      <c r="M341" s="9">
        <f t="shared" si="5"/>
        <v>7.29</v>
      </c>
      <c r="N341" t="str">
        <f>_xlfn.XLOOKUP(Orders[[#This Row],[Customer ID]],customers!$A$1:$A$1001,customers!$I$1:$I$1001,,0)</f>
        <v>Yes</v>
      </c>
    </row>
    <row r="342" spans="1:14"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5">
        <f>_xlfn.XLOOKUP(D342,products!$A$1:$A$49,products!$D$1:$D$49,,0)</f>
        <v>0.5</v>
      </c>
      <c r="L342" s="7">
        <f>_xlfn.XLOOKUP(D342,products!$A$1:$A$49,products!$E$1:$E$49,,0)</f>
        <v>7.29</v>
      </c>
      <c r="M342" s="9">
        <f t="shared" si="5"/>
        <v>7.29</v>
      </c>
      <c r="N342" t="str">
        <f>_xlfn.XLOOKUP(Orders[[#This Row],[Customer ID]],customers!$A$1:$A$1001,customers!$I$1:$I$1001,,0)</f>
        <v>Yes</v>
      </c>
    </row>
    <row r="343" spans="1:14"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5">
        <f>_xlfn.XLOOKUP(D343,products!$A$1:$A$49,products!$D$1:$D$49,,0)</f>
        <v>0.5</v>
      </c>
      <c r="L343" s="7">
        <f>_xlfn.XLOOKUP(D343,products!$A$1:$A$49,products!$E$1:$E$49,,0)</f>
        <v>8.91</v>
      </c>
      <c r="M343" s="9">
        <f t="shared" si="5"/>
        <v>17.82</v>
      </c>
      <c r="N343" t="str">
        <f>_xlfn.XLOOKUP(Orders[[#This Row],[Customer ID]],customers!$A$1:$A$1001,customers!$I$1:$I$1001,,0)</f>
        <v>No</v>
      </c>
    </row>
    <row r="344" spans="1:14"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5">
        <f>_xlfn.XLOOKUP(D344,products!$A$1:$A$49,products!$D$1:$D$49,,0)</f>
        <v>0.5</v>
      </c>
      <c r="L344" s="7">
        <f>_xlfn.XLOOKUP(D344,products!$A$1:$A$49,products!$E$1:$E$49,,0)</f>
        <v>7.77</v>
      </c>
      <c r="M344" s="9">
        <f t="shared" si="5"/>
        <v>38.849999999999994</v>
      </c>
      <c r="N344" t="str">
        <f>_xlfn.XLOOKUP(Orders[[#This Row],[Customer ID]],customers!$A$1:$A$1001,customers!$I$1:$I$1001,,0)</f>
        <v>No</v>
      </c>
    </row>
    <row r="345" spans="1:14"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5">
        <f>_xlfn.XLOOKUP(D345,products!$A$1:$A$49,products!$D$1:$D$49,,0)</f>
        <v>0.5</v>
      </c>
      <c r="L345" s="7">
        <f>_xlfn.XLOOKUP(D345,products!$A$1:$A$49,products!$E$1:$E$49,,0)</f>
        <v>5.3699999999999992</v>
      </c>
      <c r="M345" s="9">
        <f t="shared" si="5"/>
        <v>32.22</v>
      </c>
      <c r="N345" t="str">
        <f>_xlfn.XLOOKUP(Orders[[#This Row],[Customer ID]],customers!$A$1:$A$1001,customers!$I$1:$I$1001,,0)</f>
        <v>No</v>
      </c>
    </row>
    <row r="346" spans="1:14"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5">
        <f>_xlfn.XLOOKUP(D346,products!$A$1:$A$49,products!$D$1:$D$49,,0)</f>
        <v>1</v>
      </c>
      <c r="L346" s="7">
        <f>_xlfn.XLOOKUP(D346,products!$A$1:$A$49,products!$E$1:$E$49,,0)</f>
        <v>9.9499999999999993</v>
      </c>
      <c r="M346" s="9">
        <f t="shared" si="5"/>
        <v>19.899999999999999</v>
      </c>
      <c r="N346" t="str">
        <f>_xlfn.XLOOKUP(Orders[[#This Row],[Customer ID]],customers!$A$1:$A$1001,customers!$I$1:$I$1001,,0)</f>
        <v>Yes</v>
      </c>
    </row>
    <row r="347" spans="1:14"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5">
        <f>_xlfn.XLOOKUP(D347,products!$A$1:$A$49,products!$D$1:$D$49,,0)</f>
        <v>1</v>
      </c>
      <c r="L347" s="7">
        <f>_xlfn.XLOOKUP(D347,products!$A$1:$A$49,products!$E$1:$E$49,,0)</f>
        <v>11.95</v>
      </c>
      <c r="M347" s="9">
        <f t="shared" si="5"/>
        <v>59.75</v>
      </c>
      <c r="N347" t="str">
        <f>_xlfn.XLOOKUP(Orders[[#This Row],[Customer ID]],customers!$A$1:$A$1001,customers!$I$1:$I$1001,,0)</f>
        <v>No</v>
      </c>
    </row>
    <row r="348" spans="1:14"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5">
        <f>_xlfn.XLOOKUP(D348,products!$A$1:$A$49,products!$D$1:$D$49,,0)</f>
        <v>0.5</v>
      </c>
      <c r="L348" s="7">
        <f>_xlfn.XLOOKUP(D348,products!$A$1:$A$49,products!$E$1:$E$49,,0)</f>
        <v>7.77</v>
      </c>
      <c r="M348" s="9">
        <f t="shared" si="5"/>
        <v>23.31</v>
      </c>
      <c r="N348" t="str">
        <f>_xlfn.XLOOKUP(Orders[[#This Row],[Customer ID]],customers!$A$1:$A$1001,customers!$I$1:$I$1001,,0)</f>
        <v>Yes</v>
      </c>
    </row>
    <row r="349" spans="1:14"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5">
        <f>_xlfn.XLOOKUP(D349,products!$A$1:$A$49,products!$D$1:$D$49,,0)</f>
        <v>1</v>
      </c>
      <c r="L349" s="7">
        <f>_xlfn.XLOOKUP(D349,products!$A$1:$A$49,products!$E$1:$E$49,,0)</f>
        <v>14.55</v>
      </c>
      <c r="M349" s="9">
        <f t="shared" si="5"/>
        <v>43.650000000000006</v>
      </c>
      <c r="N349" t="str">
        <f>_xlfn.XLOOKUP(Orders[[#This Row],[Customer ID]],customers!$A$1:$A$1001,customers!$I$1:$I$1001,,0)</f>
        <v>No</v>
      </c>
    </row>
    <row r="350" spans="1:14"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5">
        <f>_xlfn.XLOOKUP(D350,products!$A$1:$A$49,products!$D$1:$D$49,,0)</f>
        <v>2.5</v>
      </c>
      <c r="L350" s="7">
        <f>_xlfn.XLOOKUP(D350,products!$A$1:$A$49,products!$E$1:$E$49,,0)</f>
        <v>34.154999999999994</v>
      </c>
      <c r="M350" s="9">
        <f t="shared" si="5"/>
        <v>204.92999999999995</v>
      </c>
      <c r="N350" t="str">
        <f>_xlfn.XLOOKUP(Orders[[#This Row],[Customer ID]],customers!$A$1:$A$1001,customers!$I$1:$I$1001,,0)</f>
        <v>No</v>
      </c>
    </row>
    <row r="351" spans="1:14"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5">
        <f>_xlfn.XLOOKUP(D351,products!$A$1:$A$49,products!$D$1:$D$49,,0)</f>
        <v>0.2</v>
      </c>
      <c r="L351" s="7">
        <f>_xlfn.XLOOKUP(D351,products!$A$1:$A$49,products!$E$1:$E$49,,0)</f>
        <v>3.5849999999999995</v>
      </c>
      <c r="M351" s="9">
        <f t="shared" si="5"/>
        <v>14.339999999999998</v>
      </c>
      <c r="N351" t="str">
        <f>_xlfn.XLOOKUP(Orders[[#This Row],[Customer ID]],customers!$A$1:$A$1001,customers!$I$1:$I$1001,,0)</f>
        <v>No</v>
      </c>
    </row>
    <row r="352" spans="1:14"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5">
        <f>_xlfn.XLOOKUP(D352,products!$A$1:$A$49,products!$D$1:$D$49,,0)</f>
        <v>0.5</v>
      </c>
      <c r="L352" s="7">
        <f>_xlfn.XLOOKUP(D352,products!$A$1:$A$49,products!$E$1:$E$49,,0)</f>
        <v>5.97</v>
      </c>
      <c r="M352" s="9">
        <f t="shared" si="5"/>
        <v>23.88</v>
      </c>
      <c r="N352" t="str">
        <f>_xlfn.XLOOKUP(Orders[[#This Row],[Customer ID]],customers!$A$1:$A$1001,customers!$I$1:$I$1001,,0)</f>
        <v>No</v>
      </c>
    </row>
    <row r="353" spans="1:14"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5">
        <f>_xlfn.XLOOKUP(D353,products!$A$1:$A$49,products!$D$1:$D$49,,0)</f>
        <v>1</v>
      </c>
      <c r="L353" s="7">
        <f>_xlfn.XLOOKUP(D353,products!$A$1:$A$49,products!$E$1:$E$49,,0)</f>
        <v>11.25</v>
      </c>
      <c r="M353" s="9">
        <f t="shared" si="5"/>
        <v>22.5</v>
      </c>
      <c r="N353" t="str">
        <f>_xlfn.XLOOKUP(Orders[[#This Row],[Customer ID]],customers!$A$1:$A$1001,customers!$I$1:$I$1001,,0)</f>
        <v>No</v>
      </c>
    </row>
    <row r="354" spans="1:14"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5">
        <f>_xlfn.XLOOKUP(D354,products!$A$1:$A$49,products!$D$1:$D$49,,0)</f>
        <v>0.5</v>
      </c>
      <c r="L354" s="7">
        <f>_xlfn.XLOOKUP(D354,products!$A$1:$A$49,products!$E$1:$E$49,,0)</f>
        <v>7.29</v>
      </c>
      <c r="M354" s="9">
        <f t="shared" si="5"/>
        <v>36.450000000000003</v>
      </c>
      <c r="N354" t="str">
        <f>_xlfn.XLOOKUP(Orders[[#This Row],[Customer ID]],customers!$A$1:$A$1001,customers!$I$1:$I$1001,,0)</f>
        <v>No</v>
      </c>
    </row>
    <row r="355" spans="1:14"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5">
        <f>_xlfn.XLOOKUP(D355,products!$A$1:$A$49,products!$D$1:$D$49,,0)</f>
        <v>0.5</v>
      </c>
      <c r="L355" s="7">
        <f>_xlfn.XLOOKUP(D355,products!$A$1:$A$49,products!$E$1:$E$49,,0)</f>
        <v>6.75</v>
      </c>
      <c r="M355" s="9">
        <f t="shared" si="5"/>
        <v>27</v>
      </c>
      <c r="N355" t="str">
        <f>_xlfn.XLOOKUP(Orders[[#This Row],[Customer ID]],customers!$A$1:$A$1001,customers!$I$1:$I$1001,,0)</f>
        <v>Yes</v>
      </c>
    </row>
    <row r="356" spans="1:14"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5">
        <f>_xlfn.XLOOKUP(D356,products!$A$1:$A$49,products!$D$1:$D$49,,0)</f>
        <v>2.5</v>
      </c>
      <c r="L356" s="7">
        <f>_xlfn.XLOOKUP(D356,products!$A$1:$A$49,products!$E$1:$E$49,,0)</f>
        <v>25.874999999999996</v>
      </c>
      <c r="M356" s="9">
        <f t="shared" si="5"/>
        <v>155.24999999999997</v>
      </c>
      <c r="N356" t="str">
        <f>_xlfn.XLOOKUP(Orders[[#This Row],[Customer ID]],customers!$A$1:$A$1001,customers!$I$1:$I$1001,,0)</f>
        <v>No</v>
      </c>
    </row>
    <row r="357" spans="1:14"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5">
        <f>_xlfn.XLOOKUP(D357,products!$A$1:$A$49,products!$D$1:$D$49,,0)</f>
        <v>2.5</v>
      </c>
      <c r="L357" s="7">
        <f>_xlfn.XLOOKUP(D357,products!$A$1:$A$49,products!$E$1:$E$49,,0)</f>
        <v>22.884999999999998</v>
      </c>
      <c r="M357" s="9">
        <f t="shared" si="5"/>
        <v>114.42499999999998</v>
      </c>
      <c r="N357" t="str">
        <f>_xlfn.XLOOKUP(Orders[[#This Row],[Customer ID]],customers!$A$1:$A$1001,customers!$I$1:$I$1001,,0)</f>
        <v>Yes</v>
      </c>
    </row>
    <row r="358" spans="1:14"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5">
        <f>_xlfn.XLOOKUP(D358,products!$A$1:$A$49,products!$D$1:$D$49,,0)</f>
        <v>1</v>
      </c>
      <c r="L358" s="7">
        <f>_xlfn.XLOOKUP(D358,products!$A$1:$A$49,products!$E$1:$E$49,,0)</f>
        <v>12.95</v>
      </c>
      <c r="M358" s="9">
        <f t="shared" si="5"/>
        <v>51.8</v>
      </c>
      <c r="N358" t="str">
        <f>_xlfn.XLOOKUP(Orders[[#This Row],[Customer ID]],customers!$A$1:$A$1001,customers!$I$1:$I$1001,,0)</f>
        <v>Yes</v>
      </c>
    </row>
    <row r="359" spans="1:14"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5">
        <f>_xlfn.XLOOKUP(D359,products!$A$1:$A$49,products!$D$1:$D$49,,0)</f>
        <v>2.5</v>
      </c>
      <c r="L359" s="7">
        <f>_xlfn.XLOOKUP(D359,products!$A$1:$A$49,products!$E$1:$E$49,,0)</f>
        <v>25.874999999999996</v>
      </c>
      <c r="M359" s="9">
        <f t="shared" si="5"/>
        <v>155.24999999999997</v>
      </c>
      <c r="N359" t="str">
        <f>_xlfn.XLOOKUP(Orders[[#This Row],[Customer ID]],customers!$A$1:$A$1001,customers!$I$1:$I$1001,,0)</f>
        <v>No</v>
      </c>
    </row>
    <row r="360" spans="1:14"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5">
        <f>_xlfn.XLOOKUP(D360,products!$A$1:$A$49,products!$D$1:$D$49,,0)</f>
        <v>2.5</v>
      </c>
      <c r="L360" s="7">
        <f>_xlfn.XLOOKUP(D360,products!$A$1:$A$49,products!$E$1:$E$49,,0)</f>
        <v>29.784999999999997</v>
      </c>
      <c r="M360" s="9">
        <f t="shared" si="5"/>
        <v>29.784999999999997</v>
      </c>
      <c r="N360" t="str">
        <f>_xlfn.XLOOKUP(Orders[[#This Row],[Customer ID]],customers!$A$1:$A$1001,customers!$I$1:$I$1001,,0)</f>
        <v>No</v>
      </c>
    </row>
    <row r="361" spans="1:14"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5">
        <f>_xlfn.XLOOKUP(D361,products!$A$1:$A$49,products!$D$1:$D$49,,0)</f>
        <v>0.2</v>
      </c>
      <c r="L361" s="7">
        <f>_xlfn.XLOOKUP(D361,products!$A$1:$A$49,products!$E$1:$E$49,,0)</f>
        <v>3.5849999999999995</v>
      </c>
      <c r="M361" s="9">
        <f t="shared" si="5"/>
        <v>21.509999999999998</v>
      </c>
      <c r="N361" t="str">
        <f>_xlfn.XLOOKUP(Orders[[#This Row],[Customer ID]],customers!$A$1:$A$1001,customers!$I$1:$I$1001,,0)</f>
        <v>No</v>
      </c>
    </row>
    <row r="362" spans="1:14"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5">
        <f>_xlfn.XLOOKUP(D362,products!$A$1:$A$49,products!$D$1:$D$49,,0)</f>
        <v>2.5</v>
      </c>
      <c r="L362" s="7">
        <f>_xlfn.XLOOKUP(D362,products!$A$1:$A$49,products!$E$1:$E$49,,0)</f>
        <v>20.584999999999997</v>
      </c>
      <c r="M362" s="9">
        <f t="shared" si="5"/>
        <v>41.169999999999995</v>
      </c>
      <c r="N362" t="str">
        <f>_xlfn.XLOOKUP(Orders[[#This Row],[Customer ID]],customers!$A$1:$A$1001,customers!$I$1:$I$1001,,0)</f>
        <v>No</v>
      </c>
    </row>
    <row r="363" spans="1:14"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5">
        <f>_xlfn.XLOOKUP(D363,products!$A$1:$A$49,products!$D$1:$D$49,,0)</f>
        <v>0.5</v>
      </c>
      <c r="L363" s="7">
        <f>_xlfn.XLOOKUP(D363,products!$A$1:$A$49,products!$E$1:$E$49,,0)</f>
        <v>5.97</v>
      </c>
      <c r="M363" s="9">
        <f t="shared" si="5"/>
        <v>5.97</v>
      </c>
      <c r="N363" t="str">
        <f>_xlfn.XLOOKUP(Orders[[#This Row],[Customer ID]],customers!$A$1:$A$1001,customers!$I$1:$I$1001,,0)</f>
        <v>No</v>
      </c>
    </row>
    <row r="364" spans="1:14"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5">
        <f>_xlfn.XLOOKUP(D364,products!$A$1:$A$49,products!$D$1:$D$49,,0)</f>
        <v>1</v>
      </c>
      <c r="L364" s="7">
        <f>_xlfn.XLOOKUP(D364,products!$A$1:$A$49,products!$E$1:$E$49,,0)</f>
        <v>14.85</v>
      </c>
      <c r="M364" s="9">
        <f t="shared" si="5"/>
        <v>74.25</v>
      </c>
      <c r="N364" t="str">
        <f>_xlfn.XLOOKUP(Orders[[#This Row],[Customer ID]],customers!$A$1:$A$1001,customers!$I$1:$I$1001,,0)</f>
        <v>Yes</v>
      </c>
    </row>
    <row r="365" spans="1:14"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5">
        <f>_xlfn.XLOOKUP(D365,products!$A$1:$A$49,products!$D$1:$D$49,,0)</f>
        <v>1</v>
      </c>
      <c r="L365" s="7">
        <f>_xlfn.XLOOKUP(D365,products!$A$1:$A$49,products!$E$1:$E$49,,0)</f>
        <v>14.55</v>
      </c>
      <c r="M365" s="9">
        <f t="shared" si="5"/>
        <v>87.300000000000011</v>
      </c>
      <c r="N365" t="str">
        <f>_xlfn.XLOOKUP(Orders[[#This Row],[Customer ID]],customers!$A$1:$A$1001,customers!$I$1:$I$1001,,0)</f>
        <v>No</v>
      </c>
    </row>
    <row r="366" spans="1:14"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5">
        <f>_xlfn.XLOOKUP(D366,products!$A$1:$A$49,products!$D$1:$D$49,,0)</f>
        <v>1</v>
      </c>
      <c r="L366" s="7">
        <f>_xlfn.XLOOKUP(D366,products!$A$1:$A$49,products!$E$1:$E$49,,0)</f>
        <v>12.15</v>
      </c>
      <c r="M366" s="9">
        <f t="shared" si="5"/>
        <v>72.900000000000006</v>
      </c>
      <c r="N366" t="str">
        <f>_xlfn.XLOOKUP(Orders[[#This Row],[Customer ID]],customers!$A$1:$A$1001,customers!$I$1:$I$1001,,0)</f>
        <v>Yes</v>
      </c>
    </row>
    <row r="367" spans="1:14"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5">
        <f>_xlfn.XLOOKUP(D367,products!$A$1:$A$49,products!$D$1:$D$49,,0)</f>
        <v>0.5</v>
      </c>
      <c r="L367" s="7">
        <f>_xlfn.XLOOKUP(D367,products!$A$1:$A$49,products!$E$1:$E$49,,0)</f>
        <v>7.77</v>
      </c>
      <c r="M367" s="9">
        <f t="shared" si="5"/>
        <v>7.77</v>
      </c>
      <c r="N367" t="str">
        <f>_xlfn.XLOOKUP(Orders[[#This Row],[Customer ID]],customers!$A$1:$A$1001,customers!$I$1:$I$1001,,0)</f>
        <v>No</v>
      </c>
    </row>
    <row r="368" spans="1:14"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5">
        <f>_xlfn.XLOOKUP(D368,products!$A$1:$A$49,products!$D$1:$D$49,,0)</f>
        <v>0.5</v>
      </c>
      <c r="L368" s="7">
        <f>_xlfn.XLOOKUP(D368,products!$A$1:$A$49,products!$E$1:$E$49,,0)</f>
        <v>7.29</v>
      </c>
      <c r="M368" s="9">
        <f t="shared" si="5"/>
        <v>43.74</v>
      </c>
      <c r="N368" t="str">
        <f>_xlfn.XLOOKUP(Orders[[#This Row],[Customer ID]],customers!$A$1:$A$1001,customers!$I$1:$I$1001,,0)</f>
        <v>No</v>
      </c>
    </row>
    <row r="369" spans="1:14"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5">
        <f>_xlfn.XLOOKUP(D369,products!$A$1:$A$49,products!$D$1:$D$49,,0)</f>
        <v>0.2</v>
      </c>
      <c r="L369" s="7">
        <f>_xlfn.XLOOKUP(D369,products!$A$1:$A$49,products!$E$1:$E$49,,0)</f>
        <v>4.3650000000000002</v>
      </c>
      <c r="M369" s="9">
        <f t="shared" si="5"/>
        <v>8.73</v>
      </c>
      <c r="N369" t="str">
        <f>_xlfn.XLOOKUP(Orders[[#This Row],[Customer ID]],customers!$A$1:$A$1001,customers!$I$1:$I$1001,,0)</f>
        <v>Yes</v>
      </c>
    </row>
    <row r="370" spans="1:14"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5">
        <f>_xlfn.XLOOKUP(D370,products!$A$1:$A$49,products!$D$1:$D$49,,0)</f>
        <v>2.5</v>
      </c>
      <c r="L370" s="7">
        <f>_xlfn.XLOOKUP(D370,products!$A$1:$A$49,products!$E$1:$E$49,,0)</f>
        <v>31.624999999999996</v>
      </c>
      <c r="M370" s="9">
        <f t="shared" si="5"/>
        <v>63.249999999999993</v>
      </c>
      <c r="N370" t="str">
        <f>_xlfn.XLOOKUP(Orders[[#This Row],[Customer ID]],customers!$A$1:$A$1001,customers!$I$1:$I$1001,,0)</f>
        <v>No</v>
      </c>
    </row>
    <row r="371" spans="1:14"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5">
        <f>_xlfn.XLOOKUP(D371,products!$A$1:$A$49,products!$D$1:$D$49,,0)</f>
        <v>0.5</v>
      </c>
      <c r="L371" s="7">
        <f>_xlfn.XLOOKUP(D371,products!$A$1:$A$49,products!$E$1:$E$49,,0)</f>
        <v>8.91</v>
      </c>
      <c r="M371" s="9">
        <f t="shared" si="5"/>
        <v>8.91</v>
      </c>
      <c r="N371" t="str">
        <f>_xlfn.XLOOKUP(Orders[[#This Row],[Customer ID]],customers!$A$1:$A$1001,customers!$I$1:$I$1001,,0)</f>
        <v>Yes</v>
      </c>
    </row>
    <row r="372" spans="1:14"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5">
        <f>_xlfn.XLOOKUP(D372,products!$A$1:$A$49,products!$D$1:$D$49,,0)</f>
        <v>1</v>
      </c>
      <c r="L372" s="7">
        <f>_xlfn.XLOOKUP(D372,products!$A$1:$A$49,products!$E$1:$E$49,,0)</f>
        <v>12.15</v>
      </c>
      <c r="M372" s="9">
        <f t="shared" si="5"/>
        <v>24.3</v>
      </c>
      <c r="N372" t="str">
        <f>_xlfn.XLOOKUP(Orders[[#This Row],[Customer ID]],customers!$A$1:$A$1001,customers!$I$1:$I$1001,,0)</f>
        <v>Yes</v>
      </c>
    </row>
    <row r="373" spans="1:14"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5">
        <f>_xlfn.XLOOKUP(D373,products!$A$1:$A$49,products!$D$1:$D$49,,0)</f>
        <v>0.5</v>
      </c>
      <c r="L373" s="7">
        <f>_xlfn.XLOOKUP(D373,products!$A$1:$A$49,products!$E$1:$E$49,,0)</f>
        <v>7.77</v>
      </c>
      <c r="M373" s="9">
        <f t="shared" si="5"/>
        <v>46.62</v>
      </c>
      <c r="N373" t="str">
        <f>_xlfn.XLOOKUP(Orders[[#This Row],[Customer ID]],customers!$A$1:$A$1001,customers!$I$1:$I$1001,,0)</f>
        <v>Yes</v>
      </c>
    </row>
    <row r="374" spans="1:14"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5">
        <f>_xlfn.XLOOKUP(D374,products!$A$1:$A$49,products!$D$1:$D$49,,0)</f>
        <v>0.5</v>
      </c>
      <c r="L374" s="7">
        <f>_xlfn.XLOOKUP(D374,products!$A$1:$A$49,products!$E$1:$E$49,,0)</f>
        <v>7.169999999999999</v>
      </c>
      <c r="M374" s="9">
        <f t="shared" si="5"/>
        <v>43.019999999999996</v>
      </c>
      <c r="N374" t="str">
        <f>_xlfn.XLOOKUP(Orders[[#This Row],[Customer ID]],customers!$A$1:$A$1001,customers!$I$1:$I$1001,,0)</f>
        <v>No</v>
      </c>
    </row>
    <row r="375" spans="1:14"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5">
        <f>_xlfn.XLOOKUP(D375,products!$A$1:$A$49,products!$D$1:$D$49,,0)</f>
        <v>0.5</v>
      </c>
      <c r="L375" s="7">
        <f>_xlfn.XLOOKUP(D375,products!$A$1:$A$49,products!$E$1:$E$49,,0)</f>
        <v>5.97</v>
      </c>
      <c r="M375" s="9">
        <f t="shared" si="5"/>
        <v>17.91</v>
      </c>
      <c r="N375" t="str">
        <f>_xlfn.XLOOKUP(Orders[[#This Row],[Customer ID]],customers!$A$1:$A$1001,customers!$I$1:$I$1001,,0)</f>
        <v>Yes</v>
      </c>
    </row>
    <row r="376" spans="1:14"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5">
        <f>_xlfn.XLOOKUP(D376,products!$A$1:$A$49,products!$D$1:$D$49,,0)</f>
        <v>0.5</v>
      </c>
      <c r="L376" s="7">
        <f>_xlfn.XLOOKUP(D376,products!$A$1:$A$49,products!$E$1:$E$49,,0)</f>
        <v>9.51</v>
      </c>
      <c r="M376" s="9">
        <f t="shared" si="5"/>
        <v>38.04</v>
      </c>
      <c r="N376" t="str">
        <f>_xlfn.XLOOKUP(Orders[[#This Row],[Customer ID]],customers!$A$1:$A$1001,customers!$I$1:$I$1001,,0)</f>
        <v>Yes</v>
      </c>
    </row>
    <row r="377" spans="1:14"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5">
        <f>_xlfn.XLOOKUP(D377,products!$A$1:$A$49,products!$D$1:$D$49,,0)</f>
        <v>0.2</v>
      </c>
      <c r="L377" s="7">
        <f>_xlfn.XLOOKUP(D377,products!$A$1:$A$49,products!$E$1:$E$49,,0)</f>
        <v>3.375</v>
      </c>
      <c r="M377" s="9">
        <f t="shared" si="5"/>
        <v>6.75</v>
      </c>
      <c r="N377" t="str">
        <f>_xlfn.XLOOKUP(Orders[[#This Row],[Customer ID]],customers!$A$1:$A$1001,customers!$I$1:$I$1001,,0)</f>
        <v>Yes</v>
      </c>
    </row>
    <row r="378" spans="1:14"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5">
        <f>_xlfn.XLOOKUP(D378,products!$A$1:$A$49,products!$D$1:$D$49,,0)</f>
        <v>0.5</v>
      </c>
      <c r="L378" s="7">
        <f>_xlfn.XLOOKUP(D378,products!$A$1:$A$49,products!$E$1:$E$49,,0)</f>
        <v>5.97</v>
      </c>
      <c r="M378" s="9">
        <f t="shared" si="5"/>
        <v>5.97</v>
      </c>
      <c r="N378" t="str">
        <f>_xlfn.XLOOKUP(Orders[[#This Row],[Customer ID]],customers!$A$1:$A$1001,customers!$I$1:$I$1001,,0)</f>
        <v>Yes</v>
      </c>
    </row>
    <row r="379" spans="1:14"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5">
        <f>_xlfn.XLOOKUP(D379,products!$A$1:$A$49,products!$D$1:$D$49,,0)</f>
        <v>0.2</v>
      </c>
      <c r="L379" s="7">
        <f>_xlfn.XLOOKUP(D379,products!$A$1:$A$49,products!$E$1:$E$49,,0)</f>
        <v>2.6849999999999996</v>
      </c>
      <c r="M379" s="9">
        <f t="shared" si="5"/>
        <v>8.0549999999999997</v>
      </c>
      <c r="N379" t="str">
        <f>_xlfn.XLOOKUP(Orders[[#This Row],[Customer ID]],customers!$A$1:$A$1001,customers!$I$1:$I$1001,,0)</f>
        <v>No</v>
      </c>
    </row>
    <row r="380" spans="1:14"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5">
        <f>_xlfn.XLOOKUP(D380,products!$A$1:$A$49,products!$D$1:$D$49,,0)</f>
        <v>0.5</v>
      </c>
      <c r="L380" s="7">
        <f>_xlfn.XLOOKUP(D380,products!$A$1:$A$49,products!$E$1:$E$49,,0)</f>
        <v>7.77</v>
      </c>
      <c r="M380" s="9">
        <f t="shared" si="5"/>
        <v>23.31</v>
      </c>
      <c r="N380" t="str">
        <f>_xlfn.XLOOKUP(Orders[[#This Row],[Customer ID]],customers!$A$1:$A$1001,customers!$I$1:$I$1001,,0)</f>
        <v>Yes</v>
      </c>
    </row>
    <row r="381" spans="1:14"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5">
        <f>_xlfn.XLOOKUP(D381,products!$A$1:$A$49,products!$D$1:$D$49,,0)</f>
        <v>0.5</v>
      </c>
      <c r="L381" s="7">
        <f>_xlfn.XLOOKUP(D381,products!$A$1:$A$49,products!$E$1:$E$49,,0)</f>
        <v>7.169999999999999</v>
      </c>
      <c r="M381" s="9">
        <f t="shared" si="5"/>
        <v>43.019999999999996</v>
      </c>
      <c r="N381" t="str">
        <f>_xlfn.XLOOKUP(Orders[[#This Row],[Customer ID]],customers!$A$1:$A$1001,customers!$I$1:$I$1001,,0)</f>
        <v>Yes</v>
      </c>
    </row>
    <row r="382" spans="1:14"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5">
        <f>_xlfn.XLOOKUP(D382,products!$A$1:$A$49,products!$D$1:$D$49,,0)</f>
        <v>0.5</v>
      </c>
      <c r="L382" s="7">
        <f>_xlfn.XLOOKUP(D382,products!$A$1:$A$49,products!$E$1:$E$49,,0)</f>
        <v>7.77</v>
      </c>
      <c r="M382" s="9">
        <f t="shared" si="5"/>
        <v>23.31</v>
      </c>
      <c r="N382" t="str">
        <f>_xlfn.XLOOKUP(Orders[[#This Row],[Customer ID]],customers!$A$1:$A$1001,customers!$I$1:$I$1001,,0)</f>
        <v>No</v>
      </c>
    </row>
    <row r="383" spans="1:14"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5">
        <f>_xlfn.XLOOKUP(D383,products!$A$1:$A$49,products!$D$1:$D$49,,0)</f>
        <v>0.2</v>
      </c>
      <c r="L383" s="7">
        <f>_xlfn.XLOOKUP(D383,products!$A$1:$A$49,products!$E$1:$E$49,,0)</f>
        <v>2.9849999999999999</v>
      </c>
      <c r="M383" s="9">
        <f t="shared" si="5"/>
        <v>14.924999999999999</v>
      </c>
      <c r="N383" t="str">
        <f>_xlfn.XLOOKUP(Orders[[#This Row],[Customer ID]],customers!$A$1:$A$1001,customers!$I$1:$I$1001,,0)</f>
        <v>Yes</v>
      </c>
    </row>
    <row r="384" spans="1:14"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5">
        <f>_xlfn.XLOOKUP(D384,products!$A$1:$A$49,products!$D$1:$D$49,,0)</f>
        <v>0.5</v>
      </c>
      <c r="L384" s="7">
        <f>_xlfn.XLOOKUP(D384,products!$A$1:$A$49,products!$E$1:$E$49,,0)</f>
        <v>7.29</v>
      </c>
      <c r="M384" s="9">
        <f t="shared" si="5"/>
        <v>21.87</v>
      </c>
      <c r="N384" t="str">
        <f>_xlfn.XLOOKUP(Orders[[#This Row],[Customer ID]],customers!$A$1:$A$1001,customers!$I$1:$I$1001,,0)</f>
        <v>No</v>
      </c>
    </row>
    <row r="385" spans="1:14"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5">
        <f>_xlfn.XLOOKUP(D385,products!$A$1:$A$49,products!$D$1:$D$49,,0)</f>
        <v>0.5</v>
      </c>
      <c r="L385" s="7">
        <f>_xlfn.XLOOKUP(D385,products!$A$1:$A$49,products!$E$1:$E$49,,0)</f>
        <v>8.91</v>
      </c>
      <c r="M385" s="9">
        <f t="shared" si="5"/>
        <v>53.46</v>
      </c>
      <c r="N385" t="str">
        <f>_xlfn.XLOOKUP(Orders[[#This Row],[Customer ID]],customers!$A$1:$A$1001,customers!$I$1:$I$1001,,0)</f>
        <v>Yes</v>
      </c>
    </row>
    <row r="386" spans="1:14"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5">
        <f>_xlfn.XLOOKUP(D386,products!$A$1:$A$49,products!$D$1:$D$49,,0)</f>
        <v>2.5</v>
      </c>
      <c r="L386" s="7">
        <f>_xlfn.XLOOKUP(D386,products!$A$1:$A$49,products!$E$1:$E$49,,0)</f>
        <v>29.784999999999997</v>
      </c>
      <c r="M386" s="9">
        <f t="shared" si="5"/>
        <v>119.13999999999999</v>
      </c>
      <c r="N386" t="str">
        <f>_xlfn.XLOOKUP(Orders[[#This Row],[Customer ID]],customers!$A$1:$A$1001,customers!$I$1:$I$1001,,0)</f>
        <v>No</v>
      </c>
    </row>
    <row r="387" spans="1:14"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5">
        <f>_xlfn.XLOOKUP(D387,products!$A$1:$A$49,products!$D$1:$D$49,,0)</f>
        <v>0.5</v>
      </c>
      <c r="L387" s="7">
        <f>_xlfn.XLOOKUP(D387,products!$A$1:$A$49,products!$E$1:$E$49,,0)</f>
        <v>8.73</v>
      </c>
      <c r="M387" s="9">
        <f t="shared" ref="M387:M450" si="6">L387*E387</f>
        <v>43.650000000000006</v>
      </c>
      <c r="N387" t="str">
        <f>_xlfn.XLOOKUP(Orders[[#This Row],[Customer ID]],customers!$A$1:$A$1001,customers!$I$1:$I$1001,,0)</f>
        <v>Yes</v>
      </c>
    </row>
    <row r="388" spans="1:14"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5">
        <f>_xlfn.XLOOKUP(D388,products!$A$1:$A$49,products!$D$1:$D$49,,0)</f>
        <v>0.2</v>
      </c>
      <c r="L388" s="7">
        <f>_xlfn.XLOOKUP(D388,products!$A$1:$A$49,products!$E$1:$E$49,,0)</f>
        <v>2.9849999999999999</v>
      </c>
      <c r="M388" s="9">
        <f t="shared" si="6"/>
        <v>17.91</v>
      </c>
      <c r="N388" t="str">
        <f>_xlfn.XLOOKUP(Orders[[#This Row],[Customer ID]],customers!$A$1:$A$1001,customers!$I$1:$I$1001,,0)</f>
        <v>Yes</v>
      </c>
    </row>
    <row r="389" spans="1:14"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5">
        <f>_xlfn.XLOOKUP(D389,products!$A$1:$A$49,products!$D$1:$D$49,,0)</f>
        <v>1</v>
      </c>
      <c r="L389" s="7">
        <f>_xlfn.XLOOKUP(D389,products!$A$1:$A$49,products!$E$1:$E$49,,0)</f>
        <v>14.85</v>
      </c>
      <c r="M389" s="9">
        <f t="shared" si="6"/>
        <v>74.25</v>
      </c>
      <c r="N389" t="str">
        <f>_xlfn.XLOOKUP(Orders[[#This Row],[Customer ID]],customers!$A$1:$A$1001,customers!$I$1:$I$1001,,0)</f>
        <v>Yes</v>
      </c>
    </row>
    <row r="390" spans="1:14"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5">
        <f>_xlfn.XLOOKUP(D390,products!$A$1:$A$49,products!$D$1:$D$49,,0)</f>
        <v>0.2</v>
      </c>
      <c r="L390" s="7">
        <f>_xlfn.XLOOKUP(D390,products!$A$1:$A$49,products!$E$1:$E$49,,0)</f>
        <v>3.8849999999999998</v>
      </c>
      <c r="M390" s="9">
        <f t="shared" si="6"/>
        <v>11.654999999999999</v>
      </c>
      <c r="N390" t="str">
        <f>_xlfn.XLOOKUP(Orders[[#This Row],[Customer ID]],customers!$A$1:$A$1001,customers!$I$1:$I$1001,,0)</f>
        <v>Yes</v>
      </c>
    </row>
    <row r="391" spans="1:14"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5">
        <f>_xlfn.XLOOKUP(D391,products!$A$1:$A$49,products!$D$1:$D$49,,0)</f>
        <v>0.5</v>
      </c>
      <c r="L391" s="7">
        <f>_xlfn.XLOOKUP(D391,products!$A$1:$A$49,products!$E$1:$E$49,,0)</f>
        <v>7.77</v>
      </c>
      <c r="M391" s="9">
        <f t="shared" si="6"/>
        <v>23.31</v>
      </c>
      <c r="N391" t="str">
        <f>_xlfn.XLOOKUP(Orders[[#This Row],[Customer ID]],customers!$A$1:$A$1001,customers!$I$1:$I$1001,,0)</f>
        <v>Yes</v>
      </c>
    </row>
    <row r="392" spans="1:14"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5">
        <f>_xlfn.XLOOKUP(D392,products!$A$1:$A$49,products!$D$1:$D$49,,0)</f>
        <v>0.5</v>
      </c>
      <c r="L392" s="7">
        <f>_xlfn.XLOOKUP(D392,products!$A$1:$A$49,products!$E$1:$E$49,,0)</f>
        <v>7.29</v>
      </c>
      <c r="M392" s="9">
        <f t="shared" si="6"/>
        <v>14.58</v>
      </c>
      <c r="N392" t="str">
        <f>_xlfn.XLOOKUP(Orders[[#This Row],[Customer ID]],customers!$A$1:$A$1001,customers!$I$1:$I$1001,,0)</f>
        <v>Yes</v>
      </c>
    </row>
    <row r="393" spans="1:14"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5">
        <f>_xlfn.XLOOKUP(D393,products!$A$1:$A$49,products!$D$1:$D$49,,0)</f>
        <v>0.5</v>
      </c>
      <c r="L393" s="7">
        <f>_xlfn.XLOOKUP(D393,products!$A$1:$A$49,products!$E$1:$E$49,,0)</f>
        <v>6.75</v>
      </c>
      <c r="M393" s="9">
        <f t="shared" si="6"/>
        <v>13.5</v>
      </c>
      <c r="N393" t="str">
        <f>_xlfn.XLOOKUP(Orders[[#This Row],[Customer ID]],customers!$A$1:$A$1001,customers!$I$1:$I$1001,,0)</f>
        <v>No</v>
      </c>
    </row>
    <row r="394" spans="1:14"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5">
        <f>_xlfn.XLOOKUP(D394,products!$A$1:$A$49,products!$D$1:$D$49,,0)</f>
        <v>1</v>
      </c>
      <c r="L394" s="7">
        <f>_xlfn.XLOOKUP(D394,products!$A$1:$A$49,products!$E$1:$E$49,,0)</f>
        <v>14.85</v>
      </c>
      <c r="M394" s="9">
        <f t="shared" si="6"/>
        <v>89.1</v>
      </c>
      <c r="N394" t="str">
        <f>_xlfn.XLOOKUP(Orders[[#This Row],[Customer ID]],customers!$A$1:$A$1001,customers!$I$1:$I$1001,,0)</f>
        <v>No</v>
      </c>
    </row>
    <row r="395" spans="1:14"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5">
        <f>_xlfn.XLOOKUP(D395,products!$A$1:$A$49,products!$D$1:$D$49,,0)</f>
        <v>0.2</v>
      </c>
      <c r="L395" s="7">
        <f>_xlfn.XLOOKUP(D395,products!$A$1:$A$49,products!$E$1:$E$49,,0)</f>
        <v>3.8849999999999998</v>
      </c>
      <c r="M395" s="9">
        <f t="shared" si="6"/>
        <v>3.8849999999999998</v>
      </c>
      <c r="N395" t="str">
        <f>_xlfn.XLOOKUP(Orders[[#This Row],[Customer ID]],customers!$A$1:$A$1001,customers!$I$1:$I$1001,,0)</f>
        <v>No</v>
      </c>
    </row>
    <row r="396" spans="1:14"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5">
        <f>_xlfn.XLOOKUP(D396,products!$A$1:$A$49,products!$D$1:$D$49,,0)</f>
        <v>2.5</v>
      </c>
      <c r="L396" s="7">
        <f>_xlfn.XLOOKUP(D396,products!$A$1:$A$49,products!$E$1:$E$49,,0)</f>
        <v>27.484999999999996</v>
      </c>
      <c r="M396" s="9">
        <f t="shared" si="6"/>
        <v>109.93999999999998</v>
      </c>
      <c r="N396" t="str">
        <f>_xlfn.XLOOKUP(Orders[[#This Row],[Customer ID]],customers!$A$1:$A$1001,customers!$I$1:$I$1001,,0)</f>
        <v>No</v>
      </c>
    </row>
    <row r="397" spans="1:14"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5">
        <f>_xlfn.XLOOKUP(D397,products!$A$1:$A$49,products!$D$1:$D$49,,0)</f>
        <v>0.5</v>
      </c>
      <c r="L397" s="7">
        <f>_xlfn.XLOOKUP(D397,products!$A$1:$A$49,products!$E$1:$E$49,,0)</f>
        <v>7.77</v>
      </c>
      <c r="M397" s="9">
        <f t="shared" si="6"/>
        <v>46.62</v>
      </c>
      <c r="N397" t="str">
        <f>_xlfn.XLOOKUP(Orders[[#This Row],[Customer ID]],customers!$A$1:$A$1001,customers!$I$1:$I$1001,,0)</f>
        <v>Yes</v>
      </c>
    </row>
    <row r="398" spans="1:14"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5">
        <f>_xlfn.XLOOKUP(D398,products!$A$1:$A$49,products!$D$1:$D$49,,0)</f>
        <v>0.5</v>
      </c>
      <c r="L398" s="7">
        <f>_xlfn.XLOOKUP(D398,products!$A$1:$A$49,products!$E$1:$E$49,,0)</f>
        <v>7.77</v>
      </c>
      <c r="M398" s="9">
        <f t="shared" si="6"/>
        <v>38.849999999999994</v>
      </c>
      <c r="N398" t="str">
        <f>_xlfn.XLOOKUP(Orders[[#This Row],[Customer ID]],customers!$A$1:$A$1001,customers!$I$1:$I$1001,,0)</f>
        <v>No</v>
      </c>
    </row>
    <row r="399" spans="1:14"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5">
        <f>_xlfn.XLOOKUP(D399,products!$A$1:$A$49,products!$D$1:$D$49,,0)</f>
        <v>0.5</v>
      </c>
      <c r="L399" s="7">
        <f>_xlfn.XLOOKUP(D399,products!$A$1:$A$49,products!$E$1:$E$49,,0)</f>
        <v>7.77</v>
      </c>
      <c r="M399" s="9">
        <f t="shared" si="6"/>
        <v>31.08</v>
      </c>
      <c r="N399" t="str">
        <f>_xlfn.XLOOKUP(Orders[[#This Row],[Customer ID]],customers!$A$1:$A$1001,customers!$I$1:$I$1001,,0)</f>
        <v>Yes</v>
      </c>
    </row>
    <row r="400" spans="1:14"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5">
        <f>_xlfn.XLOOKUP(D400,products!$A$1:$A$49,products!$D$1:$D$49,,0)</f>
        <v>0.2</v>
      </c>
      <c r="L400" s="7">
        <f>_xlfn.XLOOKUP(D400,products!$A$1:$A$49,products!$E$1:$E$49,,0)</f>
        <v>2.9849999999999999</v>
      </c>
      <c r="M400" s="9">
        <f t="shared" si="6"/>
        <v>17.91</v>
      </c>
      <c r="N400" t="str">
        <f>_xlfn.XLOOKUP(Orders[[#This Row],[Customer ID]],customers!$A$1:$A$1001,customers!$I$1:$I$1001,,0)</f>
        <v>Yes</v>
      </c>
    </row>
    <row r="401" spans="1:14"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5">
        <f>_xlfn.XLOOKUP(D401,products!$A$1:$A$49,products!$D$1:$D$49,,0)</f>
        <v>2.5</v>
      </c>
      <c r="L401" s="7">
        <f>_xlfn.XLOOKUP(D401,products!$A$1:$A$49,products!$E$1:$E$49,,0)</f>
        <v>27.945</v>
      </c>
      <c r="M401" s="9">
        <f t="shared" si="6"/>
        <v>167.67000000000002</v>
      </c>
      <c r="N401" t="str">
        <f>_xlfn.XLOOKUP(Orders[[#This Row],[Customer ID]],customers!$A$1:$A$1001,customers!$I$1:$I$1001,,0)</f>
        <v>No</v>
      </c>
    </row>
    <row r="402" spans="1:14"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5">
        <f>_xlfn.XLOOKUP(D402,products!$A$1:$A$49,products!$D$1:$D$49,,0)</f>
        <v>1</v>
      </c>
      <c r="L402" s="7">
        <f>_xlfn.XLOOKUP(D402,products!$A$1:$A$49,products!$E$1:$E$49,,0)</f>
        <v>15.85</v>
      </c>
      <c r="M402" s="9">
        <f t="shared" si="6"/>
        <v>63.4</v>
      </c>
      <c r="N402" t="str">
        <f>_xlfn.XLOOKUP(Orders[[#This Row],[Customer ID]],customers!$A$1:$A$1001,customers!$I$1:$I$1001,,0)</f>
        <v>No</v>
      </c>
    </row>
    <row r="403" spans="1:14"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5">
        <f>_xlfn.XLOOKUP(D403,products!$A$1:$A$49,products!$D$1:$D$49,,0)</f>
        <v>0.2</v>
      </c>
      <c r="L403" s="7">
        <f>_xlfn.XLOOKUP(D403,products!$A$1:$A$49,products!$E$1:$E$49,,0)</f>
        <v>4.3650000000000002</v>
      </c>
      <c r="M403" s="9">
        <f t="shared" si="6"/>
        <v>8.73</v>
      </c>
      <c r="N403" t="str">
        <f>_xlfn.XLOOKUP(Orders[[#This Row],[Customer ID]],customers!$A$1:$A$1001,customers!$I$1:$I$1001,,0)</f>
        <v>Yes</v>
      </c>
    </row>
    <row r="404" spans="1:14"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5">
        <f>_xlfn.XLOOKUP(D404,products!$A$1:$A$49,products!$D$1:$D$49,,0)</f>
        <v>1</v>
      </c>
      <c r="L404" s="7">
        <f>_xlfn.XLOOKUP(D404,products!$A$1:$A$49,products!$E$1:$E$49,,0)</f>
        <v>8.9499999999999993</v>
      </c>
      <c r="M404" s="9">
        <f t="shared" si="6"/>
        <v>26.849999999999998</v>
      </c>
      <c r="N404" t="str">
        <f>_xlfn.XLOOKUP(Orders[[#This Row],[Customer ID]],customers!$A$1:$A$1001,customers!$I$1:$I$1001,,0)</f>
        <v>Yes</v>
      </c>
    </row>
    <row r="405" spans="1:14"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5">
        <f>_xlfn.XLOOKUP(D405,products!$A$1:$A$49,products!$D$1:$D$49,,0)</f>
        <v>0.2</v>
      </c>
      <c r="L405" s="7">
        <f>_xlfn.XLOOKUP(D405,products!$A$1:$A$49,products!$E$1:$E$49,,0)</f>
        <v>4.7549999999999999</v>
      </c>
      <c r="M405" s="9">
        <f t="shared" si="6"/>
        <v>9.51</v>
      </c>
      <c r="N405" t="str">
        <f>_xlfn.XLOOKUP(Orders[[#This Row],[Customer ID]],customers!$A$1:$A$1001,customers!$I$1:$I$1001,,0)</f>
        <v>No</v>
      </c>
    </row>
    <row r="406" spans="1:14"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5">
        <f>_xlfn.XLOOKUP(D406,products!$A$1:$A$49,products!$D$1:$D$49,,0)</f>
        <v>1</v>
      </c>
      <c r="L406" s="7">
        <f>_xlfn.XLOOKUP(D406,products!$A$1:$A$49,products!$E$1:$E$49,,0)</f>
        <v>9.9499999999999993</v>
      </c>
      <c r="M406" s="9">
        <f t="shared" si="6"/>
        <v>39.799999999999997</v>
      </c>
      <c r="N406" t="str">
        <f>_xlfn.XLOOKUP(Orders[[#This Row],[Customer ID]],customers!$A$1:$A$1001,customers!$I$1:$I$1001,,0)</f>
        <v>No</v>
      </c>
    </row>
    <row r="407" spans="1:14"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5">
        <f>_xlfn.XLOOKUP(D407,products!$A$1:$A$49,products!$D$1:$D$49,,0)</f>
        <v>0.5</v>
      </c>
      <c r="L407" s="7">
        <f>_xlfn.XLOOKUP(D407,products!$A$1:$A$49,products!$E$1:$E$49,,0)</f>
        <v>8.25</v>
      </c>
      <c r="M407" s="9">
        <f t="shared" si="6"/>
        <v>24.75</v>
      </c>
      <c r="N407" t="str">
        <f>_xlfn.XLOOKUP(Orders[[#This Row],[Customer ID]],customers!$A$1:$A$1001,customers!$I$1:$I$1001,,0)</f>
        <v>Yes</v>
      </c>
    </row>
    <row r="408" spans="1:14"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5">
        <f>_xlfn.XLOOKUP(D408,products!$A$1:$A$49,products!$D$1:$D$49,,0)</f>
        <v>1</v>
      </c>
      <c r="L408" s="7">
        <f>_xlfn.XLOOKUP(D408,products!$A$1:$A$49,products!$E$1:$E$49,,0)</f>
        <v>13.75</v>
      </c>
      <c r="M408" s="9">
        <f t="shared" si="6"/>
        <v>68.75</v>
      </c>
      <c r="N408" t="str">
        <f>_xlfn.XLOOKUP(Orders[[#This Row],[Customer ID]],customers!$A$1:$A$1001,customers!$I$1:$I$1001,,0)</f>
        <v>Yes</v>
      </c>
    </row>
    <row r="409" spans="1:14"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5">
        <f>_xlfn.XLOOKUP(D409,products!$A$1:$A$49,products!$D$1:$D$49,,0)</f>
        <v>0.5</v>
      </c>
      <c r="L409" s="7">
        <f>_xlfn.XLOOKUP(D409,products!$A$1:$A$49,products!$E$1:$E$49,,0)</f>
        <v>8.25</v>
      </c>
      <c r="M409" s="9">
        <f t="shared" si="6"/>
        <v>49.5</v>
      </c>
      <c r="N409" t="str">
        <f>_xlfn.XLOOKUP(Orders[[#This Row],[Customer ID]],customers!$A$1:$A$1001,customers!$I$1:$I$1001,,0)</f>
        <v>No</v>
      </c>
    </row>
    <row r="410" spans="1:14"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5">
        <f>_xlfn.XLOOKUP(D410,products!$A$1:$A$49,products!$D$1:$D$49,,0)</f>
        <v>2.5</v>
      </c>
      <c r="L410" s="7">
        <f>_xlfn.XLOOKUP(D410,products!$A$1:$A$49,products!$E$1:$E$49,,0)</f>
        <v>25.874999999999996</v>
      </c>
      <c r="M410" s="9">
        <f t="shared" si="6"/>
        <v>51.749999999999993</v>
      </c>
      <c r="N410" t="str">
        <f>_xlfn.XLOOKUP(Orders[[#This Row],[Customer ID]],customers!$A$1:$A$1001,customers!$I$1:$I$1001,,0)</f>
        <v>Yes</v>
      </c>
    </row>
    <row r="411" spans="1:14"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5">
        <f>_xlfn.XLOOKUP(D411,products!$A$1:$A$49,products!$D$1:$D$49,,0)</f>
        <v>1</v>
      </c>
      <c r="L411" s="7">
        <f>_xlfn.XLOOKUP(D411,products!$A$1:$A$49,products!$E$1:$E$49,,0)</f>
        <v>15.85</v>
      </c>
      <c r="M411" s="9">
        <f t="shared" si="6"/>
        <v>47.55</v>
      </c>
      <c r="N411" t="str">
        <f>_xlfn.XLOOKUP(Orders[[#This Row],[Customer ID]],customers!$A$1:$A$1001,customers!$I$1:$I$1001,,0)</f>
        <v>Yes</v>
      </c>
    </row>
    <row r="412" spans="1:14"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5">
        <f>_xlfn.XLOOKUP(D412,products!$A$1:$A$49,products!$D$1:$D$49,,0)</f>
        <v>0.2</v>
      </c>
      <c r="L412" s="7">
        <f>_xlfn.XLOOKUP(D412,products!$A$1:$A$49,products!$E$1:$E$49,,0)</f>
        <v>3.8849999999999998</v>
      </c>
      <c r="M412" s="9">
        <f t="shared" si="6"/>
        <v>15.54</v>
      </c>
      <c r="N412" t="str">
        <f>_xlfn.XLOOKUP(Orders[[#This Row],[Customer ID]],customers!$A$1:$A$1001,customers!$I$1:$I$1001,,0)</f>
        <v>No</v>
      </c>
    </row>
    <row r="413" spans="1:14"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5">
        <f>_xlfn.XLOOKUP(D413,products!$A$1:$A$49,products!$D$1:$D$49,,0)</f>
        <v>1</v>
      </c>
      <c r="L413" s="7">
        <f>_xlfn.XLOOKUP(D413,products!$A$1:$A$49,products!$E$1:$E$49,,0)</f>
        <v>14.55</v>
      </c>
      <c r="M413" s="9">
        <f t="shared" si="6"/>
        <v>87.300000000000011</v>
      </c>
      <c r="N413" t="str">
        <f>_xlfn.XLOOKUP(Orders[[#This Row],[Customer ID]],customers!$A$1:$A$1001,customers!$I$1:$I$1001,,0)</f>
        <v>Yes</v>
      </c>
    </row>
    <row r="414" spans="1:14"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5">
        <f>_xlfn.XLOOKUP(D414,products!$A$1:$A$49,products!$D$1:$D$49,,0)</f>
        <v>1</v>
      </c>
      <c r="L414" s="7">
        <f>_xlfn.XLOOKUP(D414,products!$A$1:$A$49,products!$E$1:$E$49,,0)</f>
        <v>11.25</v>
      </c>
      <c r="M414" s="9">
        <f t="shared" si="6"/>
        <v>56.25</v>
      </c>
      <c r="N414" t="str">
        <f>_xlfn.XLOOKUP(Orders[[#This Row],[Customer ID]],customers!$A$1:$A$1001,customers!$I$1:$I$1001,,0)</f>
        <v>Yes</v>
      </c>
    </row>
    <row r="415" spans="1:14"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5">
        <f>_xlfn.XLOOKUP(D415,products!$A$1:$A$49,products!$D$1:$D$49,,0)</f>
        <v>2.5</v>
      </c>
      <c r="L415" s="7">
        <f>_xlfn.XLOOKUP(D415,products!$A$1:$A$49,products!$E$1:$E$49,,0)</f>
        <v>36.454999999999998</v>
      </c>
      <c r="M415" s="9">
        <f t="shared" si="6"/>
        <v>36.454999999999998</v>
      </c>
      <c r="N415" t="str">
        <f>_xlfn.XLOOKUP(Orders[[#This Row],[Customer ID]],customers!$A$1:$A$1001,customers!$I$1:$I$1001,,0)</f>
        <v>Yes</v>
      </c>
    </row>
    <row r="416" spans="1:14"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5">
        <f>_xlfn.XLOOKUP(D416,products!$A$1:$A$49,products!$D$1:$D$49,,0)</f>
        <v>0.2</v>
      </c>
      <c r="L416" s="7">
        <f>_xlfn.XLOOKUP(D416,products!$A$1:$A$49,products!$E$1:$E$49,,0)</f>
        <v>3.5849999999999995</v>
      </c>
      <c r="M416" s="9">
        <f t="shared" si="6"/>
        <v>10.754999999999999</v>
      </c>
      <c r="N416" t="str">
        <f>_xlfn.XLOOKUP(Orders[[#This Row],[Customer ID]],customers!$A$1:$A$1001,customers!$I$1:$I$1001,,0)</f>
        <v>Yes</v>
      </c>
    </row>
    <row r="417" spans="1:14"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5">
        <f>_xlfn.XLOOKUP(D417,products!$A$1:$A$49,products!$D$1:$D$49,,0)</f>
        <v>0.2</v>
      </c>
      <c r="L417" s="7">
        <f>_xlfn.XLOOKUP(D417,products!$A$1:$A$49,products!$E$1:$E$49,,0)</f>
        <v>2.9849999999999999</v>
      </c>
      <c r="M417" s="9">
        <f t="shared" si="6"/>
        <v>8.9550000000000001</v>
      </c>
      <c r="N417" t="str">
        <f>_xlfn.XLOOKUP(Orders[[#This Row],[Customer ID]],customers!$A$1:$A$1001,customers!$I$1:$I$1001,,0)</f>
        <v>No</v>
      </c>
    </row>
    <row r="418" spans="1:14"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5">
        <f>_xlfn.XLOOKUP(D418,products!$A$1:$A$49,products!$D$1:$D$49,,0)</f>
        <v>0.5</v>
      </c>
      <c r="L418" s="7">
        <f>_xlfn.XLOOKUP(D418,products!$A$1:$A$49,products!$E$1:$E$49,,0)</f>
        <v>7.77</v>
      </c>
      <c r="M418" s="9">
        <f t="shared" si="6"/>
        <v>23.31</v>
      </c>
      <c r="N418" t="str">
        <f>_xlfn.XLOOKUP(Orders[[#This Row],[Customer ID]],customers!$A$1:$A$1001,customers!$I$1:$I$1001,,0)</f>
        <v>Yes</v>
      </c>
    </row>
    <row r="419" spans="1:14"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5">
        <f>_xlfn.XLOOKUP(D419,products!$A$1:$A$49,products!$D$1:$D$49,,0)</f>
        <v>2.5</v>
      </c>
      <c r="L419" s="7">
        <f>_xlfn.XLOOKUP(D419,products!$A$1:$A$49,products!$E$1:$E$49,,0)</f>
        <v>29.784999999999997</v>
      </c>
      <c r="M419" s="9">
        <f t="shared" si="6"/>
        <v>29.784999999999997</v>
      </c>
      <c r="N419" t="str">
        <f>_xlfn.XLOOKUP(Orders[[#This Row],[Customer ID]],customers!$A$1:$A$1001,customers!$I$1:$I$1001,,0)</f>
        <v>Yes</v>
      </c>
    </row>
    <row r="420" spans="1:14"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5">
        <f>_xlfn.XLOOKUP(D420,products!$A$1:$A$49,products!$D$1:$D$49,,0)</f>
        <v>2.5</v>
      </c>
      <c r="L420" s="7">
        <f>_xlfn.XLOOKUP(D420,products!$A$1:$A$49,products!$E$1:$E$49,,0)</f>
        <v>29.784999999999997</v>
      </c>
      <c r="M420" s="9">
        <f t="shared" si="6"/>
        <v>148.92499999999998</v>
      </c>
      <c r="N420" t="str">
        <f>_xlfn.XLOOKUP(Orders[[#This Row],[Customer ID]],customers!$A$1:$A$1001,customers!$I$1:$I$1001,,0)</f>
        <v>Yes</v>
      </c>
    </row>
    <row r="421" spans="1:14"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5">
        <f>_xlfn.XLOOKUP(D421,products!$A$1:$A$49,products!$D$1:$D$49,,0)</f>
        <v>0.5</v>
      </c>
      <c r="L421" s="7">
        <f>_xlfn.XLOOKUP(D421,products!$A$1:$A$49,products!$E$1:$E$49,,0)</f>
        <v>8.73</v>
      </c>
      <c r="M421" s="9">
        <f t="shared" si="6"/>
        <v>8.73</v>
      </c>
      <c r="N421" t="str">
        <f>_xlfn.XLOOKUP(Orders[[#This Row],[Customer ID]],customers!$A$1:$A$1001,customers!$I$1:$I$1001,,0)</f>
        <v>Yes</v>
      </c>
    </row>
    <row r="422" spans="1:14"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5">
        <f>_xlfn.XLOOKUP(D422,products!$A$1:$A$49,products!$D$1:$D$49,,0)</f>
        <v>0.5</v>
      </c>
      <c r="L422" s="7">
        <f>_xlfn.XLOOKUP(D422,products!$A$1:$A$49,products!$E$1:$E$49,,0)</f>
        <v>7.77</v>
      </c>
      <c r="M422" s="9">
        <f t="shared" si="6"/>
        <v>31.08</v>
      </c>
      <c r="N422" t="str">
        <f>_xlfn.XLOOKUP(Orders[[#This Row],[Customer ID]],customers!$A$1:$A$1001,customers!$I$1:$I$1001,,0)</f>
        <v>No</v>
      </c>
    </row>
    <row r="423" spans="1:14"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5">
        <f>_xlfn.XLOOKUP(D423,products!$A$1:$A$49,products!$D$1:$D$49,,0)</f>
        <v>2.5</v>
      </c>
      <c r="L423" s="7">
        <f>_xlfn.XLOOKUP(D423,products!$A$1:$A$49,products!$E$1:$E$49,,0)</f>
        <v>22.884999999999998</v>
      </c>
      <c r="M423" s="9">
        <f t="shared" si="6"/>
        <v>137.31</v>
      </c>
      <c r="N423" t="str">
        <f>_xlfn.XLOOKUP(Orders[[#This Row],[Customer ID]],customers!$A$1:$A$1001,customers!$I$1:$I$1001,,0)</f>
        <v>No</v>
      </c>
    </row>
    <row r="424" spans="1:14"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5">
        <f>_xlfn.XLOOKUP(D424,products!$A$1:$A$49,products!$D$1:$D$49,,0)</f>
        <v>0.5</v>
      </c>
      <c r="L424" s="7">
        <f>_xlfn.XLOOKUP(D424,products!$A$1:$A$49,products!$E$1:$E$49,,0)</f>
        <v>5.97</v>
      </c>
      <c r="M424" s="9">
        <f t="shared" si="6"/>
        <v>29.849999999999998</v>
      </c>
      <c r="N424" t="str">
        <f>_xlfn.XLOOKUP(Orders[[#This Row],[Customer ID]],customers!$A$1:$A$1001,customers!$I$1:$I$1001,,0)</f>
        <v>No</v>
      </c>
    </row>
    <row r="425" spans="1:14"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5">
        <f>_xlfn.XLOOKUP(D425,products!$A$1:$A$49,products!$D$1:$D$49,,0)</f>
        <v>0.5</v>
      </c>
      <c r="L425" s="7">
        <f>_xlfn.XLOOKUP(D425,products!$A$1:$A$49,products!$E$1:$E$49,,0)</f>
        <v>5.97</v>
      </c>
      <c r="M425" s="9">
        <f t="shared" si="6"/>
        <v>17.91</v>
      </c>
      <c r="N425" t="str">
        <f>_xlfn.XLOOKUP(Orders[[#This Row],[Customer ID]],customers!$A$1:$A$1001,customers!$I$1:$I$1001,,0)</f>
        <v>No</v>
      </c>
    </row>
    <row r="426" spans="1:14"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5">
        <f>_xlfn.XLOOKUP(D426,products!$A$1:$A$49,products!$D$1:$D$49,,0)</f>
        <v>0.5</v>
      </c>
      <c r="L426" s="7">
        <f>_xlfn.XLOOKUP(D426,products!$A$1:$A$49,products!$E$1:$E$49,,0)</f>
        <v>8.91</v>
      </c>
      <c r="M426" s="9">
        <f t="shared" si="6"/>
        <v>26.73</v>
      </c>
      <c r="N426" t="str">
        <f>_xlfn.XLOOKUP(Orders[[#This Row],[Customer ID]],customers!$A$1:$A$1001,customers!$I$1:$I$1001,,0)</f>
        <v>Yes</v>
      </c>
    </row>
    <row r="427" spans="1:14"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5">
        <f>_xlfn.XLOOKUP(D427,products!$A$1:$A$49,products!$D$1:$D$49,,0)</f>
        <v>1</v>
      </c>
      <c r="L427" s="7">
        <f>_xlfn.XLOOKUP(D427,products!$A$1:$A$49,products!$E$1:$E$49,,0)</f>
        <v>8.9499999999999993</v>
      </c>
      <c r="M427" s="9">
        <f t="shared" si="6"/>
        <v>17.899999999999999</v>
      </c>
      <c r="N427" t="str">
        <f>_xlfn.XLOOKUP(Orders[[#This Row],[Customer ID]],customers!$A$1:$A$1001,customers!$I$1:$I$1001,,0)</f>
        <v>No</v>
      </c>
    </row>
    <row r="428" spans="1:14"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5">
        <f>_xlfn.XLOOKUP(D428,products!$A$1:$A$49,products!$D$1:$D$49,,0)</f>
        <v>0.2</v>
      </c>
      <c r="L428" s="7">
        <f>_xlfn.XLOOKUP(D428,products!$A$1:$A$49,products!$E$1:$E$49,,0)</f>
        <v>3.5849999999999995</v>
      </c>
      <c r="M428" s="9">
        <f t="shared" si="6"/>
        <v>14.339999999999998</v>
      </c>
      <c r="N428" t="str">
        <f>_xlfn.XLOOKUP(Orders[[#This Row],[Customer ID]],customers!$A$1:$A$1001,customers!$I$1:$I$1001,,0)</f>
        <v>Yes</v>
      </c>
    </row>
    <row r="429" spans="1:14"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5">
        <f>_xlfn.XLOOKUP(D429,products!$A$1:$A$49,products!$D$1:$D$49,,0)</f>
        <v>2.5</v>
      </c>
      <c r="L429" s="7">
        <f>_xlfn.XLOOKUP(D429,products!$A$1:$A$49,products!$E$1:$E$49,,0)</f>
        <v>25.874999999999996</v>
      </c>
      <c r="M429" s="9">
        <f t="shared" si="6"/>
        <v>77.624999999999986</v>
      </c>
      <c r="N429" t="str">
        <f>_xlfn.XLOOKUP(Orders[[#This Row],[Customer ID]],customers!$A$1:$A$1001,customers!$I$1:$I$1001,,0)</f>
        <v>Yes</v>
      </c>
    </row>
    <row r="430" spans="1:14"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5">
        <f>_xlfn.XLOOKUP(D430,products!$A$1:$A$49,products!$D$1:$D$49,,0)</f>
        <v>1</v>
      </c>
      <c r="L430" s="7">
        <f>_xlfn.XLOOKUP(D430,products!$A$1:$A$49,products!$E$1:$E$49,,0)</f>
        <v>11.95</v>
      </c>
      <c r="M430" s="9">
        <f t="shared" si="6"/>
        <v>59.75</v>
      </c>
      <c r="N430" t="str">
        <f>_xlfn.XLOOKUP(Orders[[#This Row],[Customer ID]],customers!$A$1:$A$1001,customers!$I$1:$I$1001,,0)</f>
        <v>No</v>
      </c>
    </row>
    <row r="431" spans="1:14"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5">
        <f>_xlfn.XLOOKUP(D431,products!$A$1:$A$49,products!$D$1:$D$49,,0)</f>
        <v>1</v>
      </c>
      <c r="L431" s="7">
        <f>_xlfn.XLOOKUP(D431,products!$A$1:$A$49,products!$E$1:$E$49,,0)</f>
        <v>12.95</v>
      </c>
      <c r="M431" s="9">
        <f t="shared" si="6"/>
        <v>77.699999999999989</v>
      </c>
      <c r="N431" t="str">
        <f>_xlfn.XLOOKUP(Orders[[#This Row],[Customer ID]],customers!$A$1:$A$1001,customers!$I$1:$I$1001,,0)</f>
        <v>No</v>
      </c>
    </row>
    <row r="432" spans="1:14"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5">
        <f>_xlfn.XLOOKUP(D432,products!$A$1:$A$49,products!$D$1:$D$49,,0)</f>
        <v>0.2</v>
      </c>
      <c r="L432" s="7">
        <f>_xlfn.XLOOKUP(D432,products!$A$1:$A$49,products!$E$1:$E$49,,0)</f>
        <v>2.6849999999999996</v>
      </c>
      <c r="M432" s="9">
        <f t="shared" si="6"/>
        <v>5.3699999999999992</v>
      </c>
      <c r="N432" t="str">
        <f>_xlfn.XLOOKUP(Orders[[#This Row],[Customer ID]],customers!$A$1:$A$1001,customers!$I$1:$I$1001,,0)</f>
        <v>Yes</v>
      </c>
    </row>
    <row r="433" spans="1:14"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5">
        <f>_xlfn.XLOOKUP(D433,products!$A$1:$A$49,products!$D$1:$D$49,,0)</f>
        <v>2.5</v>
      </c>
      <c r="L433" s="7">
        <f>_xlfn.XLOOKUP(D433,products!$A$1:$A$49,products!$E$1:$E$49,,0)</f>
        <v>27.945</v>
      </c>
      <c r="M433" s="9">
        <f t="shared" si="6"/>
        <v>83.835000000000008</v>
      </c>
      <c r="N433" t="str">
        <f>_xlfn.XLOOKUP(Orders[[#This Row],[Customer ID]],customers!$A$1:$A$1001,customers!$I$1:$I$1001,,0)</f>
        <v>Yes</v>
      </c>
    </row>
    <row r="434" spans="1:14"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5">
        <f>_xlfn.XLOOKUP(D434,products!$A$1:$A$49,products!$D$1:$D$49,,0)</f>
        <v>1</v>
      </c>
      <c r="L434" s="7">
        <f>_xlfn.XLOOKUP(D434,products!$A$1:$A$49,products!$E$1:$E$49,,0)</f>
        <v>11.25</v>
      </c>
      <c r="M434" s="9">
        <f t="shared" si="6"/>
        <v>22.5</v>
      </c>
      <c r="N434" t="str">
        <f>_xlfn.XLOOKUP(Orders[[#This Row],[Customer ID]],customers!$A$1:$A$1001,customers!$I$1:$I$1001,,0)</f>
        <v>No</v>
      </c>
    </row>
    <row r="435" spans="1:14"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5">
        <f>_xlfn.XLOOKUP(D435,products!$A$1:$A$49,products!$D$1:$D$49,,0)</f>
        <v>2.5</v>
      </c>
      <c r="L435" s="7">
        <f>_xlfn.XLOOKUP(D435,products!$A$1:$A$49,products!$E$1:$E$49,,0)</f>
        <v>33.464999999999996</v>
      </c>
      <c r="M435" s="9">
        <f t="shared" si="6"/>
        <v>200.78999999999996</v>
      </c>
      <c r="N435" t="str">
        <f>_xlfn.XLOOKUP(Orders[[#This Row],[Customer ID]],customers!$A$1:$A$1001,customers!$I$1:$I$1001,,0)</f>
        <v>Yes</v>
      </c>
    </row>
    <row r="436" spans="1:14"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5">
        <f>_xlfn.XLOOKUP(D436,products!$A$1:$A$49,products!$D$1:$D$49,,0)</f>
        <v>1</v>
      </c>
      <c r="L436" s="7">
        <f>_xlfn.XLOOKUP(D436,products!$A$1:$A$49,products!$E$1:$E$49,,0)</f>
        <v>11.25</v>
      </c>
      <c r="M436" s="9">
        <f t="shared" si="6"/>
        <v>67.5</v>
      </c>
      <c r="N436" t="str">
        <f>_xlfn.XLOOKUP(Orders[[#This Row],[Customer ID]],customers!$A$1:$A$1001,customers!$I$1:$I$1001,,0)</f>
        <v>No</v>
      </c>
    </row>
    <row r="437" spans="1:14"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5">
        <f>_xlfn.XLOOKUP(D437,products!$A$1:$A$49,products!$D$1:$D$49,,0)</f>
        <v>0.5</v>
      </c>
      <c r="L437" s="7">
        <f>_xlfn.XLOOKUP(D437,products!$A$1:$A$49,products!$E$1:$E$49,,0)</f>
        <v>8.25</v>
      </c>
      <c r="M437" s="9">
        <f t="shared" si="6"/>
        <v>8.25</v>
      </c>
      <c r="N437" t="str">
        <f>_xlfn.XLOOKUP(Orders[[#This Row],[Customer ID]],customers!$A$1:$A$1001,customers!$I$1:$I$1001,,0)</f>
        <v>No</v>
      </c>
    </row>
    <row r="438" spans="1:14"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5">
        <f>_xlfn.XLOOKUP(D438,products!$A$1:$A$49,products!$D$1:$D$49,,0)</f>
        <v>0.2</v>
      </c>
      <c r="L438" s="7">
        <f>_xlfn.XLOOKUP(D438,products!$A$1:$A$49,products!$E$1:$E$49,,0)</f>
        <v>4.7549999999999999</v>
      </c>
      <c r="M438" s="9">
        <f t="shared" si="6"/>
        <v>9.51</v>
      </c>
      <c r="N438" t="str">
        <f>_xlfn.XLOOKUP(Orders[[#This Row],[Customer ID]],customers!$A$1:$A$1001,customers!$I$1:$I$1001,,0)</f>
        <v>Yes</v>
      </c>
    </row>
    <row r="439" spans="1:14"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5">
        <f>_xlfn.XLOOKUP(D439,products!$A$1:$A$49,products!$D$1:$D$49,,0)</f>
        <v>2.5</v>
      </c>
      <c r="L439" s="7">
        <f>_xlfn.XLOOKUP(D439,products!$A$1:$A$49,products!$E$1:$E$49,,0)</f>
        <v>29.784999999999997</v>
      </c>
      <c r="M439" s="9">
        <f t="shared" si="6"/>
        <v>29.784999999999997</v>
      </c>
      <c r="N439" t="str">
        <f>_xlfn.XLOOKUP(Orders[[#This Row],[Customer ID]],customers!$A$1:$A$1001,customers!$I$1:$I$1001,,0)</f>
        <v>No</v>
      </c>
    </row>
    <row r="440" spans="1:14"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5">
        <f>_xlfn.XLOOKUP(D440,products!$A$1:$A$49,products!$D$1:$D$49,,0)</f>
        <v>0.5</v>
      </c>
      <c r="L440" s="7">
        <f>_xlfn.XLOOKUP(D440,products!$A$1:$A$49,products!$E$1:$E$49,,0)</f>
        <v>7.77</v>
      </c>
      <c r="M440" s="9">
        <f t="shared" si="6"/>
        <v>15.54</v>
      </c>
      <c r="N440" t="str">
        <f>_xlfn.XLOOKUP(Orders[[#This Row],[Customer ID]],customers!$A$1:$A$1001,customers!$I$1:$I$1001,,0)</f>
        <v>No</v>
      </c>
    </row>
    <row r="441" spans="1:14"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5">
        <f>_xlfn.XLOOKUP(D441,products!$A$1:$A$49,products!$D$1:$D$49,,0)</f>
        <v>0.5</v>
      </c>
      <c r="L441" s="7">
        <f>_xlfn.XLOOKUP(D441,products!$A$1:$A$49,products!$E$1:$E$49,,0)</f>
        <v>8.91</v>
      </c>
      <c r="M441" s="9">
        <f t="shared" si="6"/>
        <v>35.64</v>
      </c>
      <c r="N441" t="str">
        <f>_xlfn.XLOOKUP(Orders[[#This Row],[Customer ID]],customers!$A$1:$A$1001,customers!$I$1:$I$1001,,0)</f>
        <v>No</v>
      </c>
    </row>
    <row r="442" spans="1:14"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5">
        <f>_xlfn.XLOOKUP(D442,products!$A$1:$A$49,products!$D$1:$D$49,,0)</f>
        <v>2.5</v>
      </c>
      <c r="L442" s="7">
        <f>_xlfn.XLOOKUP(D442,products!$A$1:$A$49,products!$E$1:$E$49,,0)</f>
        <v>25.874999999999996</v>
      </c>
      <c r="M442" s="9">
        <f t="shared" si="6"/>
        <v>103.49999999999999</v>
      </c>
      <c r="N442" t="str">
        <f>_xlfn.XLOOKUP(Orders[[#This Row],[Customer ID]],customers!$A$1:$A$1001,customers!$I$1:$I$1001,,0)</f>
        <v>Yes</v>
      </c>
    </row>
    <row r="443" spans="1:14"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5">
        <f>_xlfn.XLOOKUP(D443,products!$A$1:$A$49,products!$D$1:$D$49,,0)</f>
        <v>1</v>
      </c>
      <c r="L443" s="7">
        <f>_xlfn.XLOOKUP(D443,products!$A$1:$A$49,products!$E$1:$E$49,,0)</f>
        <v>12.15</v>
      </c>
      <c r="M443" s="9">
        <f t="shared" si="6"/>
        <v>36.450000000000003</v>
      </c>
      <c r="N443" t="str">
        <f>_xlfn.XLOOKUP(Orders[[#This Row],[Customer ID]],customers!$A$1:$A$1001,customers!$I$1:$I$1001,,0)</f>
        <v>Yes</v>
      </c>
    </row>
    <row r="444" spans="1:14"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5">
        <f>_xlfn.XLOOKUP(D444,products!$A$1:$A$49,products!$D$1:$D$49,,0)</f>
        <v>0.5</v>
      </c>
      <c r="L444" s="7">
        <f>_xlfn.XLOOKUP(D444,products!$A$1:$A$49,products!$E$1:$E$49,,0)</f>
        <v>7.169999999999999</v>
      </c>
      <c r="M444" s="9">
        <f t="shared" si="6"/>
        <v>35.849999999999994</v>
      </c>
      <c r="N444" t="str">
        <f>_xlfn.XLOOKUP(Orders[[#This Row],[Customer ID]],customers!$A$1:$A$1001,customers!$I$1:$I$1001,,0)</f>
        <v>No</v>
      </c>
    </row>
    <row r="445" spans="1:14"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5">
        <f>_xlfn.XLOOKUP(D445,products!$A$1:$A$49,products!$D$1:$D$49,,0)</f>
        <v>0.2</v>
      </c>
      <c r="L445" s="7">
        <f>_xlfn.XLOOKUP(D445,products!$A$1:$A$49,products!$E$1:$E$49,,0)</f>
        <v>4.4550000000000001</v>
      </c>
      <c r="M445" s="9">
        <f t="shared" si="6"/>
        <v>22.274999999999999</v>
      </c>
      <c r="N445" t="str">
        <f>_xlfn.XLOOKUP(Orders[[#This Row],[Customer ID]],customers!$A$1:$A$1001,customers!$I$1:$I$1001,,0)</f>
        <v>Yes</v>
      </c>
    </row>
    <row r="446" spans="1:14"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5">
        <f>_xlfn.XLOOKUP(D446,products!$A$1:$A$49,products!$D$1:$D$49,,0)</f>
        <v>0.2</v>
      </c>
      <c r="L446" s="7">
        <f>_xlfn.XLOOKUP(D446,products!$A$1:$A$49,products!$E$1:$E$49,,0)</f>
        <v>4.125</v>
      </c>
      <c r="M446" s="9">
        <f t="shared" si="6"/>
        <v>24.75</v>
      </c>
      <c r="N446" t="str">
        <f>_xlfn.XLOOKUP(Orders[[#This Row],[Customer ID]],customers!$A$1:$A$1001,customers!$I$1:$I$1001,,0)</f>
        <v>No</v>
      </c>
    </row>
    <row r="447" spans="1:14"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5">
        <f>_xlfn.XLOOKUP(D447,products!$A$1:$A$49,products!$D$1:$D$49,,0)</f>
        <v>2.5</v>
      </c>
      <c r="L447" s="7">
        <f>_xlfn.XLOOKUP(D447,products!$A$1:$A$49,products!$E$1:$E$49,,0)</f>
        <v>33.464999999999996</v>
      </c>
      <c r="M447" s="9">
        <f t="shared" si="6"/>
        <v>66.929999999999993</v>
      </c>
      <c r="N447" t="str">
        <f>_xlfn.XLOOKUP(Orders[[#This Row],[Customer ID]],customers!$A$1:$A$1001,customers!$I$1:$I$1001,,0)</f>
        <v>Yes</v>
      </c>
    </row>
    <row r="448" spans="1:14"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5">
        <f>_xlfn.XLOOKUP(D448,products!$A$1:$A$49,products!$D$1:$D$49,,0)</f>
        <v>0.5</v>
      </c>
      <c r="L448" s="7">
        <f>_xlfn.XLOOKUP(D448,products!$A$1:$A$49,products!$E$1:$E$49,,0)</f>
        <v>8.73</v>
      </c>
      <c r="M448" s="9">
        <f t="shared" si="6"/>
        <v>8.73</v>
      </c>
      <c r="N448" t="str">
        <f>_xlfn.XLOOKUP(Orders[[#This Row],[Customer ID]],customers!$A$1:$A$1001,customers!$I$1:$I$1001,,0)</f>
        <v>Yes</v>
      </c>
    </row>
    <row r="449" spans="1:14"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5">
        <f>_xlfn.XLOOKUP(D449,products!$A$1:$A$49,products!$D$1:$D$49,,0)</f>
        <v>0.5</v>
      </c>
      <c r="L449" s="7">
        <f>_xlfn.XLOOKUP(D449,products!$A$1:$A$49,products!$E$1:$E$49,,0)</f>
        <v>5.97</v>
      </c>
      <c r="M449" s="9">
        <f t="shared" si="6"/>
        <v>17.91</v>
      </c>
      <c r="N449" t="str">
        <f>_xlfn.XLOOKUP(Orders[[#This Row],[Customer ID]],customers!$A$1:$A$1001,customers!$I$1:$I$1001,,0)</f>
        <v>No</v>
      </c>
    </row>
    <row r="450" spans="1:14"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5">
        <f>_xlfn.XLOOKUP(D450,products!$A$1:$A$49,products!$D$1:$D$49,,0)</f>
        <v>0.5</v>
      </c>
      <c r="L450" s="7">
        <f>_xlfn.XLOOKUP(D450,products!$A$1:$A$49,products!$E$1:$E$49,,0)</f>
        <v>7.169999999999999</v>
      </c>
      <c r="M450" s="9">
        <f t="shared" si="6"/>
        <v>7.169999999999999</v>
      </c>
      <c r="N450" t="str">
        <f>_xlfn.XLOOKUP(Orders[[#This Row],[Customer ID]],customers!$A$1:$A$1001,customers!$I$1:$I$1001,,0)</f>
        <v>No</v>
      </c>
    </row>
    <row r="451" spans="1:14"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5">
        <f>_xlfn.XLOOKUP(D451,products!$A$1:$A$49,products!$D$1:$D$49,,0)</f>
        <v>0.2</v>
      </c>
      <c r="L451" s="7">
        <f>_xlfn.XLOOKUP(D451,products!$A$1:$A$49,products!$E$1:$E$49,,0)</f>
        <v>2.6849999999999996</v>
      </c>
      <c r="M451" s="9">
        <f t="shared" ref="M451:M514" si="7">L451*E451</f>
        <v>5.3699999999999992</v>
      </c>
      <c r="N451" t="str">
        <f>_xlfn.XLOOKUP(Orders[[#This Row],[Customer ID]],customers!$A$1:$A$1001,customers!$I$1:$I$1001,,0)</f>
        <v>No</v>
      </c>
    </row>
    <row r="452" spans="1:14"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5">
        <f>_xlfn.XLOOKUP(D452,products!$A$1:$A$49,products!$D$1:$D$49,,0)</f>
        <v>0.2</v>
      </c>
      <c r="L452" s="7">
        <f>_xlfn.XLOOKUP(D452,products!$A$1:$A$49,products!$E$1:$E$49,,0)</f>
        <v>4.7549999999999999</v>
      </c>
      <c r="M452" s="9">
        <f t="shared" si="7"/>
        <v>23.774999999999999</v>
      </c>
      <c r="N452" t="str">
        <f>_xlfn.XLOOKUP(Orders[[#This Row],[Customer ID]],customers!$A$1:$A$1001,customers!$I$1:$I$1001,,0)</f>
        <v>No</v>
      </c>
    </row>
    <row r="453" spans="1:14"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5">
        <f>_xlfn.XLOOKUP(D453,products!$A$1:$A$49,products!$D$1:$D$49,,0)</f>
        <v>2.5</v>
      </c>
      <c r="L453" s="7">
        <f>_xlfn.XLOOKUP(D453,products!$A$1:$A$49,products!$E$1:$E$49,,0)</f>
        <v>20.584999999999997</v>
      </c>
      <c r="M453" s="9">
        <f t="shared" si="7"/>
        <v>41.169999999999995</v>
      </c>
      <c r="N453" t="str">
        <f>_xlfn.XLOOKUP(Orders[[#This Row],[Customer ID]],customers!$A$1:$A$1001,customers!$I$1:$I$1001,,0)</f>
        <v>Yes</v>
      </c>
    </row>
    <row r="454" spans="1:14"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5">
        <f>_xlfn.XLOOKUP(D454,products!$A$1:$A$49,products!$D$1:$D$49,,0)</f>
        <v>0.2</v>
      </c>
      <c r="L454" s="7">
        <f>_xlfn.XLOOKUP(D454,products!$A$1:$A$49,products!$E$1:$E$49,,0)</f>
        <v>3.8849999999999998</v>
      </c>
      <c r="M454" s="9">
        <f t="shared" si="7"/>
        <v>11.654999999999999</v>
      </c>
      <c r="N454" t="str">
        <f>_xlfn.XLOOKUP(Orders[[#This Row],[Customer ID]],customers!$A$1:$A$1001,customers!$I$1:$I$1001,,0)</f>
        <v>No</v>
      </c>
    </row>
    <row r="455" spans="1:14"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5">
        <f>_xlfn.XLOOKUP(D455,products!$A$1:$A$49,products!$D$1:$D$49,,0)</f>
        <v>0.5</v>
      </c>
      <c r="L455" s="7">
        <f>_xlfn.XLOOKUP(D455,products!$A$1:$A$49,products!$E$1:$E$49,,0)</f>
        <v>9.51</v>
      </c>
      <c r="M455" s="9">
        <f t="shared" si="7"/>
        <v>38.04</v>
      </c>
      <c r="N455" t="str">
        <f>_xlfn.XLOOKUP(Orders[[#This Row],[Customer ID]],customers!$A$1:$A$1001,customers!$I$1:$I$1001,,0)</f>
        <v>No</v>
      </c>
    </row>
    <row r="456" spans="1:14"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5">
        <f>_xlfn.XLOOKUP(D456,products!$A$1:$A$49,products!$D$1:$D$49,,0)</f>
        <v>2.5</v>
      </c>
      <c r="L456" s="7">
        <f>_xlfn.XLOOKUP(D456,products!$A$1:$A$49,products!$E$1:$E$49,,0)</f>
        <v>20.584999999999997</v>
      </c>
      <c r="M456" s="9">
        <f t="shared" si="7"/>
        <v>82.339999999999989</v>
      </c>
      <c r="N456" t="str">
        <f>_xlfn.XLOOKUP(Orders[[#This Row],[Customer ID]],customers!$A$1:$A$1001,customers!$I$1:$I$1001,,0)</f>
        <v>Yes</v>
      </c>
    </row>
    <row r="457" spans="1:14"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5">
        <f>_xlfn.XLOOKUP(D457,products!$A$1:$A$49,products!$D$1:$D$49,,0)</f>
        <v>0.2</v>
      </c>
      <c r="L457" s="7">
        <f>_xlfn.XLOOKUP(D457,products!$A$1:$A$49,products!$E$1:$E$49,,0)</f>
        <v>4.7549999999999999</v>
      </c>
      <c r="M457" s="9">
        <f t="shared" si="7"/>
        <v>9.51</v>
      </c>
      <c r="N457" t="str">
        <f>_xlfn.XLOOKUP(Orders[[#This Row],[Customer ID]],customers!$A$1:$A$1001,customers!$I$1:$I$1001,,0)</f>
        <v>Yes</v>
      </c>
    </row>
    <row r="458" spans="1:14"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5">
        <f>_xlfn.XLOOKUP(D458,products!$A$1:$A$49,products!$D$1:$D$49,,0)</f>
        <v>2.5</v>
      </c>
      <c r="L458" s="7">
        <f>_xlfn.XLOOKUP(D458,products!$A$1:$A$49,products!$E$1:$E$49,,0)</f>
        <v>20.584999999999997</v>
      </c>
      <c r="M458" s="9">
        <f t="shared" si="7"/>
        <v>41.169999999999995</v>
      </c>
      <c r="N458" t="str">
        <f>_xlfn.XLOOKUP(Orders[[#This Row],[Customer ID]],customers!$A$1:$A$1001,customers!$I$1:$I$1001,,0)</f>
        <v>No</v>
      </c>
    </row>
    <row r="459" spans="1:14"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5">
        <f>_xlfn.XLOOKUP(D459,products!$A$1:$A$49,products!$D$1:$D$49,,0)</f>
        <v>0.5</v>
      </c>
      <c r="L459" s="7">
        <f>_xlfn.XLOOKUP(D459,products!$A$1:$A$49,products!$E$1:$E$49,,0)</f>
        <v>9.51</v>
      </c>
      <c r="M459" s="9">
        <f t="shared" si="7"/>
        <v>47.55</v>
      </c>
      <c r="N459" t="str">
        <f>_xlfn.XLOOKUP(Orders[[#This Row],[Customer ID]],customers!$A$1:$A$1001,customers!$I$1:$I$1001,,0)</f>
        <v>No</v>
      </c>
    </row>
    <row r="460" spans="1:14"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5">
        <f>_xlfn.XLOOKUP(D460,products!$A$1:$A$49,products!$D$1:$D$49,,0)</f>
        <v>1</v>
      </c>
      <c r="L460" s="7">
        <f>_xlfn.XLOOKUP(D460,products!$A$1:$A$49,products!$E$1:$E$49,,0)</f>
        <v>11.25</v>
      </c>
      <c r="M460" s="9">
        <f t="shared" si="7"/>
        <v>45</v>
      </c>
      <c r="N460" t="str">
        <f>_xlfn.XLOOKUP(Orders[[#This Row],[Customer ID]],customers!$A$1:$A$1001,customers!$I$1:$I$1001,,0)</f>
        <v>No</v>
      </c>
    </row>
    <row r="461" spans="1:14"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5">
        <f>_xlfn.XLOOKUP(D461,products!$A$1:$A$49,products!$D$1:$D$49,,0)</f>
        <v>0.2</v>
      </c>
      <c r="L461" s="7">
        <f>_xlfn.XLOOKUP(D461,products!$A$1:$A$49,products!$E$1:$E$49,,0)</f>
        <v>4.7549999999999999</v>
      </c>
      <c r="M461" s="9">
        <f t="shared" si="7"/>
        <v>23.774999999999999</v>
      </c>
      <c r="N461" t="str">
        <f>_xlfn.XLOOKUP(Orders[[#This Row],[Customer ID]],customers!$A$1:$A$1001,customers!$I$1:$I$1001,,0)</f>
        <v>No</v>
      </c>
    </row>
    <row r="462" spans="1:14"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5">
        <f>_xlfn.XLOOKUP(D462,products!$A$1:$A$49,products!$D$1:$D$49,,0)</f>
        <v>0.5</v>
      </c>
      <c r="L462" s="7">
        <f>_xlfn.XLOOKUP(D462,products!$A$1:$A$49,products!$E$1:$E$49,,0)</f>
        <v>5.3699999999999992</v>
      </c>
      <c r="M462" s="9">
        <f t="shared" si="7"/>
        <v>16.11</v>
      </c>
      <c r="N462" t="str">
        <f>_xlfn.XLOOKUP(Orders[[#This Row],[Customer ID]],customers!$A$1:$A$1001,customers!$I$1:$I$1001,,0)</f>
        <v>Yes</v>
      </c>
    </row>
    <row r="463" spans="1:14"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5">
        <f>_xlfn.XLOOKUP(D463,products!$A$1:$A$49,products!$D$1:$D$49,,0)</f>
        <v>0.2</v>
      </c>
      <c r="L463" s="7">
        <f>_xlfn.XLOOKUP(D463,products!$A$1:$A$49,products!$E$1:$E$49,,0)</f>
        <v>2.6849999999999996</v>
      </c>
      <c r="M463" s="9">
        <f t="shared" si="7"/>
        <v>10.739999999999998</v>
      </c>
      <c r="N463" t="str">
        <f>_xlfn.XLOOKUP(Orders[[#This Row],[Customer ID]],customers!$A$1:$A$1001,customers!$I$1:$I$1001,,0)</f>
        <v>Yes</v>
      </c>
    </row>
    <row r="464" spans="1:14"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5">
        <f>_xlfn.XLOOKUP(D464,products!$A$1:$A$49,products!$D$1:$D$49,,0)</f>
        <v>1</v>
      </c>
      <c r="L464" s="7">
        <f>_xlfn.XLOOKUP(D464,products!$A$1:$A$49,products!$E$1:$E$49,,0)</f>
        <v>9.9499999999999993</v>
      </c>
      <c r="M464" s="9">
        <f t="shared" si="7"/>
        <v>49.75</v>
      </c>
      <c r="N464" t="str">
        <f>_xlfn.XLOOKUP(Orders[[#This Row],[Customer ID]],customers!$A$1:$A$1001,customers!$I$1:$I$1001,,0)</f>
        <v>Yes</v>
      </c>
    </row>
    <row r="465" spans="1:14"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5">
        <f>_xlfn.XLOOKUP(D465,products!$A$1:$A$49,products!$D$1:$D$49,,0)</f>
        <v>1</v>
      </c>
      <c r="L465" s="7">
        <f>_xlfn.XLOOKUP(D465,products!$A$1:$A$49,products!$E$1:$E$49,,0)</f>
        <v>13.75</v>
      </c>
      <c r="M465" s="9">
        <f t="shared" si="7"/>
        <v>27.5</v>
      </c>
      <c r="N465" t="str">
        <f>_xlfn.XLOOKUP(Orders[[#This Row],[Customer ID]],customers!$A$1:$A$1001,customers!$I$1:$I$1001,,0)</f>
        <v>No</v>
      </c>
    </row>
    <row r="466" spans="1:14"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5">
        <f>_xlfn.XLOOKUP(D466,products!$A$1:$A$49,products!$D$1:$D$49,,0)</f>
        <v>2.5</v>
      </c>
      <c r="L466" s="7">
        <f>_xlfn.XLOOKUP(D466,products!$A$1:$A$49,products!$E$1:$E$49,,0)</f>
        <v>29.784999999999997</v>
      </c>
      <c r="M466" s="9">
        <f t="shared" si="7"/>
        <v>119.13999999999999</v>
      </c>
      <c r="N466" t="str">
        <f>_xlfn.XLOOKUP(Orders[[#This Row],[Customer ID]],customers!$A$1:$A$1001,customers!$I$1:$I$1001,,0)</f>
        <v>No</v>
      </c>
    </row>
    <row r="467" spans="1:14"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5">
        <f>_xlfn.XLOOKUP(D467,products!$A$1:$A$49,products!$D$1:$D$49,,0)</f>
        <v>2.5</v>
      </c>
      <c r="L467" s="7">
        <f>_xlfn.XLOOKUP(D467,products!$A$1:$A$49,products!$E$1:$E$49,,0)</f>
        <v>20.584999999999997</v>
      </c>
      <c r="M467" s="9">
        <f t="shared" si="7"/>
        <v>20.584999999999997</v>
      </c>
      <c r="N467" t="str">
        <f>_xlfn.XLOOKUP(Orders[[#This Row],[Customer ID]],customers!$A$1:$A$1001,customers!$I$1:$I$1001,,0)</f>
        <v>Yes</v>
      </c>
    </row>
    <row r="468" spans="1:14"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5">
        <f>_xlfn.XLOOKUP(D468,products!$A$1:$A$49,products!$D$1:$D$49,,0)</f>
        <v>0.2</v>
      </c>
      <c r="L468" s="7">
        <f>_xlfn.XLOOKUP(D468,products!$A$1:$A$49,products!$E$1:$E$49,,0)</f>
        <v>2.9849999999999999</v>
      </c>
      <c r="M468" s="9">
        <f t="shared" si="7"/>
        <v>8.9550000000000001</v>
      </c>
      <c r="N468" t="str">
        <f>_xlfn.XLOOKUP(Orders[[#This Row],[Customer ID]],customers!$A$1:$A$1001,customers!$I$1:$I$1001,,0)</f>
        <v>Yes</v>
      </c>
    </row>
    <row r="469" spans="1:14"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5">
        <f>_xlfn.XLOOKUP(D469,products!$A$1:$A$49,products!$D$1:$D$49,,0)</f>
        <v>0.5</v>
      </c>
      <c r="L469" s="7">
        <f>_xlfn.XLOOKUP(D469,products!$A$1:$A$49,products!$E$1:$E$49,,0)</f>
        <v>5.97</v>
      </c>
      <c r="M469" s="9">
        <f t="shared" si="7"/>
        <v>5.97</v>
      </c>
      <c r="N469" t="str">
        <f>_xlfn.XLOOKUP(Orders[[#This Row],[Customer ID]],customers!$A$1:$A$1001,customers!$I$1:$I$1001,,0)</f>
        <v>No</v>
      </c>
    </row>
    <row r="470" spans="1:14"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5">
        <f>_xlfn.XLOOKUP(D470,products!$A$1:$A$49,products!$D$1:$D$49,,0)</f>
        <v>1</v>
      </c>
      <c r="L470" s="7">
        <f>_xlfn.XLOOKUP(D470,products!$A$1:$A$49,products!$E$1:$E$49,,0)</f>
        <v>13.75</v>
      </c>
      <c r="M470" s="9">
        <f t="shared" si="7"/>
        <v>41.25</v>
      </c>
      <c r="N470" t="str">
        <f>_xlfn.XLOOKUP(Orders[[#This Row],[Customer ID]],customers!$A$1:$A$1001,customers!$I$1:$I$1001,,0)</f>
        <v>Yes</v>
      </c>
    </row>
    <row r="471" spans="1:14"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5">
        <f>_xlfn.XLOOKUP(D471,products!$A$1:$A$49,products!$D$1:$D$49,,0)</f>
        <v>0.2</v>
      </c>
      <c r="L471" s="7">
        <f>_xlfn.XLOOKUP(D471,products!$A$1:$A$49,products!$E$1:$E$49,,0)</f>
        <v>4.4550000000000001</v>
      </c>
      <c r="M471" s="9">
        <f t="shared" si="7"/>
        <v>22.274999999999999</v>
      </c>
      <c r="N471" t="str">
        <f>_xlfn.XLOOKUP(Orders[[#This Row],[Customer ID]],customers!$A$1:$A$1001,customers!$I$1:$I$1001,,0)</f>
        <v>Yes</v>
      </c>
    </row>
    <row r="472" spans="1:14"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5">
        <f>_xlfn.XLOOKUP(D472,products!$A$1:$A$49,products!$D$1:$D$49,,0)</f>
        <v>0.5</v>
      </c>
      <c r="L472" s="7">
        <f>_xlfn.XLOOKUP(D472,products!$A$1:$A$49,products!$E$1:$E$49,,0)</f>
        <v>6.75</v>
      </c>
      <c r="M472" s="9">
        <f t="shared" si="7"/>
        <v>6.75</v>
      </c>
      <c r="N472" t="str">
        <f>_xlfn.XLOOKUP(Orders[[#This Row],[Customer ID]],customers!$A$1:$A$1001,customers!$I$1:$I$1001,,0)</f>
        <v>Yes</v>
      </c>
    </row>
    <row r="473" spans="1:14"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5">
        <f>_xlfn.XLOOKUP(D473,products!$A$1:$A$49,products!$D$1:$D$49,,0)</f>
        <v>2.5</v>
      </c>
      <c r="L473" s="7">
        <f>_xlfn.XLOOKUP(D473,products!$A$1:$A$49,products!$E$1:$E$49,,0)</f>
        <v>33.464999999999996</v>
      </c>
      <c r="M473" s="9">
        <f t="shared" si="7"/>
        <v>133.85999999999999</v>
      </c>
      <c r="N473" t="str">
        <f>_xlfn.XLOOKUP(Orders[[#This Row],[Customer ID]],customers!$A$1:$A$1001,customers!$I$1:$I$1001,,0)</f>
        <v>Yes</v>
      </c>
    </row>
    <row r="474" spans="1:14"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5">
        <f>_xlfn.XLOOKUP(D474,products!$A$1:$A$49,products!$D$1:$D$49,,0)</f>
        <v>0.2</v>
      </c>
      <c r="L474" s="7">
        <f>_xlfn.XLOOKUP(D474,products!$A$1:$A$49,products!$E$1:$E$49,,0)</f>
        <v>2.9849999999999999</v>
      </c>
      <c r="M474" s="9">
        <f t="shared" si="7"/>
        <v>5.97</v>
      </c>
      <c r="N474" t="str">
        <f>_xlfn.XLOOKUP(Orders[[#This Row],[Customer ID]],customers!$A$1:$A$1001,customers!$I$1:$I$1001,,0)</f>
        <v>No</v>
      </c>
    </row>
    <row r="475" spans="1:14"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5">
        <f>_xlfn.XLOOKUP(D475,products!$A$1:$A$49,products!$D$1:$D$49,,0)</f>
        <v>1</v>
      </c>
      <c r="L475" s="7">
        <f>_xlfn.XLOOKUP(D475,products!$A$1:$A$49,products!$E$1:$E$49,,0)</f>
        <v>12.95</v>
      </c>
      <c r="M475" s="9">
        <f t="shared" si="7"/>
        <v>25.9</v>
      </c>
      <c r="N475" t="str">
        <f>_xlfn.XLOOKUP(Orders[[#This Row],[Customer ID]],customers!$A$1:$A$1001,customers!$I$1:$I$1001,,0)</f>
        <v>No</v>
      </c>
    </row>
    <row r="476" spans="1:14"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5">
        <f>_xlfn.XLOOKUP(D476,products!$A$1:$A$49,products!$D$1:$D$49,,0)</f>
        <v>2.5</v>
      </c>
      <c r="L476" s="7">
        <f>_xlfn.XLOOKUP(D476,products!$A$1:$A$49,products!$E$1:$E$49,,0)</f>
        <v>31.624999999999996</v>
      </c>
      <c r="M476" s="9">
        <f t="shared" si="7"/>
        <v>31.624999999999996</v>
      </c>
      <c r="N476" t="str">
        <f>_xlfn.XLOOKUP(Orders[[#This Row],[Customer ID]],customers!$A$1:$A$1001,customers!$I$1:$I$1001,,0)</f>
        <v>Yes</v>
      </c>
    </row>
    <row r="477" spans="1:14"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5">
        <f>_xlfn.XLOOKUP(D477,products!$A$1:$A$49,products!$D$1:$D$49,,0)</f>
        <v>0.2</v>
      </c>
      <c r="L477" s="7">
        <f>_xlfn.XLOOKUP(D477,products!$A$1:$A$49,products!$E$1:$E$49,,0)</f>
        <v>4.3650000000000002</v>
      </c>
      <c r="M477" s="9">
        <f t="shared" si="7"/>
        <v>8.73</v>
      </c>
      <c r="N477" t="str">
        <f>_xlfn.XLOOKUP(Orders[[#This Row],[Customer ID]],customers!$A$1:$A$1001,customers!$I$1:$I$1001,,0)</f>
        <v>No</v>
      </c>
    </row>
    <row r="478" spans="1:14"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5">
        <f>_xlfn.XLOOKUP(D478,products!$A$1:$A$49,products!$D$1:$D$49,,0)</f>
        <v>0.2</v>
      </c>
      <c r="L478" s="7">
        <f>_xlfn.XLOOKUP(D478,products!$A$1:$A$49,products!$E$1:$E$49,,0)</f>
        <v>4.4550000000000001</v>
      </c>
      <c r="M478" s="9">
        <f t="shared" si="7"/>
        <v>26.73</v>
      </c>
      <c r="N478" t="str">
        <f>_xlfn.XLOOKUP(Orders[[#This Row],[Customer ID]],customers!$A$1:$A$1001,customers!$I$1:$I$1001,,0)</f>
        <v>Yes</v>
      </c>
    </row>
    <row r="479" spans="1:14"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5">
        <f>_xlfn.XLOOKUP(D479,products!$A$1:$A$49,products!$D$1:$D$49,,0)</f>
        <v>0.2</v>
      </c>
      <c r="L479" s="7">
        <f>_xlfn.XLOOKUP(D479,products!$A$1:$A$49,products!$E$1:$E$49,,0)</f>
        <v>4.3650000000000002</v>
      </c>
      <c r="M479" s="9">
        <f t="shared" si="7"/>
        <v>26.19</v>
      </c>
      <c r="N479" t="str">
        <f>_xlfn.XLOOKUP(Orders[[#This Row],[Customer ID]],customers!$A$1:$A$1001,customers!$I$1:$I$1001,,0)</f>
        <v>No</v>
      </c>
    </row>
    <row r="480" spans="1:14"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5">
        <f>_xlfn.XLOOKUP(D480,products!$A$1:$A$49,products!$D$1:$D$49,,0)</f>
        <v>1</v>
      </c>
      <c r="L480" s="7">
        <f>_xlfn.XLOOKUP(D480,products!$A$1:$A$49,products!$E$1:$E$49,,0)</f>
        <v>8.9499999999999993</v>
      </c>
      <c r="M480" s="9">
        <f t="shared" si="7"/>
        <v>53.699999999999996</v>
      </c>
      <c r="N480" t="str">
        <f>_xlfn.XLOOKUP(Orders[[#This Row],[Customer ID]],customers!$A$1:$A$1001,customers!$I$1:$I$1001,,0)</f>
        <v>Yes</v>
      </c>
    </row>
    <row r="481" spans="1:14"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5">
        <f>_xlfn.XLOOKUP(D481,products!$A$1:$A$49,products!$D$1:$D$49,,0)</f>
        <v>2.5</v>
      </c>
      <c r="L481" s="7">
        <f>_xlfn.XLOOKUP(D481,products!$A$1:$A$49,products!$E$1:$E$49,,0)</f>
        <v>31.624999999999996</v>
      </c>
      <c r="M481" s="9">
        <f t="shared" si="7"/>
        <v>126.49999999999999</v>
      </c>
      <c r="N481" t="str">
        <f>_xlfn.XLOOKUP(Orders[[#This Row],[Customer ID]],customers!$A$1:$A$1001,customers!$I$1:$I$1001,,0)</f>
        <v>Yes</v>
      </c>
    </row>
    <row r="482" spans="1:14"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5">
        <f>_xlfn.XLOOKUP(D482,products!$A$1:$A$49,products!$D$1:$D$49,,0)</f>
        <v>0.2</v>
      </c>
      <c r="L482" s="7">
        <f>_xlfn.XLOOKUP(D482,products!$A$1:$A$49,products!$E$1:$E$49,,0)</f>
        <v>4.125</v>
      </c>
      <c r="M482" s="9">
        <f t="shared" si="7"/>
        <v>4.125</v>
      </c>
      <c r="N482" t="str">
        <f>_xlfn.XLOOKUP(Orders[[#This Row],[Customer ID]],customers!$A$1:$A$1001,customers!$I$1:$I$1001,,0)</f>
        <v>Yes</v>
      </c>
    </row>
    <row r="483" spans="1:14"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5">
        <f>_xlfn.XLOOKUP(D483,products!$A$1:$A$49,products!$D$1:$D$49,,0)</f>
        <v>1</v>
      </c>
      <c r="L483" s="7">
        <f>_xlfn.XLOOKUP(D483,products!$A$1:$A$49,products!$E$1:$E$49,,0)</f>
        <v>11.95</v>
      </c>
      <c r="M483" s="9">
        <f t="shared" si="7"/>
        <v>23.9</v>
      </c>
      <c r="N483" t="str">
        <f>_xlfn.XLOOKUP(Orders[[#This Row],[Customer ID]],customers!$A$1:$A$1001,customers!$I$1:$I$1001,,0)</f>
        <v>No</v>
      </c>
    </row>
    <row r="484" spans="1:14"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5">
        <f>_xlfn.XLOOKUP(D484,products!$A$1:$A$49,products!$D$1:$D$49,,0)</f>
        <v>2.5</v>
      </c>
      <c r="L484" s="7">
        <f>_xlfn.XLOOKUP(D484,products!$A$1:$A$49,products!$E$1:$E$49,,0)</f>
        <v>27.945</v>
      </c>
      <c r="M484" s="9">
        <f t="shared" si="7"/>
        <v>139.72499999999999</v>
      </c>
      <c r="N484" t="str">
        <f>_xlfn.XLOOKUP(Orders[[#This Row],[Customer ID]],customers!$A$1:$A$1001,customers!$I$1:$I$1001,,0)</f>
        <v>Yes</v>
      </c>
    </row>
    <row r="485" spans="1:14"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5">
        <f>_xlfn.XLOOKUP(D485,products!$A$1:$A$49,products!$D$1:$D$49,,0)</f>
        <v>2.5</v>
      </c>
      <c r="L485" s="7">
        <f>_xlfn.XLOOKUP(D485,products!$A$1:$A$49,products!$E$1:$E$49,,0)</f>
        <v>29.784999999999997</v>
      </c>
      <c r="M485" s="9">
        <f t="shared" si="7"/>
        <v>59.569999999999993</v>
      </c>
      <c r="N485" t="str">
        <f>_xlfn.XLOOKUP(Orders[[#This Row],[Customer ID]],customers!$A$1:$A$1001,customers!$I$1:$I$1001,,0)</f>
        <v>Yes</v>
      </c>
    </row>
    <row r="486" spans="1:14"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5">
        <f>_xlfn.XLOOKUP(D486,products!$A$1:$A$49,products!$D$1:$D$49,,0)</f>
        <v>0.5</v>
      </c>
      <c r="L486" s="7">
        <f>_xlfn.XLOOKUP(D486,products!$A$1:$A$49,products!$E$1:$E$49,,0)</f>
        <v>9.51</v>
      </c>
      <c r="M486" s="9">
        <f t="shared" si="7"/>
        <v>57.06</v>
      </c>
      <c r="N486" t="str">
        <f>_xlfn.XLOOKUP(Orders[[#This Row],[Customer ID]],customers!$A$1:$A$1001,customers!$I$1:$I$1001,,0)</f>
        <v>No</v>
      </c>
    </row>
    <row r="487" spans="1:14"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5">
        <f>_xlfn.XLOOKUP(D487,products!$A$1:$A$49,products!$D$1:$D$49,,0)</f>
        <v>0.2</v>
      </c>
      <c r="L487" s="7">
        <f>_xlfn.XLOOKUP(D487,products!$A$1:$A$49,products!$E$1:$E$49,,0)</f>
        <v>3.5849999999999995</v>
      </c>
      <c r="M487" s="9">
        <f t="shared" si="7"/>
        <v>21.509999999999998</v>
      </c>
      <c r="N487" t="str">
        <f>_xlfn.XLOOKUP(Orders[[#This Row],[Customer ID]],customers!$A$1:$A$1001,customers!$I$1:$I$1001,,0)</f>
        <v>Yes</v>
      </c>
    </row>
    <row r="488" spans="1:14"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5">
        <f>_xlfn.XLOOKUP(D488,products!$A$1:$A$49,products!$D$1:$D$49,,0)</f>
        <v>0.5</v>
      </c>
      <c r="L488" s="7">
        <f>_xlfn.XLOOKUP(D488,products!$A$1:$A$49,products!$E$1:$E$49,,0)</f>
        <v>8.73</v>
      </c>
      <c r="M488" s="9">
        <f t="shared" si="7"/>
        <v>52.38</v>
      </c>
      <c r="N488" t="str">
        <f>_xlfn.XLOOKUP(Orders[[#This Row],[Customer ID]],customers!$A$1:$A$1001,customers!$I$1:$I$1001,,0)</f>
        <v>Yes</v>
      </c>
    </row>
    <row r="489" spans="1:14"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5">
        <f>_xlfn.XLOOKUP(D489,products!$A$1:$A$49,products!$D$1:$D$49,,0)</f>
        <v>1</v>
      </c>
      <c r="L489" s="7">
        <f>_xlfn.XLOOKUP(D489,products!$A$1:$A$49,products!$E$1:$E$49,,0)</f>
        <v>12.15</v>
      </c>
      <c r="M489" s="9">
        <f t="shared" si="7"/>
        <v>72.900000000000006</v>
      </c>
      <c r="N489" t="str">
        <f>_xlfn.XLOOKUP(Orders[[#This Row],[Customer ID]],customers!$A$1:$A$1001,customers!$I$1:$I$1001,,0)</f>
        <v>No</v>
      </c>
    </row>
    <row r="490" spans="1:14"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5">
        <f>_xlfn.XLOOKUP(D490,products!$A$1:$A$49,products!$D$1:$D$49,,0)</f>
        <v>0.2</v>
      </c>
      <c r="L490" s="7">
        <f>_xlfn.XLOOKUP(D490,products!$A$1:$A$49,products!$E$1:$E$49,,0)</f>
        <v>2.9849999999999999</v>
      </c>
      <c r="M490" s="9">
        <f t="shared" si="7"/>
        <v>14.924999999999999</v>
      </c>
      <c r="N490" t="str">
        <f>_xlfn.XLOOKUP(Orders[[#This Row],[Customer ID]],customers!$A$1:$A$1001,customers!$I$1:$I$1001,,0)</f>
        <v>Yes</v>
      </c>
    </row>
    <row r="491" spans="1:14"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5">
        <f>_xlfn.XLOOKUP(D491,products!$A$1:$A$49,products!$D$1:$D$49,,0)</f>
        <v>1</v>
      </c>
      <c r="L491" s="7">
        <f>_xlfn.XLOOKUP(D491,products!$A$1:$A$49,products!$E$1:$E$49,,0)</f>
        <v>15.85</v>
      </c>
      <c r="M491" s="9">
        <f t="shared" si="7"/>
        <v>95.1</v>
      </c>
      <c r="N491" t="str">
        <f>_xlfn.XLOOKUP(Orders[[#This Row],[Customer ID]],customers!$A$1:$A$1001,customers!$I$1:$I$1001,,0)</f>
        <v>No</v>
      </c>
    </row>
    <row r="492" spans="1:14"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5">
        <f>_xlfn.XLOOKUP(D492,products!$A$1:$A$49,products!$D$1:$D$49,,0)</f>
        <v>0.5</v>
      </c>
      <c r="L492" s="7">
        <f>_xlfn.XLOOKUP(D492,products!$A$1:$A$49,products!$E$1:$E$49,,0)</f>
        <v>7.77</v>
      </c>
      <c r="M492" s="9">
        <f t="shared" si="7"/>
        <v>15.54</v>
      </c>
      <c r="N492" t="str">
        <f>_xlfn.XLOOKUP(Orders[[#This Row],[Customer ID]],customers!$A$1:$A$1001,customers!$I$1:$I$1001,,0)</f>
        <v>No</v>
      </c>
    </row>
    <row r="493" spans="1:14"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5">
        <f>_xlfn.XLOOKUP(D493,products!$A$1:$A$49,products!$D$1:$D$49,,0)</f>
        <v>0.2</v>
      </c>
      <c r="L493" s="7">
        <f>_xlfn.XLOOKUP(D493,products!$A$1:$A$49,products!$E$1:$E$49,,0)</f>
        <v>3.8849999999999998</v>
      </c>
      <c r="M493" s="9">
        <f t="shared" si="7"/>
        <v>23.31</v>
      </c>
      <c r="N493" t="str">
        <f>_xlfn.XLOOKUP(Orders[[#This Row],[Customer ID]],customers!$A$1:$A$1001,customers!$I$1:$I$1001,,0)</f>
        <v>No</v>
      </c>
    </row>
    <row r="494" spans="1:14"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5">
        <f>_xlfn.XLOOKUP(D494,products!$A$1:$A$49,products!$D$1:$D$49,,0)</f>
        <v>0.2</v>
      </c>
      <c r="L494" s="7">
        <f>_xlfn.XLOOKUP(D494,products!$A$1:$A$49,products!$E$1:$E$49,,0)</f>
        <v>4.125</v>
      </c>
      <c r="M494" s="9">
        <f t="shared" si="7"/>
        <v>4.125</v>
      </c>
      <c r="N494" t="str">
        <f>_xlfn.XLOOKUP(Orders[[#This Row],[Customer ID]],customers!$A$1:$A$1001,customers!$I$1:$I$1001,,0)</f>
        <v>Yes</v>
      </c>
    </row>
    <row r="495" spans="1:14"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5">
        <f>_xlfn.XLOOKUP(D495,products!$A$1:$A$49,products!$D$1:$D$49,,0)</f>
        <v>0.5</v>
      </c>
      <c r="L495" s="7">
        <f>_xlfn.XLOOKUP(D495,products!$A$1:$A$49,products!$E$1:$E$49,,0)</f>
        <v>5.97</v>
      </c>
      <c r="M495" s="9">
        <f t="shared" si="7"/>
        <v>35.82</v>
      </c>
      <c r="N495" t="str">
        <f>_xlfn.XLOOKUP(Orders[[#This Row],[Customer ID]],customers!$A$1:$A$1001,customers!$I$1:$I$1001,,0)</f>
        <v>No</v>
      </c>
    </row>
    <row r="496" spans="1:14"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5">
        <f>_xlfn.XLOOKUP(D496,products!$A$1:$A$49,products!$D$1:$D$49,,0)</f>
        <v>1</v>
      </c>
      <c r="L496" s="7">
        <f>_xlfn.XLOOKUP(D496,products!$A$1:$A$49,products!$E$1:$E$49,,0)</f>
        <v>15.85</v>
      </c>
      <c r="M496" s="9">
        <f t="shared" si="7"/>
        <v>31.7</v>
      </c>
      <c r="N496" t="str">
        <f>_xlfn.XLOOKUP(Orders[[#This Row],[Customer ID]],customers!$A$1:$A$1001,customers!$I$1:$I$1001,,0)</f>
        <v>No</v>
      </c>
    </row>
    <row r="497" spans="1:14"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5">
        <f>_xlfn.XLOOKUP(D497,products!$A$1:$A$49,products!$D$1:$D$49,,0)</f>
        <v>1</v>
      </c>
      <c r="L497" s="7">
        <f>_xlfn.XLOOKUP(D497,products!$A$1:$A$49,products!$E$1:$E$49,,0)</f>
        <v>15.85</v>
      </c>
      <c r="M497" s="9">
        <f t="shared" si="7"/>
        <v>79.25</v>
      </c>
      <c r="N497" t="str">
        <f>_xlfn.XLOOKUP(Orders[[#This Row],[Customer ID]],customers!$A$1:$A$1001,customers!$I$1:$I$1001,,0)</f>
        <v>Yes</v>
      </c>
    </row>
    <row r="498" spans="1:14"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5">
        <f>_xlfn.XLOOKUP(D498,products!$A$1:$A$49,products!$D$1:$D$49,,0)</f>
        <v>0.2</v>
      </c>
      <c r="L498" s="7">
        <f>_xlfn.XLOOKUP(D498,products!$A$1:$A$49,products!$E$1:$E$49,,0)</f>
        <v>3.645</v>
      </c>
      <c r="M498" s="9">
        <f t="shared" si="7"/>
        <v>10.935</v>
      </c>
      <c r="N498" t="str">
        <f>_xlfn.XLOOKUP(Orders[[#This Row],[Customer ID]],customers!$A$1:$A$1001,customers!$I$1:$I$1001,,0)</f>
        <v>No</v>
      </c>
    </row>
    <row r="499" spans="1:14"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5">
        <f>_xlfn.XLOOKUP(D499,products!$A$1:$A$49,products!$D$1:$D$49,,0)</f>
        <v>1</v>
      </c>
      <c r="L499" s="7">
        <f>_xlfn.XLOOKUP(D499,products!$A$1:$A$49,products!$E$1:$E$49,,0)</f>
        <v>9.9499999999999993</v>
      </c>
      <c r="M499" s="9">
        <f t="shared" si="7"/>
        <v>39.799999999999997</v>
      </c>
      <c r="N499" t="str">
        <f>_xlfn.XLOOKUP(Orders[[#This Row],[Customer ID]],customers!$A$1:$A$1001,customers!$I$1:$I$1001,,0)</f>
        <v>No</v>
      </c>
    </row>
    <row r="500" spans="1:14"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5">
        <f>_xlfn.XLOOKUP(D500,products!$A$1:$A$49,products!$D$1:$D$49,,0)</f>
        <v>1</v>
      </c>
      <c r="L500" s="7">
        <f>_xlfn.XLOOKUP(D500,products!$A$1:$A$49,products!$E$1:$E$49,,0)</f>
        <v>9.9499999999999993</v>
      </c>
      <c r="M500" s="9">
        <f t="shared" si="7"/>
        <v>49.75</v>
      </c>
      <c r="N500" t="str">
        <f>_xlfn.XLOOKUP(Orders[[#This Row],[Customer ID]],customers!$A$1:$A$1001,customers!$I$1:$I$1001,,0)</f>
        <v>Yes</v>
      </c>
    </row>
    <row r="501" spans="1:14"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5">
        <f>_xlfn.XLOOKUP(D501,products!$A$1:$A$49,products!$D$1:$D$49,,0)</f>
        <v>0.2</v>
      </c>
      <c r="L501" s="7">
        <f>_xlfn.XLOOKUP(D501,products!$A$1:$A$49,products!$E$1:$E$49,,0)</f>
        <v>2.6849999999999996</v>
      </c>
      <c r="M501" s="9">
        <f t="shared" si="7"/>
        <v>8.0549999999999997</v>
      </c>
      <c r="N501" t="str">
        <f>_xlfn.XLOOKUP(Orders[[#This Row],[Customer ID]],customers!$A$1:$A$1001,customers!$I$1:$I$1001,,0)</f>
        <v>Yes</v>
      </c>
    </row>
    <row r="502" spans="1:14"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5">
        <f>_xlfn.XLOOKUP(D502,products!$A$1:$A$49,products!$D$1:$D$49,,0)</f>
        <v>1</v>
      </c>
      <c r="L502" s="7">
        <f>_xlfn.XLOOKUP(D502,products!$A$1:$A$49,products!$E$1:$E$49,,0)</f>
        <v>11.95</v>
      </c>
      <c r="M502" s="9">
        <f t="shared" si="7"/>
        <v>47.8</v>
      </c>
      <c r="N502" t="str">
        <f>_xlfn.XLOOKUP(Orders[[#This Row],[Customer ID]],customers!$A$1:$A$1001,customers!$I$1:$I$1001,,0)</f>
        <v>No</v>
      </c>
    </row>
    <row r="503" spans="1:14"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5">
        <f>_xlfn.XLOOKUP(D503,products!$A$1:$A$49,products!$D$1:$D$49,,0)</f>
        <v>0.2</v>
      </c>
      <c r="L503" s="7">
        <f>_xlfn.XLOOKUP(D503,products!$A$1:$A$49,products!$E$1:$E$49,,0)</f>
        <v>2.9849999999999999</v>
      </c>
      <c r="M503" s="9">
        <f t="shared" si="7"/>
        <v>11.94</v>
      </c>
      <c r="N503" t="str">
        <f>_xlfn.XLOOKUP(Orders[[#This Row],[Customer ID]],customers!$A$1:$A$1001,customers!$I$1:$I$1001,,0)</f>
        <v>No</v>
      </c>
    </row>
    <row r="504" spans="1:14"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5">
        <f>_xlfn.XLOOKUP(D504,products!$A$1:$A$49,products!$D$1:$D$49,,0)</f>
        <v>0.2</v>
      </c>
      <c r="L504" s="7">
        <f>_xlfn.XLOOKUP(D504,products!$A$1:$A$49,products!$E$1:$E$49,,0)</f>
        <v>4.125</v>
      </c>
      <c r="M504" s="9">
        <f t="shared" si="7"/>
        <v>16.5</v>
      </c>
      <c r="N504" t="str">
        <f>_xlfn.XLOOKUP(Orders[[#This Row],[Customer ID]],customers!$A$1:$A$1001,customers!$I$1:$I$1001,,0)</f>
        <v>No</v>
      </c>
    </row>
    <row r="505" spans="1:14"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5">
        <f>_xlfn.XLOOKUP(D505,products!$A$1:$A$49,products!$D$1:$D$49,,0)</f>
        <v>1</v>
      </c>
      <c r="L505" s="7">
        <f>_xlfn.XLOOKUP(D505,products!$A$1:$A$49,products!$E$1:$E$49,,0)</f>
        <v>12.95</v>
      </c>
      <c r="M505" s="9">
        <f t="shared" si="7"/>
        <v>51.8</v>
      </c>
      <c r="N505" t="str">
        <f>_xlfn.XLOOKUP(Orders[[#This Row],[Customer ID]],customers!$A$1:$A$1001,customers!$I$1:$I$1001,,0)</f>
        <v>No</v>
      </c>
    </row>
    <row r="506" spans="1:14"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5">
        <f>_xlfn.XLOOKUP(D506,products!$A$1:$A$49,products!$D$1:$D$49,,0)</f>
        <v>0.2</v>
      </c>
      <c r="L506" s="7">
        <f>_xlfn.XLOOKUP(D506,products!$A$1:$A$49,products!$E$1:$E$49,,0)</f>
        <v>4.7549999999999999</v>
      </c>
      <c r="M506" s="9">
        <f t="shared" si="7"/>
        <v>14.265000000000001</v>
      </c>
      <c r="N506" t="str">
        <f>_xlfn.XLOOKUP(Orders[[#This Row],[Customer ID]],customers!$A$1:$A$1001,customers!$I$1:$I$1001,,0)</f>
        <v>No</v>
      </c>
    </row>
    <row r="507" spans="1:14"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5">
        <f>_xlfn.XLOOKUP(D507,products!$A$1:$A$49,products!$D$1:$D$49,,0)</f>
        <v>0.2</v>
      </c>
      <c r="L507" s="7">
        <f>_xlfn.XLOOKUP(D507,products!$A$1:$A$49,products!$E$1:$E$49,,0)</f>
        <v>4.3650000000000002</v>
      </c>
      <c r="M507" s="9">
        <f t="shared" si="7"/>
        <v>26.19</v>
      </c>
      <c r="N507" t="str">
        <f>_xlfn.XLOOKUP(Orders[[#This Row],[Customer ID]],customers!$A$1:$A$1001,customers!$I$1:$I$1001,,0)</f>
        <v>No</v>
      </c>
    </row>
    <row r="508" spans="1:14"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5">
        <f>_xlfn.XLOOKUP(D508,products!$A$1:$A$49,products!$D$1:$D$49,,0)</f>
        <v>1</v>
      </c>
      <c r="L508" s="7">
        <f>_xlfn.XLOOKUP(D508,products!$A$1:$A$49,products!$E$1:$E$49,,0)</f>
        <v>12.95</v>
      </c>
      <c r="M508" s="9">
        <f t="shared" si="7"/>
        <v>25.9</v>
      </c>
      <c r="N508" t="str">
        <f>_xlfn.XLOOKUP(Orders[[#This Row],[Customer ID]],customers!$A$1:$A$1001,customers!$I$1:$I$1001,,0)</f>
        <v>Yes</v>
      </c>
    </row>
    <row r="509" spans="1:14"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5">
        <f>_xlfn.XLOOKUP(D509,products!$A$1:$A$49,products!$D$1:$D$49,,0)</f>
        <v>2.5</v>
      </c>
      <c r="L509" s="7">
        <f>_xlfn.XLOOKUP(D509,products!$A$1:$A$49,products!$E$1:$E$49,,0)</f>
        <v>29.784999999999997</v>
      </c>
      <c r="M509" s="9">
        <f t="shared" si="7"/>
        <v>89.35499999999999</v>
      </c>
      <c r="N509" t="str">
        <f>_xlfn.XLOOKUP(Orders[[#This Row],[Customer ID]],customers!$A$1:$A$1001,customers!$I$1:$I$1001,,0)</f>
        <v>Yes</v>
      </c>
    </row>
    <row r="510" spans="1:14"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5">
        <f>_xlfn.XLOOKUP(D510,products!$A$1:$A$49,products!$D$1:$D$49,,0)</f>
        <v>0.5</v>
      </c>
      <c r="L510" s="7">
        <f>_xlfn.XLOOKUP(D510,products!$A$1:$A$49,products!$E$1:$E$49,,0)</f>
        <v>7.77</v>
      </c>
      <c r="M510" s="9">
        <f t="shared" si="7"/>
        <v>46.62</v>
      </c>
      <c r="N510" t="str">
        <f>_xlfn.XLOOKUP(Orders[[#This Row],[Customer ID]],customers!$A$1:$A$1001,customers!$I$1:$I$1001,,0)</f>
        <v>No</v>
      </c>
    </row>
    <row r="511" spans="1:14"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5">
        <f>_xlfn.XLOOKUP(D511,products!$A$1:$A$49,products!$D$1:$D$49,,0)</f>
        <v>1</v>
      </c>
      <c r="L511" s="7">
        <f>_xlfn.XLOOKUP(D511,products!$A$1:$A$49,products!$E$1:$E$49,,0)</f>
        <v>9.9499999999999993</v>
      </c>
      <c r="M511" s="9">
        <f t="shared" si="7"/>
        <v>29.849999999999998</v>
      </c>
      <c r="N511" t="str">
        <f>_xlfn.XLOOKUP(Orders[[#This Row],[Customer ID]],customers!$A$1:$A$1001,customers!$I$1:$I$1001,,0)</f>
        <v>Yes</v>
      </c>
    </row>
    <row r="512" spans="1:14"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5">
        <f>_xlfn.XLOOKUP(D512,products!$A$1:$A$49,products!$D$1:$D$49,,0)</f>
        <v>0.2</v>
      </c>
      <c r="L512" s="7">
        <f>_xlfn.XLOOKUP(D512,products!$A$1:$A$49,products!$E$1:$E$49,,0)</f>
        <v>3.5849999999999995</v>
      </c>
      <c r="M512" s="9">
        <f t="shared" si="7"/>
        <v>10.754999999999999</v>
      </c>
      <c r="N512" t="str">
        <f>_xlfn.XLOOKUP(Orders[[#This Row],[Customer ID]],customers!$A$1:$A$1001,customers!$I$1:$I$1001,,0)</f>
        <v>Yes</v>
      </c>
    </row>
    <row r="513" spans="1:14"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5">
        <f>_xlfn.XLOOKUP(D513,products!$A$1:$A$49,products!$D$1:$D$49,,0)</f>
        <v>0.2</v>
      </c>
      <c r="L513" s="7">
        <f>_xlfn.XLOOKUP(D513,products!$A$1:$A$49,products!$E$1:$E$49,,0)</f>
        <v>3.375</v>
      </c>
      <c r="M513" s="9">
        <f t="shared" si="7"/>
        <v>13.5</v>
      </c>
      <c r="N513" t="str">
        <f>_xlfn.XLOOKUP(Orders[[#This Row],[Customer ID]],customers!$A$1:$A$1001,customers!$I$1:$I$1001,,0)</f>
        <v>Yes</v>
      </c>
    </row>
    <row r="514" spans="1:14"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5">
        <f>_xlfn.XLOOKUP(D514,products!$A$1:$A$49,products!$D$1:$D$49,,0)</f>
        <v>1</v>
      </c>
      <c r="L514" s="7">
        <f>_xlfn.XLOOKUP(D514,products!$A$1:$A$49,products!$E$1:$E$49,,0)</f>
        <v>15.85</v>
      </c>
      <c r="M514" s="9">
        <f t="shared" si="7"/>
        <v>47.55</v>
      </c>
      <c r="N514" t="str">
        <f>_xlfn.XLOOKUP(Orders[[#This Row],[Customer ID]],customers!$A$1:$A$1001,customers!$I$1:$I$1001,,0)</f>
        <v>No</v>
      </c>
    </row>
    <row r="515" spans="1:14"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5">
        <f>_xlfn.XLOOKUP(D515,products!$A$1:$A$49,products!$D$1:$D$49,,0)</f>
        <v>1</v>
      </c>
      <c r="L515" s="7">
        <f>_xlfn.XLOOKUP(D515,products!$A$1:$A$49,products!$E$1:$E$49,,0)</f>
        <v>15.85</v>
      </c>
      <c r="M515" s="9">
        <f t="shared" ref="M515:M578" si="8">L515*E515</f>
        <v>79.25</v>
      </c>
      <c r="N515" t="str">
        <f>_xlfn.XLOOKUP(Orders[[#This Row],[Customer ID]],customers!$A$1:$A$1001,customers!$I$1:$I$1001,,0)</f>
        <v>No</v>
      </c>
    </row>
    <row r="516" spans="1:14"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5">
        <f>_xlfn.XLOOKUP(D516,products!$A$1:$A$49,products!$D$1:$D$49,,0)</f>
        <v>0.2</v>
      </c>
      <c r="L516" s="7">
        <f>_xlfn.XLOOKUP(D516,products!$A$1:$A$49,products!$E$1:$E$49,,0)</f>
        <v>4.3650000000000002</v>
      </c>
      <c r="M516" s="9">
        <f t="shared" si="8"/>
        <v>26.19</v>
      </c>
      <c r="N516" t="str">
        <f>_xlfn.XLOOKUP(Orders[[#This Row],[Customer ID]],customers!$A$1:$A$1001,customers!$I$1:$I$1001,,0)</f>
        <v>Yes</v>
      </c>
    </row>
    <row r="517" spans="1:14"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5">
        <f>_xlfn.XLOOKUP(D517,products!$A$1:$A$49,products!$D$1:$D$49,,0)</f>
        <v>0.5</v>
      </c>
      <c r="L517" s="7">
        <f>_xlfn.XLOOKUP(D517,products!$A$1:$A$49,products!$E$1:$E$49,,0)</f>
        <v>7.169999999999999</v>
      </c>
      <c r="M517" s="9">
        <f t="shared" si="8"/>
        <v>21.509999999999998</v>
      </c>
      <c r="N517" t="str">
        <f>_xlfn.XLOOKUP(Orders[[#This Row],[Customer ID]],customers!$A$1:$A$1001,customers!$I$1:$I$1001,,0)</f>
        <v>No</v>
      </c>
    </row>
    <row r="518" spans="1:14"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5">
        <f>_xlfn.XLOOKUP(D518,products!$A$1:$A$49,products!$D$1:$D$49,,0)</f>
        <v>2.5</v>
      </c>
      <c r="L518" s="7">
        <f>_xlfn.XLOOKUP(D518,products!$A$1:$A$49,products!$E$1:$E$49,,0)</f>
        <v>20.584999999999997</v>
      </c>
      <c r="M518" s="9">
        <f t="shared" si="8"/>
        <v>102.92499999999998</v>
      </c>
      <c r="N518" t="str">
        <f>_xlfn.XLOOKUP(Orders[[#This Row],[Customer ID]],customers!$A$1:$A$1001,customers!$I$1:$I$1001,,0)</f>
        <v>Yes</v>
      </c>
    </row>
    <row r="519" spans="1:14"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5">
        <f>_xlfn.XLOOKUP(D519,products!$A$1:$A$49,products!$D$1:$D$49,,0)</f>
        <v>0.2</v>
      </c>
      <c r="L519" s="7">
        <f>_xlfn.XLOOKUP(D519,products!$A$1:$A$49,products!$E$1:$E$49,,0)</f>
        <v>3.8849999999999998</v>
      </c>
      <c r="M519" s="9">
        <f t="shared" si="8"/>
        <v>7.77</v>
      </c>
      <c r="N519" t="str">
        <f>_xlfn.XLOOKUP(Orders[[#This Row],[Customer ID]],customers!$A$1:$A$1001,customers!$I$1:$I$1001,,0)</f>
        <v>No</v>
      </c>
    </row>
    <row r="520" spans="1:14"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5">
        <f>_xlfn.XLOOKUP(D520,products!$A$1:$A$49,products!$D$1:$D$49,,0)</f>
        <v>2.5</v>
      </c>
      <c r="L520" s="7">
        <f>_xlfn.XLOOKUP(D520,products!$A$1:$A$49,products!$E$1:$E$49,,0)</f>
        <v>27.945</v>
      </c>
      <c r="M520" s="9">
        <f t="shared" si="8"/>
        <v>139.72499999999999</v>
      </c>
      <c r="N520" t="str">
        <f>_xlfn.XLOOKUP(Orders[[#This Row],[Customer ID]],customers!$A$1:$A$1001,customers!$I$1:$I$1001,,0)</f>
        <v>No</v>
      </c>
    </row>
    <row r="521" spans="1:14"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5">
        <f>_xlfn.XLOOKUP(D521,products!$A$1:$A$49,products!$D$1:$D$49,,0)</f>
        <v>0.5</v>
      </c>
      <c r="L521" s="7">
        <f>_xlfn.XLOOKUP(D521,products!$A$1:$A$49,products!$E$1:$E$49,,0)</f>
        <v>5.97</v>
      </c>
      <c r="M521" s="9">
        <f t="shared" si="8"/>
        <v>11.94</v>
      </c>
      <c r="N521" t="str">
        <f>_xlfn.XLOOKUP(Orders[[#This Row],[Customer ID]],customers!$A$1:$A$1001,customers!$I$1:$I$1001,,0)</f>
        <v>Yes</v>
      </c>
    </row>
    <row r="522" spans="1:14"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5">
        <f>_xlfn.XLOOKUP(D522,products!$A$1:$A$49,products!$D$1:$D$49,,0)</f>
        <v>0.2</v>
      </c>
      <c r="L522" s="7">
        <f>_xlfn.XLOOKUP(D522,products!$A$1:$A$49,products!$E$1:$E$49,,0)</f>
        <v>3.8849999999999998</v>
      </c>
      <c r="M522" s="9">
        <f t="shared" si="8"/>
        <v>3.8849999999999998</v>
      </c>
      <c r="N522" t="str">
        <f>_xlfn.XLOOKUP(Orders[[#This Row],[Customer ID]],customers!$A$1:$A$1001,customers!$I$1:$I$1001,,0)</f>
        <v>No</v>
      </c>
    </row>
    <row r="523" spans="1:14"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5">
        <f>_xlfn.XLOOKUP(D523,products!$A$1:$A$49,products!$D$1:$D$49,,0)</f>
        <v>1</v>
      </c>
      <c r="L523" s="7">
        <f>_xlfn.XLOOKUP(D523,products!$A$1:$A$49,products!$E$1:$E$49,,0)</f>
        <v>9.9499999999999993</v>
      </c>
      <c r="M523" s="9">
        <f t="shared" si="8"/>
        <v>39.799999999999997</v>
      </c>
      <c r="N523" t="str">
        <f>_xlfn.XLOOKUP(Orders[[#This Row],[Customer ID]],customers!$A$1:$A$1001,customers!$I$1:$I$1001,,0)</f>
        <v>No</v>
      </c>
    </row>
    <row r="524" spans="1:14"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5">
        <f>_xlfn.XLOOKUP(D524,products!$A$1:$A$49,products!$D$1:$D$49,,0)</f>
        <v>0.5</v>
      </c>
      <c r="L524" s="7">
        <f>_xlfn.XLOOKUP(D524,products!$A$1:$A$49,products!$E$1:$E$49,,0)</f>
        <v>5.97</v>
      </c>
      <c r="M524" s="9">
        <f t="shared" si="8"/>
        <v>29.849999999999998</v>
      </c>
      <c r="N524" t="str">
        <f>_xlfn.XLOOKUP(Orders[[#This Row],[Customer ID]],customers!$A$1:$A$1001,customers!$I$1:$I$1001,,0)</f>
        <v>No</v>
      </c>
    </row>
    <row r="525" spans="1:14"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5">
        <f>_xlfn.XLOOKUP(D525,products!$A$1:$A$49,products!$D$1:$D$49,,0)</f>
        <v>2.5</v>
      </c>
      <c r="L525" s="7">
        <f>_xlfn.XLOOKUP(D525,products!$A$1:$A$49,products!$E$1:$E$49,,0)</f>
        <v>29.784999999999997</v>
      </c>
      <c r="M525" s="9">
        <f t="shared" si="8"/>
        <v>29.784999999999997</v>
      </c>
      <c r="N525" t="str">
        <f>_xlfn.XLOOKUP(Orders[[#This Row],[Customer ID]],customers!$A$1:$A$1001,customers!$I$1:$I$1001,,0)</f>
        <v>No</v>
      </c>
    </row>
    <row r="526" spans="1:14"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5">
        <f>_xlfn.XLOOKUP(D526,products!$A$1:$A$49,products!$D$1:$D$49,,0)</f>
        <v>2.5</v>
      </c>
      <c r="L526" s="7">
        <f>_xlfn.XLOOKUP(D526,products!$A$1:$A$49,products!$E$1:$E$49,,0)</f>
        <v>36.454999999999998</v>
      </c>
      <c r="M526" s="9">
        <f t="shared" si="8"/>
        <v>72.91</v>
      </c>
      <c r="N526" t="str">
        <f>_xlfn.XLOOKUP(Orders[[#This Row],[Customer ID]],customers!$A$1:$A$1001,customers!$I$1:$I$1001,,0)</f>
        <v>No</v>
      </c>
    </row>
    <row r="527" spans="1:14"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5">
        <f>_xlfn.XLOOKUP(D527,products!$A$1:$A$49,products!$D$1:$D$49,,0)</f>
        <v>0.2</v>
      </c>
      <c r="L527" s="7">
        <f>_xlfn.XLOOKUP(D527,products!$A$1:$A$49,products!$E$1:$E$49,,0)</f>
        <v>2.6849999999999996</v>
      </c>
      <c r="M527" s="9">
        <f t="shared" si="8"/>
        <v>13.424999999999997</v>
      </c>
      <c r="N527" t="str">
        <f>_xlfn.XLOOKUP(Orders[[#This Row],[Customer ID]],customers!$A$1:$A$1001,customers!$I$1:$I$1001,,0)</f>
        <v>Yes</v>
      </c>
    </row>
    <row r="528" spans="1:14"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5">
        <f>_xlfn.XLOOKUP(D528,products!$A$1:$A$49,products!$D$1:$D$49,,0)</f>
        <v>2.5</v>
      </c>
      <c r="L528" s="7">
        <f>_xlfn.XLOOKUP(D528,products!$A$1:$A$49,products!$E$1:$E$49,,0)</f>
        <v>31.624999999999996</v>
      </c>
      <c r="M528" s="9">
        <f t="shared" si="8"/>
        <v>126.49999999999999</v>
      </c>
      <c r="N528" t="str">
        <f>_xlfn.XLOOKUP(Orders[[#This Row],[Customer ID]],customers!$A$1:$A$1001,customers!$I$1:$I$1001,,0)</f>
        <v>Yes</v>
      </c>
    </row>
    <row r="529" spans="1:14"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5">
        <f>_xlfn.XLOOKUP(D529,products!$A$1:$A$49,products!$D$1:$D$49,,0)</f>
        <v>0.5</v>
      </c>
      <c r="L529" s="7">
        <f>_xlfn.XLOOKUP(D529,products!$A$1:$A$49,products!$E$1:$E$49,,0)</f>
        <v>8.25</v>
      </c>
      <c r="M529" s="9">
        <f t="shared" si="8"/>
        <v>41.25</v>
      </c>
      <c r="N529" t="str">
        <f>_xlfn.XLOOKUP(Orders[[#This Row],[Customer ID]],customers!$A$1:$A$1001,customers!$I$1:$I$1001,,0)</f>
        <v>No</v>
      </c>
    </row>
    <row r="530" spans="1:14"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5">
        <f>_xlfn.XLOOKUP(D530,products!$A$1:$A$49,products!$D$1:$D$49,,0)</f>
        <v>0.5</v>
      </c>
      <c r="L530" s="7">
        <f>_xlfn.XLOOKUP(D530,products!$A$1:$A$49,products!$E$1:$E$49,,0)</f>
        <v>8.91</v>
      </c>
      <c r="M530" s="9">
        <f t="shared" si="8"/>
        <v>53.46</v>
      </c>
      <c r="N530" t="str">
        <f>_xlfn.XLOOKUP(Orders[[#This Row],[Customer ID]],customers!$A$1:$A$1001,customers!$I$1:$I$1001,,0)</f>
        <v>No</v>
      </c>
    </row>
    <row r="531" spans="1:14"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5">
        <f>_xlfn.XLOOKUP(D531,products!$A$1:$A$49,products!$D$1:$D$49,,0)</f>
        <v>1</v>
      </c>
      <c r="L531" s="7">
        <f>_xlfn.XLOOKUP(D531,products!$A$1:$A$49,products!$E$1:$E$49,,0)</f>
        <v>9.9499999999999993</v>
      </c>
      <c r="M531" s="9">
        <f t="shared" si="8"/>
        <v>59.699999999999996</v>
      </c>
      <c r="N531" t="str">
        <f>_xlfn.XLOOKUP(Orders[[#This Row],[Customer ID]],customers!$A$1:$A$1001,customers!$I$1:$I$1001,,0)</f>
        <v>No</v>
      </c>
    </row>
    <row r="532" spans="1:14"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5">
        <f>_xlfn.XLOOKUP(D532,products!$A$1:$A$49,products!$D$1:$D$49,,0)</f>
        <v>1</v>
      </c>
      <c r="L532" s="7">
        <f>_xlfn.XLOOKUP(D532,products!$A$1:$A$49,products!$E$1:$E$49,,0)</f>
        <v>9.9499999999999993</v>
      </c>
      <c r="M532" s="9">
        <f t="shared" si="8"/>
        <v>59.699999999999996</v>
      </c>
      <c r="N532" t="str">
        <f>_xlfn.XLOOKUP(Orders[[#This Row],[Customer ID]],customers!$A$1:$A$1001,customers!$I$1:$I$1001,,0)</f>
        <v>No</v>
      </c>
    </row>
    <row r="533" spans="1:14"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5">
        <f>_xlfn.XLOOKUP(D533,products!$A$1:$A$49,products!$D$1:$D$49,,0)</f>
        <v>1</v>
      </c>
      <c r="L533" s="7">
        <f>_xlfn.XLOOKUP(D533,products!$A$1:$A$49,products!$E$1:$E$49,,0)</f>
        <v>8.9499999999999993</v>
      </c>
      <c r="M533" s="9">
        <f t="shared" si="8"/>
        <v>44.75</v>
      </c>
      <c r="N533" t="str">
        <f>_xlfn.XLOOKUP(Orders[[#This Row],[Customer ID]],customers!$A$1:$A$1001,customers!$I$1:$I$1001,,0)</f>
        <v>No</v>
      </c>
    </row>
    <row r="534" spans="1:14"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5">
        <f>_xlfn.XLOOKUP(D534,products!$A$1:$A$49,products!$D$1:$D$49,,0)</f>
        <v>0.5</v>
      </c>
      <c r="L534" s="7">
        <f>_xlfn.XLOOKUP(D534,products!$A$1:$A$49,products!$E$1:$E$49,,0)</f>
        <v>8.25</v>
      </c>
      <c r="M534" s="9">
        <f t="shared" si="8"/>
        <v>16.5</v>
      </c>
      <c r="N534" t="str">
        <f>_xlfn.XLOOKUP(Orders[[#This Row],[Customer ID]],customers!$A$1:$A$1001,customers!$I$1:$I$1001,,0)</f>
        <v>Yes</v>
      </c>
    </row>
    <row r="535" spans="1:14"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5">
        <f>_xlfn.XLOOKUP(D535,products!$A$1:$A$49,products!$D$1:$D$49,,0)</f>
        <v>0.5</v>
      </c>
      <c r="L535" s="7">
        <f>_xlfn.XLOOKUP(D535,products!$A$1:$A$49,products!$E$1:$E$49,,0)</f>
        <v>5.3699999999999992</v>
      </c>
      <c r="M535" s="9">
        <f t="shared" si="8"/>
        <v>21.479999999999997</v>
      </c>
      <c r="N535" t="str">
        <f>_xlfn.XLOOKUP(Orders[[#This Row],[Customer ID]],customers!$A$1:$A$1001,customers!$I$1:$I$1001,,0)</f>
        <v>No</v>
      </c>
    </row>
    <row r="536" spans="1:14"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5">
        <f>_xlfn.XLOOKUP(D536,products!$A$1:$A$49,products!$D$1:$D$49,,0)</f>
        <v>2.5</v>
      </c>
      <c r="L536" s="7">
        <f>_xlfn.XLOOKUP(D536,products!$A$1:$A$49,products!$E$1:$E$49,,0)</f>
        <v>22.884999999999998</v>
      </c>
      <c r="M536" s="9">
        <f t="shared" si="8"/>
        <v>45.769999999999996</v>
      </c>
      <c r="N536" t="str">
        <f>_xlfn.XLOOKUP(Orders[[#This Row],[Customer ID]],customers!$A$1:$A$1001,customers!$I$1:$I$1001,,0)</f>
        <v>Yes</v>
      </c>
    </row>
    <row r="537" spans="1:14"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5">
        <f>_xlfn.XLOOKUP(D537,products!$A$1:$A$49,products!$D$1:$D$49,,0)</f>
        <v>0.2</v>
      </c>
      <c r="L537" s="7">
        <f>_xlfn.XLOOKUP(D537,products!$A$1:$A$49,products!$E$1:$E$49,,0)</f>
        <v>4.7549999999999999</v>
      </c>
      <c r="M537" s="9">
        <f t="shared" si="8"/>
        <v>9.51</v>
      </c>
      <c r="N537" t="str">
        <f>_xlfn.XLOOKUP(Orders[[#This Row],[Customer ID]],customers!$A$1:$A$1001,customers!$I$1:$I$1001,,0)</f>
        <v>No</v>
      </c>
    </row>
    <row r="538" spans="1:14"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5">
        <f>_xlfn.XLOOKUP(D538,products!$A$1:$A$49,products!$D$1:$D$49,,0)</f>
        <v>0.2</v>
      </c>
      <c r="L538" s="7">
        <f>_xlfn.XLOOKUP(D538,products!$A$1:$A$49,products!$E$1:$E$49,,0)</f>
        <v>2.6849999999999996</v>
      </c>
      <c r="M538" s="9">
        <f t="shared" si="8"/>
        <v>8.0549999999999997</v>
      </c>
      <c r="N538" t="str">
        <f>_xlfn.XLOOKUP(Orders[[#This Row],[Customer ID]],customers!$A$1:$A$1001,customers!$I$1:$I$1001,,0)</f>
        <v>Yes</v>
      </c>
    </row>
    <row r="539" spans="1:14"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5">
        <f>_xlfn.XLOOKUP(D539,products!$A$1:$A$49,products!$D$1:$D$49,,0)</f>
        <v>2.5</v>
      </c>
      <c r="L539" s="7">
        <f>_xlfn.XLOOKUP(D539,products!$A$1:$A$49,products!$E$1:$E$49,,0)</f>
        <v>27.945</v>
      </c>
      <c r="M539" s="9">
        <f t="shared" si="8"/>
        <v>111.78</v>
      </c>
      <c r="N539" t="str">
        <f>_xlfn.XLOOKUP(Orders[[#This Row],[Customer ID]],customers!$A$1:$A$1001,customers!$I$1:$I$1001,,0)</f>
        <v>Yes</v>
      </c>
    </row>
    <row r="540" spans="1:14"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5">
        <f>_xlfn.XLOOKUP(D540,products!$A$1:$A$49,products!$D$1:$D$49,,0)</f>
        <v>0.2</v>
      </c>
      <c r="L540" s="7">
        <f>_xlfn.XLOOKUP(D540,products!$A$1:$A$49,products!$E$1:$E$49,,0)</f>
        <v>2.6849999999999996</v>
      </c>
      <c r="M540" s="9">
        <f t="shared" si="8"/>
        <v>10.739999999999998</v>
      </c>
      <c r="N540" t="str">
        <f>_xlfn.XLOOKUP(Orders[[#This Row],[Customer ID]],customers!$A$1:$A$1001,customers!$I$1:$I$1001,,0)</f>
        <v>Yes</v>
      </c>
    </row>
    <row r="541" spans="1:14"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5">
        <f>_xlfn.XLOOKUP(D541,products!$A$1:$A$49,products!$D$1:$D$49,,0)</f>
        <v>0.5</v>
      </c>
      <c r="L541" s="7">
        <f>_xlfn.XLOOKUP(D541,products!$A$1:$A$49,products!$E$1:$E$49,,0)</f>
        <v>5.3699999999999992</v>
      </c>
      <c r="M541" s="9">
        <f t="shared" si="8"/>
        <v>26.849999999999994</v>
      </c>
      <c r="N541" t="str">
        <f>_xlfn.XLOOKUP(Orders[[#This Row],[Customer ID]],customers!$A$1:$A$1001,customers!$I$1:$I$1001,,0)</f>
        <v>No</v>
      </c>
    </row>
    <row r="542" spans="1:14"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5">
        <f>_xlfn.XLOOKUP(D542,products!$A$1:$A$49,products!$D$1:$D$49,,0)</f>
        <v>1</v>
      </c>
      <c r="L542" s="7">
        <f>_xlfn.XLOOKUP(D542,products!$A$1:$A$49,products!$E$1:$E$49,,0)</f>
        <v>15.85</v>
      </c>
      <c r="M542" s="9">
        <f t="shared" si="8"/>
        <v>63.4</v>
      </c>
      <c r="N542" t="str">
        <f>_xlfn.XLOOKUP(Orders[[#This Row],[Customer ID]],customers!$A$1:$A$1001,customers!$I$1:$I$1001,,0)</f>
        <v>Yes</v>
      </c>
    </row>
    <row r="543" spans="1:14"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5">
        <f>_xlfn.XLOOKUP(D543,products!$A$1:$A$49,products!$D$1:$D$49,,0)</f>
        <v>2.5</v>
      </c>
      <c r="L543" s="7">
        <f>_xlfn.XLOOKUP(D543,products!$A$1:$A$49,products!$E$1:$E$49,,0)</f>
        <v>22.884999999999998</v>
      </c>
      <c r="M543" s="9">
        <f t="shared" si="8"/>
        <v>22.884999999999998</v>
      </c>
      <c r="N543" t="str">
        <f>_xlfn.XLOOKUP(Orders[[#This Row],[Customer ID]],customers!$A$1:$A$1001,customers!$I$1:$I$1001,,0)</f>
        <v>Yes</v>
      </c>
    </row>
    <row r="544" spans="1:14"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5">
        <f>_xlfn.XLOOKUP(D544,products!$A$1:$A$49,products!$D$1:$D$49,,0)</f>
        <v>2.5</v>
      </c>
      <c r="L544" s="7">
        <f>_xlfn.XLOOKUP(D544,products!$A$1:$A$49,products!$E$1:$E$49,,0)</f>
        <v>25.874999999999996</v>
      </c>
      <c r="M544" s="9">
        <f t="shared" si="8"/>
        <v>103.49999999999999</v>
      </c>
      <c r="N544" t="str">
        <f>_xlfn.XLOOKUP(Orders[[#This Row],[Customer ID]],customers!$A$1:$A$1001,customers!$I$1:$I$1001,,0)</f>
        <v>No</v>
      </c>
    </row>
    <row r="545" spans="1:14"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5">
        <f>_xlfn.XLOOKUP(D545,products!$A$1:$A$49,products!$D$1:$D$49,,0)</f>
        <v>2.5</v>
      </c>
      <c r="L545" s="7">
        <f>_xlfn.XLOOKUP(D545,products!$A$1:$A$49,products!$E$1:$E$49,,0)</f>
        <v>27.484999999999996</v>
      </c>
      <c r="M545" s="9">
        <f t="shared" si="8"/>
        <v>54.969999999999992</v>
      </c>
      <c r="N545" t="str">
        <f>_xlfn.XLOOKUP(Orders[[#This Row],[Customer ID]],customers!$A$1:$A$1001,customers!$I$1:$I$1001,,0)</f>
        <v>No</v>
      </c>
    </row>
    <row r="546" spans="1:14"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5">
        <f>_xlfn.XLOOKUP(D546,products!$A$1:$A$49,products!$D$1:$D$49,,0)</f>
        <v>0.5</v>
      </c>
      <c r="L546" s="7">
        <f>_xlfn.XLOOKUP(D546,products!$A$1:$A$49,products!$E$1:$E$49,,0)</f>
        <v>7.77</v>
      </c>
      <c r="M546" s="9">
        <f t="shared" si="8"/>
        <v>15.54</v>
      </c>
      <c r="N546" t="str">
        <f>_xlfn.XLOOKUP(Orders[[#This Row],[Customer ID]],customers!$A$1:$A$1001,customers!$I$1:$I$1001,,0)</f>
        <v>No</v>
      </c>
    </row>
    <row r="547" spans="1:14"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5">
        <f>_xlfn.XLOOKUP(D547,products!$A$1:$A$49,products!$D$1:$D$49,,0)</f>
        <v>0.2</v>
      </c>
      <c r="L547" s="7">
        <f>_xlfn.XLOOKUP(D547,products!$A$1:$A$49,products!$E$1:$E$49,,0)</f>
        <v>3.8849999999999998</v>
      </c>
      <c r="M547" s="9">
        <f t="shared" si="8"/>
        <v>15.54</v>
      </c>
      <c r="N547" t="str">
        <f>_xlfn.XLOOKUP(Orders[[#This Row],[Customer ID]],customers!$A$1:$A$1001,customers!$I$1:$I$1001,,0)</f>
        <v>No</v>
      </c>
    </row>
    <row r="548" spans="1:14"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5">
        <f>_xlfn.XLOOKUP(D548,products!$A$1:$A$49,products!$D$1:$D$49,,0)</f>
        <v>2.5</v>
      </c>
      <c r="L548" s="7">
        <f>_xlfn.XLOOKUP(D548,products!$A$1:$A$49,products!$E$1:$E$49,,0)</f>
        <v>27.945</v>
      </c>
      <c r="M548" s="9">
        <f t="shared" si="8"/>
        <v>83.835000000000008</v>
      </c>
      <c r="N548" t="str">
        <f>_xlfn.XLOOKUP(Orders[[#This Row],[Customer ID]],customers!$A$1:$A$1001,customers!$I$1:$I$1001,,0)</f>
        <v>No</v>
      </c>
    </row>
    <row r="549" spans="1:14"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5">
        <f>_xlfn.XLOOKUP(D549,products!$A$1:$A$49,products!$D$1:$D$49,,0)</f>
        <v>0.2</v>
      </c>
      <c r="L549" s="7">
        <f>_xlfn.XLOOKUP(D549,products!$A$1:$A$49,products!$E$1:$E$49,,0)</f>
        <v>3.5849999999999995</v>
      </c>
      <c r="M549" s="9">
        <f t="shared" si="8"/>
        <v>10.754999999999999</v>
      </c>
      <c r="N549" t="str">
        <f>_xlfn.XLOOKUP(Orders[[#This Row],[Customer ID]],customers!$A$1:$A$1001,customers!$I$1:$I$1001,,0)</f>
        <v>Yes</v>
      </c>
    </row>
    <row r="550" spans="1:14"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5">
        <f>_xlfn.XLOOKUP(D550,products!$A$1:$A$49,products!$D$1:$D$49,,0)</f>
        <v>0.2</v>
      </c>
      <c r="L550" s="7">
        <f>_xlfn.XLOOKUP(D550,products!$A$1:$A$49,products!$E$1:$E$49,,0)</f>
        <v>4.4550000000000001</v>
      </c>
      <c r="M550" s="9">
        <f t="shared" si="8"/>
        <v>13.365</v>
      </c>
      <c r="N550" t="str">
        <f>_xlfn.XLOOKUP(Orders[[#This Row],[Customer ID]],customers!$A$1:$A$1001,customers!$I$1:$I$1001,,0)</f>
        <v>Yes</v>
      </c>
    </row>
    <row r="551" spans="1:14"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5">
        <f>_xlfn.XLOOKUP(D551,products!$A$1:$A$49,products!$D$1:$D$49,,0)</f>
        <v>0.2</v>
      </c>
      <c r="L551" s="7">
        <f>_xlfn.XLOOKUP(D551,products!$A$1:$A$49,products!$E$1:$E$49,,0)</f>
        <v>4.4550000000000001</v>
      </c>
      <c r="M551" s="9">
        <f t="shared" si="8"/>
        <v>17.82</v>
      </c>
      <c r="N551" t="str">
        <f>_xlfn.XLOOKUP(Orders[[#This Row],[Customer ID]],customers!$A$1:$A$1001,customers!$I$1:$I$1001,,0)</f>
        <v>Yes</v>
      </c>
    </row>
    <row r="552" spans="1:14"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5">
        <f>_xlfn.XLOOKUP(D552,products!$A$1:$A$49,products!$D$1:$D$49,,0)</f>
        <v>0.2</v>
      </c>
      <c r="L552" s="7">
        <f>_xlfn.XLOOKUP(D552,products!$A$1:$A$49,products!$E$1:$E$49,,0)</f>
        <v>3.8849999999999998</v>
      </c>
      <c r="M552" s="9">
        <f t="shared" si="8"/>
        <v>23.31</v>
      </c>
      <c r="N552" t="str">
        <f>_xlfn.XLOOKUP(Orders[[#This Row],[Customer ID]],customers!$A$1:$A$1001,customers!$I$1:$I$1001,,0)</f>
        <v>Yes</v>
      </c>
    </row>
    <row r="553" spans="1:14"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5">
        <f>_xlfn.XLOOKUP(D553,products!$A$1:$A$49,products!$D$1:$D$49,,0)</f>
        <v>0.2</v>
      </c>
      <c r="L553" s="7">
        <f>_xlfn.XLOOKUP(D553,products!$A$1:$A$49,products!$E$1:$E$49,,0)</f>
        <v>3.645</v>
      </c>
      <c r="M553" s="9">
        <f t="shared" si="8"/>
        <v>7.29</v>
      </c>
      <c r="N553" t="str">
        <f>_xlfn.XLOOKUP(Orders[[#This Row],[Customer ID]],customers!$A$1:$A$1001,customers!$I$1:$I$1001,,0)</f>
        <v>No</v>
      </c>
    </row>
    <row r="554" spans="1:14"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5">
        <f>_xlfn.XLOOKUP(D554,products!$A$1:$A$49,products!$D$1:$D$49,,0)</f>
        <v>0.2</v>
      </c>
      <c r="L554" s="7">
        <f>_xlfn.XLOOKUP(D554,products!$A$1:$A$49,products!$E$1:$E$49,,0)</f>
        <v>4.4550000000000001</v>
      </c>
      <c r="M554" s="9">
        <f t="shared" si="8"/>
        <v>17.82</v>
      </c>
      <c r="N554" t="str">
        <f>_xlfn.XLOOKUP(Orders[[#This Row],[Customer ID]],customers!$A$1:$A$1001,customers!$I$1:$I$1001,,0)</f>
        <v>Yes</v>
      </c>
    </row>
    <row r="555" spans="1:14"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5">
        <f>_xlfn.XLOOKUP(D555,products!$A$1:$A$49,products!$D$1:$D$49,,0)</f>
        <v>1</v>
      </c>
      <c r="L555" s="7">
        <f>_xlfn.XLOOKUP(D555,products!$A$1:$A$49,products!$E$1:$E$49,,0)</f>
        <v>13.75</v>
      </c>
      <c r="M555" s="9">
        <f t="shared" si="8"/>
        <v>68.75</v>
      </c>
      <c r="N555" t="str">
        <f>_xlfn.XLOOKUP(Orders[[#This Row],[Customer ID]],customers!$A$1:$A$1001,customers!$I$1:$I$1001,,0)</f>
        <v>No</v>
      </c>
    </row>
    <row r="556" spans="1:14"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5">
        <f>_xlfn.XLOOKUP(D556,products!$A$1:$A$49,products!$D$1:$D$49,,0)</f>
        <v>2.5</v>
      </c>
      <c r="L556" s="7">
        <f>_xlfn.XLOOKUP(D556,products!$A$1:$A$49,products!$E$1:$E$49,,0)</f>
        <v>27.484999999999996</v>
      </c>
      <c r="M556" s="9">
        <f t="shared" si="8"/>
        <v>54.969999999999992</v>
      </c>
      <c r="N556" t="str">
        <f>_xlfn.XLOOKUP(Orders[[#This Row],[Customer ID]],customers!$A$1:$A$1001,customers!$I$1:$I$1001,,0)</f>
        <v>Yes</v>
      </c>
    </row>
    <row r="557" spans="1:14"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5">
        <f>_xlfn.XLOOKUP(D557,products!$A$1:$A$49,products!$D$1:$D$49,,0)</f>
        <v>1</v>
      </c>
      <c r="L557" s="7">
        <f>_xlfn.XLOOKUP(D557,products!$A$1:$A$49,products!$E$1:$E$49,,0)</f>
        <v>13.75</v>
      </c>
      <c r="M557" s="9">
        <f t="shared" si="8"/>
        <v>82.5</v>
      </c>
      <c r="N557" t="str">
        <f>_xlfn.XLOOKUP(Orders[[#This Row],[Customer ID]],customers!$A$1:$A$1001,customers!$I$1:$I$1001,,0)</f>
        <v>No</v>
      </c>
    </row>
    <row r="558" spans="1:14"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5">
        <f>_xlfn.XLOOKUP(D558,products!$A$1:$A$49,products!$D$1:$D$49,,0)</f>
        <v>0.2</v>
      </c>
      <c r="L558" s="7">
        <f>_xlfn.XLOOKUP(D558,products!$A$1:$A$49,products!$E$1:$E$49,,0)</f>
        <v>4.3650000000000002</v>
      </c>
      <c r="M558" s="9">
        <f t="shared" si="8"/>
        <v>8.73</v>
      </c>
      <c r="N558" t="str">
        <f>_xlfn.XLOOKUP(Orders[[#This Row],[Customer ID]],customers!$A$1:$A$1001,customers!$I$1:$I$1001,,0)</f>
        <v>Yes</v>
      </c>
    </row>
    <row r="559" spans="1:14"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5">
        <f>_xlfn.XLOOKUP(D559,products!$A$1:$A$49,products!$D$1:$D$49,,0)</f>
        <v>1</v>
      </c>
      <c r="L559" s="7">
        <f>_xlfn.XLOOKUP(D559,products!$A$1:$A$49,products!$E$1:$E$49,,0)</f>
        <v>14.85</v>
      </c>
      <c r="M559" s="9">
        <f t="shared" si="8"/>
        <v>59.4</v>
      </c>
      <c r="N559" t="str">
        <f>_xlfn.XLOOKUP(Orders[[#This Row],[Customer ID]],customers!$A$1:$A$1001,customers!$I$1:$I$1001,,0)</f>
        <v>Yes</v>
      </c>
    </row>
    <row r="560" spans="1:14"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5">
        <f>_xlfn.XLOOKUP(D560,products!$A$1:$A$49,products!$D$1:$D$49,,0)</f>
        <v>0.2</v>
      </c>
      <c r="L560" s="7">
        <f>_xlfn.XLOOKUP(D560,products!$A$1:$A$49,products!$E$1:$E$49,,0)</f>
        <v>3.8849999999999998</v>
      </c>
      <c r="M560" s="9">
        <f t="shared" si="8"/>
        <v>15.54</v>
      </c>
      <c r="N560" t="str">
        <f>_xlfn.XLOOKUP(Orders[[#This Row],[Customer ID]],customers!$A$1:$A$1001,customers!$I$1:$I$1001,,0)</f>
        <v>Yes</v>
      </c>
    </row>
    <row r="561" spans="1:14"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5">
        <f>_xlfn.XLOOKUP(D561,products!$A$1:$A$49,products!$D$1:$D$49,,0)</f>
        <v>1</v>
      </c>
      <c r="L561" s="7">
        <f>_xlfn.XLOOKUP(D561,products!$A$1:$A$49,products!$E$1:$E$49,,0)</f>
        <v>12.95</v>
      </c>
      <c r="M561" s="9">
        <f t="shared" si="8"/>
        <v>38.849999999999994</v>
      </c>
      <c r="N561" t="str">
        <f>_xlfn.XLOOKUP(Orders[[#This Row],[Customer ID]],customers!$A$1:$A$1001,customers!$I$1:$I$1001,,0)</f>
        <v>Yes</v>
      </c>
    </row>
    <row r="562" spans="1:14"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5">
        <f>_xlfn.XLOOKUP(D562,products!$A$1:$A$49,products!$D$1:$D$49,,0)</f>
        <v>2.5</v>
      </c>
      <c r="L562" s="7">
        <f>_xlfn.XLOOKUP(D562,products!$A$1:$A$49,products!$E$1:$E$49,,0)</f>
        <v>31.624999999999996</v>
      </c>
      <c r="M562" s="9">
        <f t="shared" si="8"/>
        <v>189.74999999999997</v>
      </c>
      <c r="N562" t="str">
        <f>_xlfn.XLOOKUP(Orders[[#This Row],[Customer ID]],customers!$A$1:$A$1001,customers!$I$1:$I$1001,,0)</f>
        <v>Yes</v>
      </c>
    </row>
    <row r="563" spans="1:14"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5">
        <f>_xlfn.XLOOKUP(D563,products!$A$1:$A$49,products!$D$1:$D$49,,0)</f>
        <v>0.2</v>
      </c>
      <c r="L563" s="7">
        <f>_xlfn.XLOOKUP(D563,products!$A$1:$A$49,products!$E$1:$E$49,,0)</f>
        <v>2.9849999999999999</v>
      </c>
      <c r="M563" s="9">
        <f t="shared" si="8"/>
        <v>17.91</v>
      </c>
      <c r="N563" t="str">
        <f>_xlfn.XLOOKUP(Orders[[#This Row],[Customer ID]],customers!$A$1:$A$1001,customers!$I$1:$I$1001,,0)</f>
        <v>Yes</v>
      </c>
    </row>
    <row r="564" spans="1:14"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5">
        <f>_xlfn.XLOOKUP(D564,products!$A$1:$A$49,products!$D$1:$D$49,,0)</f>
        <v>0.2</v>
      </c>
      <c r="L564" s="7">
        <f>_xlfn.XLOOKUP(D564,products!$A$1:$A$49,products!$E$1:$E$49,,0)</f>
        <v>4.7549999999999999</v>
      </c>
      <c r="M564" s="9">
        <f t="shared" si="8"/>
        <v>28.53</v>
      </c>
      <c r="N564" t="str">
        <f>_xlfn.XLOOKUP(Orders[[#This Row],[Customer ID]],customers!$A$1:$A$1001,customers!$I$1:$I$1001,,0)</f>
        <v>No</v>
      </c>
    </row>
    <row r="565" spans="1:14"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5">
        <f>_xlfn.XLOOKUP(D565,products!$A$1:$A$49,products!$D$1:$D$49,,0)</f>
        <v>1</v>
      </c>
      <c r="L565" s="7">
        <f>_xlfn.XLOOKUP(D565,products!$A$1:$A$49,products!$E$1:$E$49,,0)</f>
        <v>13.75</v>
      </c>
      <c r="M565" s="9">
        <f t="shared" si="8"/>
        <v>82.5</v>
      </c>
      <c r="N565" t="str">
        <f>_xlfn.XLOOKUP(Orders[[#This Row],[Customer ID]],customers!$A$1:$A$1001,customers!$I$1:$I$1001,,0)</f>
        <v>No</v>
      </c>
    </row>
    <row r="566" spans="1:14"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5">
        <f>_xlfn.XLOOKUP(D566,products!$A$1:$A$49,products!$D$1:$D$49,,0)</f>
        <v>0.5</v>
      </c>
      <c r="L566" s="7">
        <f>_xlfn.XLOOKUP(D566,products!$A$1:$A$49,products!$E$1:$E$49,,0)</f>
        <v>7.169999999999999</v>
      </c>
      <c r="M566" s="9">
        <f t="shared" si="8"/>
        <v>14.339999999999998</v>
      </c>
      <c r="N566" t="str">
        <f>_xlfn.XLOOKUP(Orders[[#This Row],[Customer ID]],customers!$A$1:$A$1001,customers!$I$1:$I$1001,,0)</f>
        <v>No</v>
      </c>
    </row>
    <row r="567" spans="1:14"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5">
        <f>_xlfn.XLOOKUP(D567,products!$A$1:$A$49,products!$D$1:$D$49,,0)</f>
        <v>2.5</v>
      </c>
      <c r="L567" s="7">
        <f>_xlfn.XLOOKUP(D567,products!$A$1:$A$49,products!$E$1:$E$49,,0)</f>
        <v>20.584999999999997</v>
      </c>
      <c r="M567" s="9">
        <f t="shared" si="8"/>
        <v>82.339999999999989</v>
      </c>
      <c r="N567" t="str">
        <f>_xlfn.XLOOKUP(Orders[[#This Row],[Customer ID]],customers!$A$1:$A$1001,customers!$I$1:$I$1001,,0)</f>
        <v>No</v>
      </c>
    </row>
    <row r="568" spans="1:14"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5">
        <f>_xlfn.XLOOKUP(D568,products!$A$1:$A$49,products!$D$1:$D$49,,0)</f>
        <v>0.2</v>
      </c>
      <c r="L568" s="7">
        <f>_xlfn.XLOOKUP(D568,products!$A$1:$A$49,products!$E$1:$E$49,,0)</f>
        <v>3.375</v>
      </c>
      <c r="M568" s="9">
        <f t="shared" si="8"/>
        <v>20.25</v>
      </c>
      <c r="N568" t="str">
        <f>_xlfn.XLOOKUP(Orders[[#This Row],[Customer ID]],customers!$A$1:$A$1001,customers!$I$1:$I$1001,,0)</f>
        <v>Yes</v>
      </c>
    </row>
    <row r="569" spans="1:14"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5">
        <f>_xlfn.XLOOKUP(D569,products!$A$1:$A$49,products!$D$1:$D$49,,0)</f>
        <v>2.5</v>
      </c>
      <c r="L569" s="7">
        <f>_xlfn.XLOOKUP(D569,products!$A$1:$A$49,products!$E$1:$E$49,,0)</f>
        <v>27.484999999999996</v>
      </c>
      <c r="M569" s="9">
        <f t="shared" si="8"/>
        <v>164.90999999999997</v>
      </c>
      <c r="N569" t="str">
        <f>_xlfn.XLOOKUP(Orders[[#This Row],[Customer ID]],customers!$A$1:$A$1001,customers!$I$1:$I$1001,,0)</f>
        <v>No</v>
      </c>
    </row>
    <row r="570" spans="1:14"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5">
        <f>_xlfn.XLOOKUP(D570,products!$A$1:$A$49,products!$D$1:$D$49,,0)</f>
        <v>0.2</v>
      </c>
      <c r="L570" s="7">
        <f>_xlfn.XLOOKUP(D570,products!$A$1:$A$49,products!$E$1:$E$49,,0)</f>
        <v>4.7549999999999999</v>
      </c>
      <c r="M570" s="9">
        <f t="shared" si="8"/>
        <v>19.02</v>
      </c>
      <c r="N570" t="str">
        <f>_xlfn.XLOOKUP(Orders[[#This Row],[Customer ID]],customers!$A$1:$A$1001,customers!$I$1:$I$1001,,0)</f>
        <v>Yes</v>
      </c>
    </row>
    <row r="571" spans="1:14"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5">
        <f>_xlfn.XLOOKUP(D571,products!$A$1:$A$49,products!$D$1:$D$49,,0)</f>
        <v>2.5</v>
      </c>
      <c r="L571" s="7">
        <f>_xlfn.XLOOKUP(D571,products!$A$1:$A$49,products!$E$1:$E$49,,0)</f>
        <v>22.884999999999998</v>
      </c>
      <c r="M571" s="9">
        <f t="shared" si="8"/>
        <v>137.31</v>
      </c>
      <c r="N571" t="str">
        <f>_xlfn.XLOOKUP(Orders[[#This Row],[Customer ID]],customers!$A$1:$A$1001,customers!$I$1:$I$1001,,0)</f>
        <v>No</v>
      </c>
    </row>
    <row r="572" spans="1:14"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5">
        <f>_xlfn.XLOOKUP(D572,products!$A$1:$A$49,products!$D$1:$D$49,,0)</f>
        <v>0.5</v>
      </c>
      <c r="L572" s="7">
        <f>_xlfn.XLOOKUP(D572,products!$A$1:$A$49,products!$E$1:$E$49,,0)</f>
        <v>6.75</v>
      </c>
      <c r="M572" s="9">
        <f t="shared" si="8"/>
        <v>27</v>
      </c>
      <c r="N572" t="str">
        <f>_xlfn.XLOOKUP(Orders[[#This Row],[Customer ID]],customers!$A$1:$A$1001,customers!$I$1:$I$1001,,0)</f>
        <v>No</v>
      </c>
    </row>
    <row r="573" spans="1:14"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5">
        <f>_xlfn.XLOOKUP(D573,products!$A$1:$A$49,products!$D$1:$D$49,,0)</f>
        <v>0.5</v>
      </c>
      <c r="L573" s="7">
        <f>_xlfn.XLOOKUP(D573,products!$A$1:$A$49,products!$E$1:$E$49,,0)</f>
        <v>8.91</v>
      </c>
      <c r="M573" s="9">
        <f t="shared" si="8"/>
        <v>35.64</v>
      </c>
      <c r="N573" t="str">
        <f>_xlfn.XLOOKUP(Orders[[#This Row],[Customer ID]],customers!$A$1:$A$1001,customers!$I$1:$I$1001,,0)</f>
        <v>No</v>
      </c>
    </row>
    <row r="574" spans="1:14"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5">
        <f>_xlfn.XLOOKUP(D574,products!$A$1:$A$49,products!$D$1:$D$49,,0)</f>
        <v>0.2</v>
      </c>
      <c r="L574" s="7">
        <f>_xlfn.XLOOKUP(D574,products!$A$1:$A$49,products!$E$1:$E$49,,0)</f>
        <v>2.9849999999999999</v>
      </c>
      <c r="M574" s="9">
        <f t="shared" si="8"/>
        <v>5.97</v>
      </c>
      <c r="N574" t="str">
        <f>_xlfn.XLOOKUP(Orders[[#This Row],[Customer ID]],customers!$A$1:$A$1001,customers!$I$1:$I$1001,,0)</f>
        <v>Yes</v>
      </c>
    </row>
    <row r="575" spans="1:14"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5">
        <f>_xlfn.XLOOKUP(D575,products!$A$1:$A$49,products!$D$1:$D$49,,0)</f>
        <v>1</v>
      </c>
      <c r="L575" s="7">
        <f>_xlfn.XLOOKUP(D575,products!$A$1:$A$49,products!$E$1:$E$49,,0)</f>
        <v>11.25</v>
      </c>
      <c r="M575" s="9">
        <f t="shared" si="8"/>
        <v>67.5</v>
      </c>
      <c r="N575" t="str">
        <f>_xlfn.XLOOKUP(Orders[[#This Row],[Customer ID]],customers!$A$1:$A$1001,customers!$I$1:$I$1001,,0)</f>
        <v>No</v>
      </c>
    </row>
    <row r="576" spans="1:14"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5">
        <f>_xlfn.XLOOKUP(D576,products!$A$1:$A$49,products!$D$1:$D$49,,0)</f>
        <v>0.2</v>
      </c>
      <c r="L576" s="7">
        <f>_xlfn.XLOOKUP(D576,products!$A$1:$A$49,products!$E$1:$E$49,,0)</f>
        <v>3.5849999999999995</v>
      </c>
      <c r="M576" s="9">
        <f t="shared" si="8"/>
        <v>21.509999999999998</v>
      </c>
      <c r="N576" t="str">
        <f>_xlfn.XLOOKUP(Orders[[#This Row],[Customer ID]],customers!$A$1:$A$1001,customers!$I$1:$I$1001,,0)</f>
        <v>Yes</v>
      </c>
    </row>
    <row r="577" spans="1:14"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5">
        <f>_xlfn.XLOOKUP(D577,products!$A$1:$A$49,products!$D$1:$D$49,,0)</f>
        <v>2.5</v>
      </c>
      <c r="L577" s="7">
        <f>_xlfn.XLOOKUP(D577,products!$A$1:$A$49,products!$E$1:$E$49,,0)</f>
        <v>33.464999999999996</v>
      </c>
      <c r="M577" s="9">
        <f t="shared" si="8"/>
        <v>66.929999999999993</v>
      </c>
      <c r="N577" t="str">
        <f>_xlfn.XLOOKUP(Orders[[#This Row],[Customer ID]],customers!$A$1:$A$1001,customers!$I$1:$I$1001,,0)</f>
        <v>No</v>
      </c>
    </row>
    <row r="578" spans="1:14"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5">
        <f>_xlfn.XLOOKUP(D578,products!$A$1:$A$49,products!$D$1:$D$49,,0)</f>
        <v>0.2</v>
      </c>
      <c r="L578" s="7">
        <f>_xlfn.XLOOKUP(D578,products!$A$1:$A$49,products!$E$1:$E$49,,0)</f>
        <v>2.9849999999999999</v>
      </c>
      <c r="M578" s="9">
        <f t="shared" si="8"/>
        <v>17.91</v>
      </c>
      <c r="N578" t="str">
        <f>_xlfn.XLOOKUP(Orders[[#This Row],[Customer ID]],customers!$A$1:$A$1001,customers!$I$1:$I$1001,,0)</f>
        <v>No</v>
      </c>
    </row>
    <row r="579" spans="1:14"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5">
        <f>_xlfn.XLOOKUP(D579,products!$A$1:$A$49,products!$D$1:$D$49,,0)</f>
        <v>1</v>
      </c>
      <c r="L579" s="7">
        <f>_xlfn.XLOOKUP(D579,products!$A$1:$A$49,products!$E$1:$E$49,,0)</f>
        <v>14.55</v>
      </c>
      <c r="M579" s="9">
        <f t="shared" ref="M579:M642" si="9">L579*E579</f>
        <v>58.2</v>
      </c>
      <c r="N579" t="str">
        <f>_xlfn.XLOOKUP(Orders[[#This Row],[Customer ID]],customers!$A$1:$A$1001,customers!$I$1:$I$1001,,0)</f>
        <v>No</v>
      </c>
    </row>
    <row r="580" spans="1:14"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5">
        <f>_xlfn.XLOOKUP(D580,products!$A$1:$A$49,products!$D$1:$D$49,,0)</f>
        <v>0.2</v>
      </c>
      <c r="L580" s="7">
        <f>_xlfn.XLOOKUP(D580,products!$A$1:$A$49,products!$E$1:$E$49,,0)</f>
        <v>4.4550000000000001</v>
      </c>
      <c r="M580" s="9">
        <f t="shared" si="9"/>
        <v>13.365</v>
      </c>
      <c r="N580" t="str">
        <f>_xlfn.XLOOKUP(Orders[[#This Row],[Customer ID]],customers!$A$1:$A$1001,customers!$I$1:$I$1001,,0)</f>
        <v>No</v>
      </c>
    </row>
    <row r="581" spans="1:14"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5">
        <f>_xlfn.XLOOKUP(D581,products!$A$1:$A$49,products!$D$1:$D$49,,0)</f>
        <v>0.5</v>
      </c>
      <c r="L581" s="7">
        <f>_xlfn.XLOOKUP(D581,products!$A$1:$A$49,products!$E$1:$E$49,,0)</f>
        <v>6.75</v>
      </c>
      <c r="M581" s="9">
        <f t="shared" si="9"/>
        <v>33.75</v>
      </c>
      <c r="N581" t="str">
        <f>_xlfn.XLOOKUP(Orders[[#This Row],[Customer ID]],customers!$A$1:$A$1001,customers!$I$1:$I$1001,,0)</f>
        <v>No</v>
      </c>
    </row>
    <row r="582" spans="1:14"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5">
        <f>_xlfn.XLOOKUP(D582,products!$A$1:$A$49,products!$D$1:$D$49,,0)</f>
        <v>1</v>
      </c>
      <c r="L582" s="7">
        <f>_xlfn.XLOOKUP(D582,products!$A$1:$A$49,products!$E$1:$E$49,,0)</f>
        <v>14.85</v>
      </c>
      <c r="M582" s="9">
        <f t="shared" si="9"/>
        <v>44.55</v>
      </c>
      <c r="N582" t="str">
        <f>_xlfn.XLOOKUP(Orders[[#This Row],[Customer ID]],customers!$A$1:$A$1001,customers!$I$1:$I$1001,,0)</f>
        <v>Yes</v>
      </c>
    </row>
    <row r="583" spans="1:14"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5">
        <f>_xlfn.XLOOKUP(D583,products!$A$1:$A$49,products!$D$1:$D$49,,0)</f>
        <v>0.5</v>
      </c>
      <c r="L583" s="7">
        <f>_xlfn.XLOOKUP(D583,products!$A$1:$A$49,products!$E$1:$E$49,,0)</f>
        <v>8.91</v>
      </c>
      <c r="M583" s="9">
        <f t="shared" si="9"/>
        <v>44.55</v>
      </c>
      <c r="N583" t="str">
        <f>_xlfn.XLOOKUP(Orders[[#This Row],[Customer ID]],customers!$A$1:$A$1001,customers!$I$1:$I$1001,,0)</f>
        <v>Yes</v>
      </c>
    </row>
    <row r="584" spans="1:14"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5">
        <f>_xlfn.XLOOKUP(D584,products!$A$1:$A$49,products!$D$1:$D$49,,0)</f>
        <v>1</v>
      </c>
      <c r="L584" s="7">
        <f>_xlfn.XLOOKUP(D584,products!$A$1:$A$49,products!$E$1:$E$49,,0)</f>
        <v>12.15</v>
      </c>
      <c r="M584" s="9">
        <f t="shared" si="9"/>
        <v>60.75</v>
      </c>
      <c r="N584" t="str">
        <f>_xlfn.XLOOKUP(Orders[[#This Row],[Customer ID]],customers!$A$1:$A$1001,customers!$I$1:$I$1001,,0)</f>
        <v>No</v>
      </c>
    </row>
    <row r="585" spans="1:14"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5">
        <f>_xlfn.XLOOKUP(D585,products!$A$1:$A$49,products!$D$1:$D$49,,0)</f>
        <v>0.2</v>
      </c>
      <c r="L585" s="7">
        <f>_xlfn.XLOOKUP(D585,products!$A$1:$A$49,products!$E$1:$E$49,,0)</f>
        <v>3.5849999999999995</v>
      </c>
      <c r="M585" s="9">
        <f t="shared" si="9"/>
        <v>3.5849999999999995</v>
      </c>
      <c r="N585" t="str">
        <f>_xlfn.XLOOKUP(Orders[[#This Row],[Customer ID]],customers!$A$1:$A$1001,customers!$I$1:$I$1001,,0)</f>
        <v>Yes</v>
      </c>
    </row>
    <row r="586" spans="1:14"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5">
        <f>_xlfn.XLOOKUP(D586,products!$A$1:$A$49,products!$D$1:$D$49,,0)</f>
        <v>0.2</v>
      </c>
      <c r="L586" s="7">
        <f>_xlfn.XLOOKUP(D586,products!$A$1:$A$49,products!$E$1:$E$49,,0)</f>
        <v>3.5849999999999995</v>
      </c>
      <c r="M586" s="9">
        <f t="shared" si="9"/>
        <v>21.509999999999998</v>
      </c>
      <c r="N586" t="str">
        <f>_xlfn.XLOOKUP(Orders[[#This Row],[Customer ID]],customers!$A$1:$A$1001,customers!$I$1:$I$1001,,0)</f>
        <v>No</v>
      </c>
    </row>
    <row r="587" spans="1:14"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5">
        <f>_xlfn.XLOOKUP(D587,products!$A$1:$A$49,products!$D$1:$D$49,,0)</f>
        <v>0.5</v>
      </c>
      <c r="L587" s="7">
        <f>_xlfn.XLOOKUP(D587,products!$A$1:$A$49,products!$E$1:$E$49,,0)</f>
        <v>8.25</v>
      </c>
      <c r="M587" s="9">
        <f t="shared" si="9"/>
        <v>16.5</v>
      </c>
      <c r="N587" t="str">
        <f>_xlfn.XLOOKUP(Orders[[#This Row],[Customer ID]],customers!$A$1:$A$1001,customers!$I$1:$I$1001,,0)</f>
        <v>Yes</v>
      </c>
    </row>
    <row r="588" spans="1:14"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5">
        <f>_xlfn.XLOOKUP(D588,products!$A$1:$A$49,products!$D$1:$D$49,,0)</f>
        <v>2.5</v>
      </c>
      <c r="L588" s="7">
        <f>_xlfn.XLOOKUP(D588,products!$A$1:$A$49,products!$E$1:$E$49,,0)</f>
        <v>27.484999999999996</v>
      </c>
      <c r="M588" s="9">
        <f t="shared" si="9"/>
        <v>82.454999999999984</v>
      </c>
      <c r="N588" t="str">
        <f>_xlfn.XLOOKUP(Orders[[#This Row],[Customer ID]],customers!$A$1:$A$1001,customers!$I$1:$I$1001,,0)</f>
        <v>No</v>
      </c>
    </row>
    <row r="589" spans="1:14"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5">
        <f>_xlfn.XLOOKUP(D589,products!$A$1:$A$49,products!$D$1:$D$49,,0)</f>
        <v>0.5</v>
      </c>
      <c r="L589" s="7">
        <f>_xlfn.XLOOKUP(D589,products!$A$1:$A$49,products!$E$1:$E$49,,0)</f>
        <v>7.77</v>
      </c>
      <c r="M589" s="9">
        <f t="shared" si="9"/>
        <v>7.77</v>
      </c>
      <c r="N589" t="str">
        <f>_xlfn.XLOOKUP(Orders[[#This Row],[Customer ID]],customers!$A$1:$A$1001,customers!$I$1:$I$1001,,0)</f>
        <v>Yes</v>
      </c>
    </row>
    <row r="590" spans="1:14"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5">
        <f>_xlfn.XLOOKUP(D590,products!$A$1:$A$49,products!$D$1:$D$49,,0)</f>
        <v>0.5</v>
      </c>
      <c r="L590" s="7">
        <f>_xlfn.XLOOKUP(D590,products!$A$1:$A$49,products!$E$1:$E$49,,0)</f>
        <v>5.97</v>
      </c>
      <c r="M590" s="9">
        <f t="shared" si="9"/>
        <v>11.94</v>
      </c>
      <c r="N590" t="str">
        <f>_xlfn.XLOOKUP(Orders[[#This Row],[Customer ID]],customers!$A$1:$A$1001,customers!$I$1:$I$1001,,0)</f>
        <v>Yes</v>
      </c>
    </row>
    <row r="591" spans="1:14"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5">
        <f>_xlfn.XLOOKUP(D591,products!$A$1:$A$49,products!$D$1:$D$49,,0)</f>
        <v>2.5</v>
      </c>
      <c r="L591" s="7">
        <f>_xlfn.XLOOKUP(D591,products!$A$1:$A$49,products!$E$1:$E$49,,0)</f>
        <v>34.154999999999994</v>
      </c>
      <c r="M591" s="9">
        <f t="shared" si="9"/>
        <v>204.92999999999995</v>
      </c>
      <c r="N591" t="str">
        <f>_xlfn.XLOOKUP(Orders[[#This Row],[Customer ID]],customers!$A$1:$A$1001,customers!$I$1:$I$1001,,0)</f>
        <v>No</v>
      </c>
    </row>
    <row r="592" spans="1:14"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5">
        <f>_xlfn.XLOOKUP(D592,products!$A$1:$A$49,products!$D$1:$D$49,,0)</f>
        <v>2.5</v>
      </c>
      <c r="L592" s="7">
        <f>_xlfn.XLOOKUP(D592,products!$A$1:$A$49,products!$E$1:$E$49,,0)</f>
        <v>31.624999999999996</v>
      </c>
      <c r="M592" s="9">
        <f t="shared" si="9"/>
        <v>63.249999999999993</v>
      </c>
      <c r="N592" t="str">
        <f>_xlfn.XLOOKUP(Orders[[#This Row],[Customer ID]],customers!$A$1:$A$1001,customers!$I$1:$I$1001,,0)</f>
        <v>Yes</v>
      </c>
    </row>
    <row r="593" spans="1:14"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5">
        <f>_xlfn.XLOOKUP(D593,products!$A$1:$A$49,products!$D$1:$D$49,,0)</f>
        <v>0.2</v>
      </c>
      <c r="L593" s="7">
        <f>_xlfn.XLOOKUP(D593,products!$A$1:$A$49,products!$E$1:$E$49,,0)</f>
        <v>2.6849999999999996</v>
      </c>
      <c r="M593" s="9">
        <f t="shared" si="9"/>
        <v>8.0549999999999997</v>
      </c>
      <c r="N593" t="str">
        <f>_xlfn.XLOOKUP(Orders[[#This Row],[Customer ID]],customers!$A$1:$A$1001,customers!$I$1:$I$1001,,0)</f>
        <v>Yes</v>
      </c>
    </row>
    <row r="594" spans="1:14"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5">
        <f>_xlfn.XLOOKUP(D594,products!$A$1:$A$49,products!$D$1:$D$49,,0)</f>
        <v>2.5</v>
      </c>
      <c r="L594" s="7">
        <f>_xlfn.XLOOKUP(D594,products!$A$1:$A$49,products!$E$1:$E$49,,0)</f>
        <v>25.874999999999996</v>
      </c>
      <c r="M594" s="9">
        <f t="shared" si="9"/>
        <v>51.749999999999993</v>
      </c>
      <c r="N594" t="str">
        <f>_xlfn.XLOOKUP(Orders[[#This Row],[Customer ID]],customers!$A$1:$A$1001,customers!$I$1:$I$1001,,0)</f>
        <v>No</v>
      </c>
    </row>
    <row r="595" spans="1:14"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5">
        <f>_xlfn.XLOOKUP(D595,products!$A$1:$A$49,products!$D$1:$D$49,,0)</f>
        <v>2.5</v>
      </c>
      <c r="L595" s="7">
        <f>_xlfn.XLOOKUP(D595,products!$A$1:$A$49,products!$E$1:$E$49,,0)</f>
        <v>27.945</v>
      </c>
      <c r="M595" s="9">
        <f t="shared" si="9"/>
        <v>27.945</v>
      </c>
      <c r="N595" t="str">
        <f>_xlfn.XLOOKUP(Orders[[#This Row],[Customer ID]],customers!$A$1:$A$1001,customers!$I$1:$I$1001,,0)</f>
        <v>Yes</v>
      </c>
    </row>
    <row r="596" spans="1:14"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5">
        <f>_xlfn.XLOOKUP(D596,products!$A$1:$A$49,products!$D$1:$D$49,,0)</f>
        <v>2.5</v>
      </c>
      <c r="L596" s="7">
        <f>_xlfn.XLOOKUP(D596,products!$A$1:$A$49,products!$E$1:$E$49,,0)</f>
        <v>29.784999999999997</v>
      </c>
      <c r="M596" s="9">
        <f t="shared" si="9"/>
        <v>59.569999999999993</v>
      </c>
      <c r="N596" t="str">
        <f>_xlfn.XLOOKUP(Orders[[#This Row],[Customer ID]],customers!$A$1:$A$1001,customers!$I$1:$I$1001,,0)</f>
        <v>No</v>
      </c>
    </row>
    <row r="597" spans="1:14"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5">
        <f>_xlfn.XLOOKUP(D597,products!$A$1:$A$49,products!$D$1:$D$49,,0)</f>
        <v>1</v>
      </c>
      <c r="L597" s="7">
        <f>_xlfn.XLOOKUP(D597,products!$A$1:$A$49,products!$E$1:$E$49,,0)</f>
        <v>14.85</v>
      </c>
      <c r="M597" s="9">
        <f t="shared" si="9"/>
        <v>14.85</v>
      </c>
      <c r="N597" t="str">
        <f>_xlfn.XLOOKUP(Orders[[#This Row],[Customer ID]],customers!$A$1:$A$1001,customers!$I$1:$I$1001,,0)</f>
        <v>No</v>
      </c>
    </row>
    <row r="598" spans="1:14"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5">
        <f>_xlfn.XLOOKUP(D598,products!$A$1:$A$49,products!$D$1:$D$49,,0)</f>
        <v>0.5</v>
      </c>
      <c r="L598" s="7">
        <f>_xlfn.XLOOKUP(D598,products!$A$1:$A$49,products!$E$1:$E$49,,0)</f>
        <v>6.75</v>
      </c>
      <c r="M598" s="9">
        <f t="shared" si="9"/>
        <v>33.75</v>
      </c>
      <c r="N598" t="str">
        <f>_xlfn.XLOOKUP(Orders[[#This Row],[Customer ID]],customers!$A$1:$A$1001,customers!$I$1:$I$1001,,0)</f>
        <v>No</v>
      </c>
    </row>
    <row r="599" spans="1:14"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5">
        <f>_xlfn.XLOOKUP(D599,products!$A$1:$A$49,products!$D$1:$D$49,,0)</f>
        <v>2.5</v>
      </c>
      <c r="L599" s="7">
        <f>_xlfn.XLOOKUP(D599,products!$A$1:$A$49,products!$E$1:$E$49,,0)</f>
        <v>36.454999999999998</v>
      </c>
      <c r="M599" s="9">
        <f t="shared" si="9"/>
        <v>145.82</v>
      </c>
      <c r="N599" t="str">
        <f>_xlfn.XLOOKUP(Orders[[#This Row],[Customer ID]],customers!$A$1:$A$1001,customers!$I$1:$I$1001,,0)</f>
        <v>Yes</v>
      </c>
    </row>
    <row r="600" spans="1:14"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5">
        <f>_xlfn.XLOOKUP(D600,products!$A$1:$A$49,products!$D$1:$D$49,,0)</f>
        <v>0.2</v>
      </c>
      <c r="L600" s="7">
        <f>_xlfn.XLOOKUP(D600,products!$A$1:$A$49,products!$E$1:$E$49,,0)</f>
        <v>2.9849999999999999</v>
      </c>
      <c r="M600" s="9">
        <f t="shared" si="9"/>
        <v>11.94</v>
      </c>
      <c r="N600" t="str">
        <f>_xlfn.XLOOKUP(Orders[[#This Row],[Customer ID]],customers!$A$1:$A$1001,customers!$I$1:$I$1001,,0)</f>
        <v>Yes</v>
      </c>
    </row>
    <row r="601" spans="1:14"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5">
        <f>_xlfn.XLOOKUP(D601,products!$A$1:$A$49,products!$D$1:$D$49,,0)</f>
        <v>0.2</v>
      </c>
      <c r="L601" s="7">
        <f>_xlfn.XLOOKUP(D601,products!$A$1:$A$49,products!$E$1:$E$49,,0)</f>
        <v>2.9849999999999999</v>
      </c>
      <c r="M601" s="9">
        <f t="shared" si="9"/>
        <v>11.94</v>
      </c>
      <c r="N601" t="str">
        <f>_xlfn.XLOOKUP(Orders[[#This Row],[Customer ID]],customers!$A$1:$A$1001,customers!$I$1:$I$1001,,0)</f>
        <v>Yes</v>
      </c>
    </row>
    <row r="602" spans="1:14"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5">
        <f>_xlfn.XLOOKUP(D602,products!$A$1:$A$49,products!$D$1:$D$49,,0)</f>
        <v>0.5</v>
      </c>
      <c r="L602" s="7">
        <f>_xlfn.XLOOKUP(D602,products!$A$1:$A$49,products!$E$1:$E$49,,0)</f>
        <v>7.77</v>
      </c>
      <c r="M602" s="9">
        <f t="shared" si="9"/>
        <v>7.77</v>
      </c>
      <c r="N602" t="str">
        <f>_xlfn.XLOOKUP(Orders[[#This Row],[Customer ID]],customers!$A$1:$A$1001,customers!$I$1:$I$1001,,0)</f>
        <v>No</v>
      </c>
    </row>
    <row r="603" spans="1:14"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5">
        <f>_xlfn.XLOOKUP(D603,products!$A$1:$A$49,products!$D$1:$D$49,,0)</f>
        <v>2.5</v>
      </c>
      <c r="L603" s="7">
        <f>_xlfn.XLOOKUP(D603,products!$A$1:$A$49,products!$E$1:$E$49,,0)</f>
        <v>27.484999999999996</v>
      </c>
      <c r="M603" s="9">
        <f t="shared" si="9"/>
        <v>109.93999999999998</v>
      </c>
      <c r="N603" t="str">
        <f>_xlfn.XLOOKUP(Orders[[#This Row],[Customer ID]],customers!$A$1:$A$1001,customers!$I$1:$I$1001,,0)</f>
        <v>Yes</v>
      </c>
    </row>
    <row r="604" spans="1:14"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5">
        <f>_xlfn.XLOOKUP(D604,products!$A$1:$A$49,products!$D$1:$D$49,,0)</f>
        <v>0.2</v>
      </c>
      <c r="L604" s="7">
        <f>_xlfn.XLOOKUP(D604,products!$A$1:$A$49,products!$E$1:$E$49,,0)</f>
        <v>4.4550000000000001</v>
      </c>
      <c r="M604" s="9">
        <f t="shared" si="9"/>
        <v>22.274999999999999</v>
      </c>
      <c r="N604" t="str">
        <f>_xlfn.XLOOKUP(Orders[[#This Row],[Customer ID]],customers!$A$1:$A$1001,customers!$I$1:$I$1001,,0)</f>
        <v>Yes</v>
      </c>
    </row>
    <row r="605" spans="1:14"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5">
        <f>_xlfn.XLOOKUP(D605,products!$A$1:$A$49,products!$D$1:$D$49,,0)</f>
        <v>0.2</v>
      </c>
      <c r="L605" s="7">
        <f>_xlfn.XLOOKUP(D605,products!$A$1:$A$49,products!$E$1:$E$49,,0)</f>
        <v>2.9849999999999999</v>
      </c>
      <c r="M605" s="9">
        <f t="shared" si="9"/>
        <v>8.9550000000000001</v>
      </c>
      <c r="N605" t="str">
        <f>_xlfn.XLOOKUP(Orders[[#This Row],[Customer ID]],customers!$A$1:$A$1001,customers!$I$1:$I$1001,,0)</f>
        <v>No</v>
      </c>
    </row>
    <row r="606" spans="1:14"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5">
        <f>_xlfn.XLOOKUP(D606,products!$A$1:$A$49,products!$D$1:$D$49,,0)</f>
        <v>2.5</v>
      </c>
      <c r="L606" s="7">
        <f>_xlfn.XLOOKUP(D606,products!$A$1:$A$49,products!$E$1:$E$49,,0)</f>
        <v>29.784999999999997</v>
      </c>
      <c r="M606" s="9">
        <f t="shared" si="9"/>
        <v>119.13999999999999</v>
      </c>
      <c r="N606" t="str">
        <f>_xlfn.XLOOKUP(Orders[[#This Row],[Customer ID]],customers!$A$1:$A$1001,customers!$I$1:$I$1001,,0)</f>
        <v>No</v>
      </c>
    </row>
    <row r="607" spans="1:14"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5">
        <f>_xlfn.XLOOKUP(D607,products!$A$1:$A$49,products!$D$1:$D$49,,0)</f>
        <v>2.5</v>
      </c>
      <c r="L607" s="7">
        <f>_xlfn.XLOOKUP(D607,products!$A$1:$A$49,products!$E$1:$E$49,,0)</f>
        <v>29.784999999999997</v>
      </c>
      <c r="M607" s="9">
        <f t="shared" si="9"/>
        <v>148.92499999999998</v>
      </c>
      <c r="N607" t="str">
        <f>_xlfn.XLOOKUP(Orders[[#This Row],[Customer ID]],customers!$A$1:$A$1001,customers!$I$1:$I$1001,,0)</f>
        <v>Yes</v>
      </c>
    </row>
    <row r="608" spans="1:14"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5">
        <f>_xlfn.XLOOKUP(D608,products!$A$1:$A$49,products!$D$1:$D$49,,0)</f>
        <v>2.5</v>
      </c>
      <c r="L608" s="7">
        <f>_xlfn.XLOOKUP(D608,products!$A$1:$A$49,products!$E$1:$E$49,,0)</f>
        <v>36.454999999999998</v>
      </c>
      <c r="M608" s="9">
        <f t="shared" si="9"/>
        <v>109.36499999999999</v>
      </c>
      <c r="N608" t="str">
        <f>_xlfn.XLOOKUP(Orders[[#This Row],[Customer ID]],customers!$A$1:$A$1001,customers!$I$1:$I$1001,,0)</f>
        <v>Yes</v>
      </c>
    </row>
    <row r="609" spans="1:14"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5">
        <f>_xlfn.XLOOKUP(D609,products!$A$1:$A$49,products!$D$1:$D$49,,0)</f>
        <v>0.2</v>
      </c>
      <c r="L609" s="7">
        <f>_xlfn.XLOOKUP(D609,products!$A$1:$A$49,products!$E$1:$E$49,,0)</f>
        <v>3.645</v>
      </c>
      <c r="M609" s="9">
        <f t="shared" si="9"/>
        <v>3.645</v>
      </c>
      <c r="N609" t="str">
        <f>_xlfn.XLOOKUP(Orders[[#This Row],[Customer ID]],customers!$A$1:$A$1001,customers!$I$1:$I$1001,,0)</f>
        <v>Yes</v>
      </c>
    </row>
    <row r="610" spans="1:14"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5">
        <f>_xlfn.XLOOKUP(D610,products!$A$1:$A$49,products!$D$1:$D$49,,0)</f>
        <v>2.5</v>
      </c>
      <c r="L610" s="7">
        <f>_xlfn.XLOOKUP(D610,products!$A$1:$A$49,products!$E$1:$E$49,,0)</f>
        <v>27.945</v>
      </c>
      <c r="M610" s="9">
        <f t="shared" si="9"/>
        <v>55.89</v>
      </c>
      <c r="N610" t="str">
        <f>_xlfn.XLOOKUP(Orders[[#This Row],[Customer ID]],customers!$A$1:$A$1001,customers!$I$1:$I$1001,,0)</f>
        <v>No</v>
      </c>
    </row>
    <row r="611" spans="1:14"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5">
        <f>_xlfn.XLOOKUP(D611,products!$A$1:$A$49,products!$D$1:$D$49,,0)</f>
        <v>0.2</v>
      </c>
      <c r="L611" s="7">
        <f>_xlfn.XLOOKUP(D611,products!$A$1:$A$49,products!$E$1:$E$49,,0)</f>
        <v>4.3650000000000002</v>
      </c>
      <c r="M611" s="9">
        <f t="shared" si="9"/>
        <v>26.19</v>
      </c>
      <c r="N611" t="str">
        <f>_xlfn.XLOOKUP(Orders[[#This Row],[Customer ID]],customers!$A$1:$A$1001,customers!$I$1:$I$1001,,0)</f>
        <v>Yes</v>
      </c>
    </row>
    <row r="612" spans="1:14"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5">
        <f>_xlfn.XLOOKUP(D612,products!$A$1:$A$49,products!$D$1:$D$49,,0)</f>
        <v>1</v>
      </c>
      <c r="L612" s="7">
        <f>_xlfn.XLOOKUP(D612,products!$A$1:$A$49,products!$E$1:$E$49,,0)</f>
        <v>9.9499999999999993</v>
      </c>
      <c r="M612" s="9">
        <f t="shared" si="9"/>
        <v>39.799999999999997</v>
      </c>
      <c r="N612" t="str">
        <f>_xlfn.XLOOKUP(Orders[[#This Row],[Customer ID]],customers!$A$1:$A$1001,customers!$I$1:$I$1001,,0)</f>
        <v>No</v>
      </c>
    </row>
    <row r="613" spans="1:14"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5">
        <f>_xlfn.XLOOKUP(D613,products!$A$1:$A$49,products!$D$1:$D$49,,0)</f>
        <v>2.5</v>
      </c>
      <c r="L613" s="7">
        <f>_xlfn.XLOOKUP(D613,products!$A$1:$A$49,products!$E$1:$E$49,,0)</f>
        <v>34.154999999999994</v>
      </c>
      <c r="M613" s="9">
        <f t="shared" si="9"/>
        <v>68.309999999999988</v>
      </c>
      <c r="N613" t="str">
        <f>_xlfn.XLOOKUP(Orders[[#This Row],[Customer ID]],customers!$A$1:$A$1001,customers!$I$1:$I$1001,,0)</f>
        <v>No</v>
      </c>
    </row>
    <row r="614" spans="1:14"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5">
        <f>_xlfn.XLOOKUP(D614,products!$A$1:$A$49,products!$D$1:$D$49,,0)</f>
        <v>0.2</v>
      </c>
      <c r="L614" s="7">
        <f>_xlfn.XLOOKUP(D614,products!$A$1:$A$49,products!$E$1:$E$49,,0)</f>
        <v>3.375</v>
      </c>
      <c r="M614" s="9">
        <f t="shared" si="9"/>
        <v>13.5</v>
      </c>
      <c r="N614" t="str">
        <f>_xlfn.XLOOKUP(Orders[[#This Row],[Customer ID]],customers!$A$1:$A$1001,customers!$I$1:$I$1001,,0)</f>
        <v>No</v>
      </c>
    </row>
    <row r="615" spans="1:14"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5">
        <f>_xlfn.XLOOKUP(D615,products!$A$1:$A$49,products!$D$1:$D$49,,0)</f>
        <v>0.5</v>
      </c>
      <c r="L615" s="7">
        <f>_xlfn.XLOOKUP(D615,products!$A$1:$A$49,products!$E$1:$E$49,,0)</f>
        <v>5.97</v>
      </c>
      <c r="M615" s="9">
        <f t="shared" si="9"/>
        <v>5.97</v>
      </c>
      <c r="N615" t="str">
        <f>_xlfn.XLOOKUP(Orders[[#This Row],[Customer ID]],customers!$A$1:$A$1001,customers!$I$1:$I$1001,,0)</f>
        <v>No</v>
      </c>
    </row>
    <row r="616" spans="1:14"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5">
        <f>_xlfn.XLOOKUP(D616,products!$A$1:$A$49,products!$D$1:$D$49,,0)</f>
        <v>0.5</v>
      </c>
      <c r="L616" s="7">
        <f>_xlfn.XLOOKUP(D616,products!$A$1:$A$49,products!$E$1:$E$49,,0)</f>
        <v>5.97</v>
      </c>
      <c r="M616" s="9">
        <f t="shared" si="9"/>
        <v>29.849999999999998</v>
      </c>
      <c r="N616" t="str">
        <f>_xlfn.XLOOKUP(Orders[[#This Row],[Customer ID]],customers!$A$1:$A$1001,customers!$I$1:$I$1001,,0)</f>
        <v>Yes</v>
      </c>
    </row>
    <row r="617" spans="1:14"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5">
        <f>_xlfn.XLOOKUP(D617,products!$A$1:$A$49,products!$D$1:$D$49,,0)</f>
        <v>2.5</v>
      </c>
      <c r="L617" s="7">
        <f>_xlfn.XLOOKUP(D617,products!$A$1:$A$49,products!$E$1:$E$49,,0)</f>
        <v>36.454999999999998</v>
      </c>
      <c r="M617" s="9">
        <f t="shared" si="9"/>
        <v>72.91</v>
      </c>
      <c r="N617" t="str">
        <f>_xlfn.XLOOKUP(Orders[[#This Row],[Customer ID]],customers!$A$1:$A$1001,customers!$I$1:$I$1001,,0)</f>
        <v>Yes</v>
      </c>
    </row>
    <row r="618" spans="1:14"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5">
        <f>_xlfn.XLOOKUP(D618,products!$A$1:$A$49,products!$D$1:$D$49,,0)</f>
        <v>2.5</v>
      </c>
      <c r="L618" s="7">
        <f>_xlfn.XLOOKUP(D618,products!$A$1:$A$49,products!$E$1:$E$49,,0)</f>
        <v>31.624999999999996</v>
      </c>
      <c r="M618" s="9">
        <f t="shared" si="9"/>
        <v>126.49999999999999</v>
      </c>
      <c r="N618" t="str">
        <f>_xlfn.XLOOKUP(Orders[[#This Row],[Customer ID]],customers!$A$1:$A$1001,customers!$I$1:$I$1001,,0)</f>
        <v>No</v>
      </c>
    </row>
    <row r="619" spans="1:14"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5">
        <f>_xlfn.XLOOKUP(D619,products!$A$1:$A$49,products!$D$1:$D$49,,0)</f>
        <v>2.5</v>
      </c>
      <c r="L619" s="7">
        <f>_xlfn.XLOOKUP(D619,products!$A$1:$A$49,products!$E$1:$E$49,,0)</f>
        <v>33.464999999999996</v>
      </c>
      <c r="M619" s="9">
        <f t="shared" si="9"/>
        <v>33.464999999999996</v>
      </c>
      <c r="N619" t="str">
        <f>_xlfn.XLOOKUP(Orders[[#This Row],[Customer ID]],customers!$A$1:$A$1001,customers!$I$1:$I$1001,,0)</f>
        <v>No</v>
      </c>
    </row>
    <row r="620" spans="1:14"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5">
        <f>_xlfn.XLOOKUP(D620,products!$A$1:$A$49,products!$D$1:$D$49,,0)</f>
        <v>1</v>
      </c>
      <c r="L620" s="7">
        <f>_xlfn.XLOOKUP(D620,products!$A$1:$A$49,products!$E$1:$E$49,,0)</f>
        <v>12.15</v>
      </c>
      <c r="M620" s="9">
        <f t="shared" si="9"/>
        <v>72.900000000000006</v>
      </c>
      <c r="N620" t="str">
        <f>_xlfn.XLOOKUP(Orders[[#This Row],[Customer ID]],customers!$A$1:$A$1001,customers!$I$1:$I$1001,,0)</f>
        <v>Yes</v>
      </c>
    </row>
    <row r="621" spans="1:14"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5">
        <f>_xlfn.XLOOKUP(D621,products!$A$1:$A$49,products!$D$1:$D$49,,0)</f>
        <v>0.5</v>
      </c>
      <c r="L621" s="7">
        <f>_xlfn.XLOOKUP(D621,products!$A$1:$A$49,products!$E$1:$E$49,,0)</f>
        <v>7.77</v>
      </c>
      <c r="M621" s="9">
        <f t="shared" si="9"/>
        <v>15.54</v>
      </c>
      <c r="N621" t="str">
        <f>_xlfn.XLOOKUP(Orders[[#This Row],[Customer ID]],customers!$A$1:$A$1001,customers!$I$1:$I$1001,,0)</f>
        <v>Yes</v>
      </c>
    </row>
    <row r="622" spans="1:14"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5">
        <f>_xlfn.XLOOKUP(D622,products!$A$1:$A$49,products!$D$1:$D$49,,0)</f>
        <v>0.2</v>
      </c>
      <c r="L622" s="7">
        <f>_xlfn.XLOOKUP(D622,products!$A$1:$A$49,products!$E$1:$E$49,,0)</f>
        <v>3.375</v>
      </c>
      <c r="M622" s="9">
        <f t="shared" si="9"/>
        <v>20.25</v>
      </c>
      <c r="N622" t="str">
        <f>_xlfn.XLOOKUP(Orders[[#This Row],[Customer ID]],customers!$A$1:$A$1001,customers!$I$1:$I$1001,,0)</f>
        <v>No</v>
      </c>
    </row>
    <row r="623" spans="1:14"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5">
        <f>_xlfn.XLOOKUP(D623,products!$A$1:$A$49,products!$D$1:$D$49,,0)</f>
        <v>1</v>
      </c>
      <c r="L623" s="7">
        <f>_xlfn.XLOOKUP(D623,products!$A$1:$A$49,products!$E$1:$E$49,,0)</f>
        <v>12.95</v>
      </c>
      <c r="M623" s="9">
        <f t="shared" si="9"/>
        <v>77.699999999999989</v>
      </c>
      <c r="N623" t="str">
        <f>_xlfn.XLOOKUP(Orders[[#This Row],[Customer ID]],customers!$A$1:$A$1001,customers!$I$1:$I$1001,,0)</f>
        <v>No</v>
      </c>
    </row>
    <row r="624" spans="1:14"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5">
        <f>_xlfn.XLOOKUP(D624,products!$A$1:$A$49,products!$D$1:$D$49,,0)</f>
        <v>2.5</v>
      </c>
      <c r="L624" s="7">
        <f>_xlfn.XLOOKUP(D624,products!$A$1:$A$49,products!$E$1:$E$49,,0)</f>
        <v>33.464999999999996</v>
      </c>
      <c r="M624" s="9">
        <f t="shared" si="9"/>
        <v>133.85999999999999</v>
      </c>
      <c r="N624" t="str">
        <f>_xlfn.XLOOKUP(Orders[[#This Row],[Customer ID]],customers!$A$1:$A$1001,customers!$I$1:$I$1001,,0)</f>
        <v>No</v>
      </c>
    </row>
    <row r="625" spans="1:14"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5">
        <f>_xlfn.XLOOKUP(D625,products!$A$1:$A$49,products!$D$1:$D$49,,0)</f>
        <v>1</v>
      </c>
      <c r="L625" s="7">
        <f>_xlfn.XLOOKUP(D625,products!$A$1:$A$49,products!$E$1:$E$49,,0)</f>
        <v>12.15</v>
      </c>
      <c r="M625" s="9">
        <f t="shared" si="9"/>
        <v>12.15</v>
      </c>
      <c r="N625" t="str">
        <f>_xlfn.XLOOKUP(Orders[[#This Row],[Customer ID]],customers!$A$1:$A$1001,customers!$I$1:$I$1001,,0)</f>
        <v>No</v>
      </c>
    </row>
    <row r="626" spans="1:14"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5">
        <f>_xlfn.XLOOKUP(D626,products!$A$1:$A$49,products!$D$1:$D$49,,0)</f>
        <v>2.5</v>
      </c>
      <c r="L626" s="7">
        <f>_xlfn.XLOOKUP(D626,products!$A$1:$A$49,products!$E$1:$E$49,,0)</f>
        <v>31.624999999999996</v>
      </c>
      <c r="M626" s="9">
        <f t="shared" si="9"/>
        <v>63.249999999999993</v>
      </c>
      <c r="N626" t="str">
        <f>_xlfn.XLOOKUP(Orders[[#This Row],[Customer ID]],customers!$A$1:$A$1001,customers!$I$1:$I$1001,,0)</f>
        <v>Yes</v>
      </c>
    </row>
    <row r="627" spans="1:14"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5">
        <f>_xlfn.XLOOKUP(D627,products!$A$1:$A$49,products!$D$1:$D$49,,0)</f>
        <v>0.5</v>
      </c>
      <c r="L627" s="7">
        <f>_xlfn.XLOOKUP(D627,products!$A$1:$A$49,products!$E$1:$E$49,,0)</f>
        <v>7.169999999999999</v>
      </c>
      <c r="M627" s="9">
        <f t="shared" si="9"/>
        <v>35.849999999999994</v>
      </c>
      <c r="N627" t="str">
        <f>_xlfn.XLOOKUP(Orders[[#This Row],[Customer ID]],customers!$A$1:$A$1001,customers!$I$1:$I$1001,,0)</f>
        <v>No</v>
      </c>
    </row>
    <row r="628" spans="1:14"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5">
        <f>_xlfn.XLOOKUP(D628,products!$A$1:$A$49,products!$D$1:$D$49,,0)</f>
        <v>2.5</v>
      </c>
      <c r="L628" s="7">
        <f>_xlfn.XLOOKUP(D628,products!$A$1:$A$49,products!$E$1:$E$49,,0)</f>
        <v>25.874999999999996</v>
      </c>
      <c r="M628" s="9">
        <f t="shared" si="9"/>
        <v>77.624999999999986</v>
      </c>
      <c r="N628" t="str">
        <f>_xlfn.XLOOKUP(Orders[[#This Row],[Customer ID]],customers!$A$1:$A$1001,customers!$I$1:$I$1001,,0)</f>
        <v>No</v>
      </c>
    </row>
    <row r="629" spans="1:14"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5">
        <f>_xlfn.XLOOKUP(D629,products!$A$1:$A$49,products!$D$1:$D$49,,0)</f>
        <v>2.5</v>
      </c>
      <c r="L629" s="7">
        <f>_xlfn.XLOOKUP(D629,products!$A$1:$A$49,products!$E$1:$E$49,,0)</f>
        <v>31.624999999999996</v>
      </c>
      <c r="M629" s="9">
        <f t="shared" si="9"/>
        <v>63.249999999999993</v>
      </c>
      <c r="N629" t="str">
        <f>_xlfn.XLOOKUP(Orders[[#This Row],[Customer ID]],customers!$A$1:$A$1001,customers!$I$1:$I$1001,,0)</f>
        <v>Yes</v>
      </c>
    </row>
    <row r="630" spans="1:14"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5">
        <f>_xlfn.XLOOKUP(D630,products!$A$1:$A$49,products!$D$1:$D$49,,0)</f>
        <v>0.2</v>
      </c>
      <c r="L630" s="7">
        <f>_xlfn.XLOOKUP(D630,products!$A$1:$A$49,products!$E$1:$E$49,,0)</f>
        <v>4.4550000000000001</v>
      </c>
      <c r="M630" s="9">
        <f t="shared" si="9"/>
        <v>26.73</v>
      </c>
      <c r="N630" t="str">
        <f>_xlfn.XLOOKUP(Orders[[#This Row],[Customer ID]],customers!$A$1:$A$1001,customers!$I$1:$I$1001,,0)</f>
        <v>Yes</v>
      </c>
    </row>
    <row r="631" spans="1:14"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5">
        <f>_xlfn.XLOOKUP(D631,products!$A$1:$A$49,products!$D$1:$D$49,,0)</f>
        <v>0.5</v>
      </c>
      <c r="L631" s="7">
        <f>_xlfn.XLOOKUP(D631,products!$A$1:$A$49,products!$E$1:$E$49,,0)</f>
        <v>7.77</v>
      </c>
      <c r="M631" s="9">
        <f t="shared" si="9"/>
        <v>31.08</v>
      </c>
      <c r="N631" t="str">
        <f>_xlfn.XLOOKUP(Orders[[#This Row],[Customer ID]],customers!$A$1:$A$1001,customers!$I$1:$I$1001,,0)</f>
        <v>Yes</v>
      </c>
    </row>
    <row r="632" spans="1:14"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5">
        <f>_xlfn.XLOOKUP(D632,products!$A$1:$A$49,products!$D$1:$D$49,,0)</f>
        <v>0.2</v>
      </c>
      <c r="L632" s="7">
        <f>_xlfn.XLOOKUP(D632,products!$A$1:$A$49,products!$E$1:$E$49,,0)</f>
        <v>2.9849999999999999</v>
      </c>
      <c r="M632" s="9">
        <f t="shared" si="9"/>
        <v>2.9849999999999999</v>
      </c>
      <c r="N632" t="str">
        <f>_xlfn.XLOOKUP(Orders[[#This Row],[Customer ID]],customers!$A$1:$A$1001,customers!$I$1:$I$1001,,0)</f>
        <v>Yes</v>
      </c>
    </row>
    <row r="633" spans="1:14"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5">
        <f>_xlfn.XLOOKUP(D633,products!$A$1:$A$49,products!$D$1:$D$49,,0)</f>
        <v>2.5</v>
      </c>
      <c r="L633" s="7">
        <f>_xlfn.XLOOKUP(D633,products!$A$1:$A$49,products!$E$1:$E$49,,0)</f>
        <v>20.584999999999997</v>
      </c>
      <c r="M633" s="9">
        <f t="shared" si="9"/>
        <v>102.92499999999998</v>
      </c>
      <c r="N633" t="str">
        <f>_xlfn.XLOOKUP(Orders[[#This Row],[Customer ID]],customers!$A$1:$A$1001,customers!$I$1:$I$1001,,0)</f>
        <v>Yes</v>
      </c>
    </row>
    <row r="634" spans="1:14"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5">
        <f>_xlfn.XLOOKUP(D634,products!$A$1:$A$49,products!$D$1:$D$49,,0)</f>
        <v>0.5</v>
      </c>
      <c r="L634" s="7">
        <f>_xlfn.XLOOKUP(D634,products!$A$1:$A$49,products!$E$1:$E$49,,0)</f>
        <v>8.91</v>
      </c>
      <c r="M634" s="9">
        <f t="shared" si="9"/>
        <v>35.64</v>
      </c>
      <c r="N634" t="str">
        <f>_xlfn.XLOOKUP(Orders[[#This Row],[Customer ID]],customers!$A$1:$A$1001,customers!$I$1:$I$1001,,0)</f>
        <v>No</v>
      </c>
    </row>
    <row r="635" spans="1:14"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5">
        <f>_xlfn.XLOOKUP(D635,products!$A$1:$A$49,products!$D$1:$D$49,,0)</f>
        <v>1</v>
      </c>
      <c r="L635" s="7">
        <f>_xlfn.XLOOKUP(D635,products!$A$1:$A$49,products!$E$1:$E$49,,0)</f>
        <v>11.95</v>
      </c>
      <c r="M635" s="9">
        <f t="shared" si="9"/>
        <v>47.8</v>
      </c>
      <c r="N635" t="str">
        <f>_xlfn.XLOOKUP(Orders[[#This Row],[Customer ID]],customers!$A$1:$A$1001,customers!$I$1:$I$1001,,0)</f>
        <v>No</v>
      </c>
    </row>
    <row r="636" spans="1:14"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5">
        <f>_xlfn.XLOOKUP(D636,products!$A$1:$A$49,products!$D$1:$D$49,,0)</f>
        <v>1</v>
      </c>
      <c r="L636" s="7">
        <f>_xlfn.XLOOKUP(D636,products!$A$1:$A$49,products!$E$1:$E$49,,0)</f>
        <v>14.55</v>
      </c>
      <c r="M636" s="9">
        <f t="shared" si="9"/>
        <v>43.650000000000006</v>
      </c>
      <c r="N636" t="str">
        <f>_xlfn.XLOOKUP(Orders[[#This Row],[Customer ID]],customers!$A$1:$A$1001,customers!$I$1:$I$1001,,0)</f>
        <v>No</v>
      </c>
    </row>
    <row r="637" spans="1:14"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5">
        <f>_xlfn.XLOOKUP(D637,products!$A$1:$A$49,products!$D$1:$D$49,,0)</f>
        <v>0.5</v>
      </c>
      <c r="L637" s="7">
        <f>_xlfn.XLOOKUP(D637,products!$A$1:$A$49,products!$E$1:$E$49,,0)</f>
        <v>8.91</v>
      </c>
      <c r="M637" s="9">
        <f t="shared" si="9"/>
        <v>35.64</v>
      </c>
      <c r="N637" t="str">
        <f>_xlfn.XLOOKUP(Orders[[#This Row],[Customer ID]],customers!$A$1:$A$1001,customers!$I$1:$I$1001,,0)</f>
        <v>Yes</v>
      </c>
    </row>
    <row r="638" spans="1:14"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5">
        <f>_xlfn.XLOOKUP(D638,products!$A$1:$A$49,products!$D$1:$D$49,,0)</f>
        <v>1</v>
      </c>
      <c r="L638" s="7">
        <f>_xlfn.XLOOKUP(D638,products!$A$1:$A$49,products!$E$1:$E$49,,0)</f>
        <v>15.85</v>
      </c>
      <c r="M638" s="9">
        <f t="shared" si="9"/>
        <v>95.1</v>
      </c>
      <c r="N638" t="str">
        <f>_xlfn.XLOOKUP(Orders[[#This Row],[Customer ID]],customers!$A$1:$A$1001,customers!$I$1:$I$1001,,0)</f>
        <v>Yes</v>
      </c>
    </row>
    <row r="639" spans="1:14"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5">
        <f>_xlfn.XLOOKUP(D639,products!$A$1:$A$49,products!$D$1:$D$49,,0)</f>
        <v>2.5</v>
      </c>
      <c r="L639" s="7">
        <f>_xlfn.XLOOKUP(D639,products!$A$1:$A$49,products!$E$1:$E$49,,0)</f>
        <v>31.624999999999996</v>
      </c>
      <c r="M639" s="9">
        <f t="shared" si="9"/>
        <v>31.624999999999996</v>
      </c>
      <c r="N639" t="str">
        <f>_xlfn.XLOOKUP(Orders[[#This Row],[Customer ID]],customers!$A$1:$A$1001,customers!$I$1:$I$1001,,0)</f>
        <v>Yes</v>
      </c>
    </row>
    <row r="640" spans="1:14"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5">
        <f>_xlfn.XLOOKUP(D640,products!$A$1:$A$49,products!$D$1:$D$49,,0)</f>
        <v>2.5</v>
      </c>
      <c r="L640" s="7">
        <f>_xlfn.XLOOKUP(D640,products!$A$1:$A$49,products!$E$1:$E$49,,0)</f>
        <v>25.874999999999996</v>
      </c>
      <c r="M640" s="9">
        <f t="shared" si="9"/>
        <v>77.624999999999986</v>
      </c>
      <c r="N640" t="str">
        <f>_xlfn.XLOOKUP(Orders[[#This Row],[Customer ID]],customers!$A$1:$A$1001,customers!$I$1:$I$1001,,0)</f>
        <v>Yes</v>
      </c>
    </row>
    <row r="641" spans="1:14"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5">
        <f>_xlfn.XLOOKUP(D641,products!$A$1:$A$49,products!$D$1:$D$49,,0)</f>
        <v>0.2</v>
      </c>
      <c r="L641" s="7">
        <f>_xlfn.XLOOKUP(D641,products!$A$1:$A$49,products!$E$1:$E$49,,0)</f>
        <v>3.8849999999999998</v>
      </c>
      <c r="M641" s="9">
        <f t="shared" si="9"/>
        <v>3.8849999999999998</v>
      </c>
      <c r="N641" t="str">
        <f>_xlfn.XLOOKUP(Orders[[#This Row],[Customer ID]],customers!$A$1:$A$1001,customers!$I$1:$I$1001,,0)</f>
        <v>Yes</v>
      </c>
    </row>
    <row r="642" spans="1:14"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5">
        <f>_xlfn.XLOOKUP(D642,products!$A$1:$A$49,products!$D$1:$D$49,,0)</f>
        <v>2.5</v>
      </c>
      <c r="L642" s="7">
        <f>_xlfn.XLOOKUP(D642,products!$A$1:$A$49,products!$E$1:$E$49,,0)</f>
        <v>27.484999999999996</v>
      </c>
      <c r="M642" s="9">
        <f t="shared" si="9"/>
        <v>137.42499999999998</v>
      </c>
      <c r="N642" t="str">
        <f>_xlfn.XLOOKUP(Orders[[#This Row],[Customer ID]],customers!$A$1:$A$1001,customers!$I$1:$I$1001,,0)</f>
        <v>No</v>
      </c>
    </row>
    <row r="643" spans="1:14"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5">
        <f>_xlfn.XLOOKUP(D643,products!$A$1:$A$49,products!$D$1:$D$49,,0)</f>
        <v>1</v>
      </c>
      <c r="L643" s="7">
        <f>_xlfn.XLOOKUP(D643,products!$A$1:$A$49,products!$E$1:$E$49,,0)</f>
        <v>11.95</v>
      </c>
      <c r="M643" s="9">
        <f t="shared" ref="M643:M706" si="10">L643*E643</f>
        <v>35.849999999999994</v>
      </c>
      <c r="N643" t="str">
        <f>_xlfn.XLOOKUP(Orders[[#This Row],[Customer ID]],customers!$A$1:$A$1001,customers!$I$1:$I$1001,,0)</f>
        <v>Yes</v>
      </c>
    </row>
    <row r="644" spans="1:14"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5">
        <f>_xlfn.XLOOKUP(D644,products!$A$1:$A$49,products!$D$1:$D$49,,0)</f>
        <v>0.2</v>
      </c>
      <c r="L644" s="7">
        <f>_xlfn.XLOOKUP(D644,products!$A$1:$A$49,products!$E$1:$E$49,,0)</f>
        <v>4.125</v>
      </c>
      <c r="M644" s="9">
        <f t="shared" si="10"/>
        <v>8.25</v>
      </c>
      <c r="N644" t="str">
        <f>_xlfn.XLOOKUP(Orders[[#This Row],[Customer ID]],customers!$A$1:$A$1001,customers!$I$1:$I$1001,,0)</f>
        <v>Yes</v>
      </c>
    </row>
    <row r="645" spans="1:14"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5">
        <f>_xlfn.XLOOKUP(D645,products!$A$1:$A$49,products!$D$1:$D$49,,0)</f>
        <v>2.5</v>
      </c>
      <c r="L645" s="7">
        <f>_xlfn.XLOOKUP(D645,products!$A$1:$A$49,products!$E$1:$E$49,,0)</f>
        <v>34.154999999999994</v>
      </c>
      <c r="M645" s="9">
        <f t="shared" si="10"/>
        <v>102.46499999999997</v>
      </c>
      <c r="N645" t="str">
        <f>_xlfn.XLOOKUP(Orders[[#This Row],[Customer ID]],customers!$A$1:$A$1001,customers!$I$1:$I$1001,,0)</f>
        <v>Yes</v>
      </c>
    </row>
    <row r="646" spans="1:14"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5">
        <f>_xlfn.XLOOKUP(D646,products!$A$1:$A$49,products!$D$1:$D$49,,0)</f>
        <v>2.5</v>
      </c>
      <c r="L646" s="7">
        <f>_xlfn.XLOOKUP(D646,products!$A$1:$A$49,products!$E$1:$E$49,,0)</f>
        <v>20.584999999999997</v>
      </c>
      <c r="M646" s="9">
        <f t="shared" si="10"/>
        <v>41.169999999999995</v>
      </c>
      <c r="N646" t="str">
        <f>_xlfn.XLOOKUP(Orders[[#This Row],[Customer ID]],customers!$A$1:$A$1001,customers!$I$1:$I$1001,,0)</f>
        <v>No</v>
      </c>
    </row>
    <row r="647" spans="1:14"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5">
        <f>_xlfn.XLOOKUP(D647,products!$A$1:$A$49,products!$D$1:$D$49,,0)</f>
        <v>2.5</v>
      </c>
      <c r="L647" s="7">
        <f>_xlfn.XLOOKUP(D647,products!$A$1:$A$49,products!$E$1:$E$49,,0)</f>
        <v>22.884999999999998</v>
      </c>
      <c r="M647" s="9">
        <f t="shared" si="10"/>
        <v>68.655000000000001</v>
      </c>
      <c r="N647" t="str">
        <f>_xlfn.XLOOKUP(Orders[[#This Row],[Customer ID]],customers!$A$1:$A$1001,customers!$I$1:$I$1001,,0)</f>
        <v>Yes</v>
      </c>
    </row>
    <row r="648" spans="1:14"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5">
        <f>_xlfn.XLOOKUP(D648,products!$A$1:$A$49,products!$D$1:$D$49,,0)</f>
        <v>1</v>
      </c>
      <c r="L648" s="7">
        <f>_xlfn.XLOOKUP(D648,products!$A$1:$A$49,products!$E$1:$E$49,,0)</f>
        <v>9.9499999999999993</v>
      </c>
      <c r="M648" s="9">
        <f t="shared" si="10"/>
        <v>9.9499999999999993</v>
      </c>
      <c r="N648" t="str">
        <f>_xlfn.XLOOKUP(Orders[[#This Row],[Customer ID]],customers!$A$1:$A$1001,customers!$I$1:$I$1001,,0)</f>
        <v>Yes</v>
      </c>
    </row>
    <row r="649" spans="1:14"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5">
        <f>_xlfn.XLOOKUP(D649,products!$A$1:$A$49,products!$D$1:$D$49,,0)</f>
        <v>0.5</v>
      </c>
      <c r="L649" s="7">
        <f>_xlfn.XLOOKUP(D649,products!$A$1:$A$49,products!$E$1:$E$49,,0)</f>
        <v>9.51</v>
      </c>
      <c r="M649" s="9">
        <f t="shared" si="10"/>
        <v>28.53</v>
      </c>
      <c r="N649" t="str">
        <f>_xlfn.XLOOKUP(Orders[[#This Row],[Customer ID]],customers!$A$1:$A$1001,customers!$I$1:$I$1001,,0)</f>
        <v>Yes</v>
      </c>
    </row>
    <row r="650" spans="1:14"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5">
        <f>_xlfn.XLOOKUP(D650,products!$A$1:$A$49,products!$D$1:$D$49,,0)</f>
        <v>0.2</v>
      </c>
      <c r="L650" s="7">
        <f>_xlfn.XLOOKUP(D650,products!$A$1:$A$49,products!$E$1:$E$49,,0)</f>
        <v>2.6849999999999996</v>
      </c>
      <c r="M650" s="9">
        <f t="shared" si="10"/>
        <v>16.11</v>
      </c>
      <c r="N650" t="str">
        <f>_xlfn.XLOOKUP(Orders[[#This Row],[Customer ID]],customers!$A$1:$A$1001,customers!$I$1:$I$1001,,0)</f>
        <v>No</v>
      </c>
    </row>
    <row r="651" spans="1:14"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5">
        <f>_xlfn.XLOOKUP(D651,products!$A$1:$A$49,products!$D$1:$D$49,,0)</f>
        <v>1</v>
      </c>
      <c r="L651" s="7">
        <f>_xlfn.XLOOKUP(D651,products!$A$1:$A$49,products!$E$1:$E$49,,0)</f>
        <v>15.85</v>
      </c>
      <c r="M651" s="9">
        <f t="shared" si="10"/>
        <v>95.1</v>
      </c>
      <c r="N651" t="str">
        <f>_xlfn.XLOOKUP(Orders[[#This Row],[Customer ID]],customers!$A$1:$A$1001,customers!$I$1:$I$1001,,0)</f>
        <v>No</v>
      </c>
    </row>
    <row r="652" spans="1:14"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5">
        <f>_xlfn.XLOOKUP(D652,products!$A$1:$A$49,products!$D$1:$D$49,,0)</f>
        <v>0.5</v>
      </c>
      <c r="L652" s="7">
        <f>_xlfn.XLOOKUP(D652,products!$A$1:$A$49,products!$E$1:$E$49,,0)</f>
        <v>5.3699999999999992</v>
      </c>
      <c r="M652" s="9">
        <f t="shared" si="10"/>
        <v>5.3699999999999992</v>
      </c>
      <c r="N652" t="str">
        <f>_xlfn.XLOOKUP(Orders[[#This Row],[Customer ID]],customers!$A$1:$A$1001,customers!$I$1:$I$1001,,0)</f>
        <v>Yes</v>
      </c>
    </row>
    <row r="653" spans="1:14"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5">
        <f>_xlfn.XLOOKUP(D653,products!$A$1:$A$49,products!$D$1:$D$49,,0)</f>
        <v>1</v>
      </c>
      <c r="L653" s="7">
        <f>_xlfn.XLOOKUP(D653,products!$A$1:$A$49,products!$E$1:$E$49,,0)</f>
        <v>11.95</v>
      </c>
      <c r="M653" s="9">
        <f t="shared" si="10"/>
        <v>47.8</v>
      </c>
      <c r="N653" t="str">
        <f>_xlfn.XLOOKUP(Orders[[#This Row],[Customer ID]],customers!$A$1:$A$1001,customers!$I$1:$I$1001,,0)</f>
        <v>No</v>
      </c>
    </row>
    <row r="654" spans="1:14"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5">
        <f>_xlfn.XLOOKUP(D654,products!$A$1:$A$49,products!$D$1:$D$49,,0)</f>
        <v>1</v>
      </c>
      <c r="L654" s="7">
        <f>_xlfn.XLOOKUP(D654,products!$A$1:$A$49,products!$E$1:$E$49,,0)</f>
        <v>15.85</v>
      </c>
      <c r="M654" s="9">
        <f t="shared" si="10"/>
        <v>63.4</v>
      </c>
      <c r="N654" t="str">
        <f>_xlfn.XLOOKUP(Orders[[#This Row],[Customer ID]],customers!$A$1:$A$1001,customers!$I$1:$I$1001,,0)</f>
        <v>No</v>
      </c>
    </row>
    <row r="655" spans="1:14"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5">
        <f>_xlfn.XLOOKUP(D655,products!$A$1:$A$49,products!$D$1:$D$49,,0)</f>
        <v>2.5</v>
      </c>
      <c r="L655" s="7">
        <f>_xlfn.XLOOKUP(D655,products!$A$1:$A$49,products!$E$1:$E$49,,0)</f>
        <v>25.874999999999996</v>
      </c>
      <c r="M655" s="9">
        <f t="shared" si="10"/>
        <v>103.49999999999999</v>
      </c>
      <c r="N655" t="str">
        <f>_xlfn.XLOOKUP(Orders[[#This Row],[Customer ID]],customers!$A$1:$A$1001,customers!$I$1:$I$1001,,0)</f>
        <v>No</v>
      </c>
    </row>
    <row r="656" spans="1:14"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5">
        <f>_xlfn.XLOOKUP(D656,products!$A$1:$A$49,products!$D$1:$D$49,,0)</f>
        <v>2.5</v>
      </c>
      <c r="L656" s="7">
        <f>_xlfn.XLOOKUP(D656,products!$A$1:$A$49,products!$E$1:$E$49,,0)</f>
        <v>22.884999999999998</v>
      </c>
      <c r="M656" s="9">
        <f t="shared" si="10"/>
        <v>68.655000000000001</v>
      </c>
      <c r="N656" t="str">
        <f>_xlfn.XLOOKUP(Orders[[#This Row],[Customer ID]],customers!$A$1:$A$1001,customers!$I$1:$I$1001,,0)</f>
        <v>No</v>
      </c>
    </row>
    <row r="657" spans="1:14"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5">
        <f>_xlfn.XLOOKUP(D657,products!$A$1:$A$49,products!$D$1:$D$49,,0)</f>
        <v>2.5</v>
      </c>
      <c r="L657" s="7">
        <f>_xlfn.XLOOKUP(D657,products!$A$1:$A$49,products!$E$1:$E$49,,0)</f>
        <v>22.884999999999998</v>
      </c>
      <c r="M657" s="9">
        <f t="shared" si="10"/>
        <v>45.769999999999996</v>
      </c>
      <c r="N657" t="str">
        <f>_xlfn.XLOOKUP(Orders[[#This Row],[Customer ID]],customers!$A$1:$A$1001,customers!$I$1:$I$1001,,0)</f>
        <v>Yes</v>
      </c>
    </row>
    <row r="658" spans="1:14"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5">
        <f>_xlfn.XLOOKUP(D658,products!$A$1:$A$49,products!$D$1:$D$49,,0)</f>
        <v>1</v>
      </c>
      <c r="L658" s="7">
        <f>_xlfn.XLOOKUP(D658,products!$A$1:$A$49,products!$E$1:$E$49,,0)</f>
        <v>12.95</v>
      </c>
      <c r="M658" s="9">
        <f t="shared" si="10"/>
        <v>51.8</v>
      </c>
      <c r="N658" t="str">
        <f>_xlfn.XLOOKUP(Orders[[#This Row],[Customer ID]],customers!$A$1:$A$1001,customers!$I$1:$I$1001,,0)</f>
        <v>No</v>
      </c>
    </row>
    <row r="659" spans="1:14"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5">
        <f>_xlfn.XLOOKUP(D659,products!$A$1:$A$49,products!$D$1:$D$49,,0)</f>
        <v>0.5</v>
      </c>
      <c r="L659" s="7">
        <f>_xlfn.XLOOKUP(D659,products!$A$1:$A$49,products!$E$1:$E$49,,0)</f>
        <v>6.75</v>
      </c>
      <c r="M659" s="9">
        <f t="shared" si="10"/>
        <v>13.5</v>
      </c>
      <c r="N659" t="str">
        <f>_xlfn.XLOOKUP(Orders[[#This Row],[Customer ID]],customers!$A$1:$A$1001,customers!$I$1:$I$1001,,0)</f>
        <v>Yes</v>
      </c>
    </row>
    <row r="660" spans="1:14"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5">
        <f>_xlfn.XLOOKUP(D660,products!$A$1:$A$49,products!$D$1:$D$49,,0)</f>
        <v>0.5</v>
      </c>
      <c r="L660" s="7">
        <f>_xlfn.XLOOKUP(D660,products!$A$1:$A$49,products!$E$1:$E$49,,0)</f>
        <v>8.25</v>
      </c>
      <c r="M660" s="9">
        <f t="shared" si="10"/>
        <v>24.75</v>
      </c>
      <c r="N660" t="str">
        <f>_xlfn.XLOOKUP(Orders[[#This Row],[Customer ID]],customers!$A$1:$A$1001,customers!$I$1:$I$1001,,0)</f>
        <v>Yes</v>
      </c>
    </row>
    <row r="661" spans="1:14"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5">
        <f>_xlfn.XLOOKUP(D661,products!$A$1:$A$49,products!$D$1:$D$49,,0)</f>
        <v>2.5</v>
      </c>
      <c r="L661" s="7">
        <f>_xlfn.XLOOKUP(D661,products!$A$1:$A$49,products!$E$1:$E$49,,0)</f>
        <v>22.884999999999998</v>
      </c>
      <c r="M661" s="9">
        <f t="shared" si="10"/>
        <v>45.769999999999996</v>
      </c>
      <c r="N661" t="str">
        <f>_xlfn.XLOOKUP(Orders[[#This Row],[Customer ID]],customers!$A$1:$A$1001,customers!$I$1:$I$1001,,0)</f>
        <v>Yes</v>
      </c>
    </row>
    <row r="662" spans="1:14"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5">
        <f>_xlfn.XLOOKUP(D662,products!$A$1:$A$49,products!$D$1:$D$49,,0)</f>
        <v>0.5</v>
      </c>
      <c r="L662" s="7">
        <f>_xlfn.XLOOKUP(D662,products!$A$1:$A$49,products!$E$1:$E$49,,0)</f>
        <v>8.91</v>
      </c>
      <c r="M662" s="9">
        <f t="shared" si="10"/>
        <v>53.46</v>
      </c>
      <c r="N662" t="str">
        <f>_xlfn.XLOOKUP(Orders[[#This Row],[Customer ID]],customers!$A$1:$A$1001,customers!$I$1:$I$1001,,0)</f>
        <v>No</v>
      </c>
    </row>
    <row r="663" spans="1:14"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5">
        <f>_xlfn.XLOOKUP(D663,products!$A$1:$A$49,products!$D$1:$D$49,,0)</f>
        <v>0.2</v>
      </c>
      <c r="L663" s="7">
        <f>_xlfn.XLOOKUP(D663,products!$A$1:$A$49,products!$E$1:$E$49,,0)</f>
        <v>3.375</v>
      </c>
      <c r="M663" s="9">
        <f t="shared" si="10"/>
        <v>20.25</v>
      </c>
      <c r="N663" t="str">
        <f>_xlfn.XLOOKUP(Orders[[#This Row],[Customer ID]],customers!$A$1:$A$1001,customers!$I$1:$I$1001,,0)</f>
        <v>Yes</v>
      </c>
    </row>
    <row r="664" spans="1:14"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5">
        <f>_xlfn.XLOOKUP(D664,products!$A$1:$A$49,products!$D$1:$D$49,,0)</f>
        <v>2.5</v>
      </c>
      <c r="L664" s="7">
        <f>_xlfn.XLOOKUP(D664,products!$A$1:$A$49,products!$E$1:$E$49,,0)</f>
        <v>29.784999999999997</v>
      </c>
      <c r="M664" s="9">
        <f t="shared" si="10"/>
        <v>148.92499999999998</v>
      </c>
      <c r="N664" t="str">
        <f>_xlfn.XLOOKUP(Orders[[#This Row],[Customer ID]],customers!$A$1:$A$1001,customers!$I$1:$I$1001,,0)</f>
        <v>No</v>
      </c>
    </row>
    <row r="665" spans="1:14"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5">
        <f>_xlfn.XLOOKUP(D665,products!$A$1:$A$49,products!$D$1:$D$49,,0)</f>
        <v>1</v>
      </c>
      <c r="L665" s="7">
        <f>_xlfn.XLOOKUP(D665,products!$A$1:$A$49,products!$E$1:$E$49,,0)</f>
        <v>11.25</v>
      </c>
      <c r="M665" s="9">
        <f t="shared" si="10"/>
        <v>67.5</v>
      </c>
      <c r="N665" t="str">
        <f>_xlfn.XLOOKUP(Orders[[#This Row],[Customer ID]],customers!$A$1:$A$1001,customers!$I$1:$I$1001,,0)</f>
        <v>No</v>
      </c>
    </row>
    <row r="666" spans="1:14"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5">
        <f>_xlfn.XLOOKUP(D666,products!$A$1:$A$49,products!$D$1:$D$49,,0)</f>
        <v>1</v>
      </c>
      <c r="L666" s="7">
        <f>_xlfn.XLOOKUP(D666,products!$A$1:$A$49,products!$E$1:$E$49,,0)</f>
        <v>12.15</v>
      </c>
      <c r="M666" s="9">
        <f t="shared" si="10"/>
        <v>72.900000000000006</v>
      </c>
      <c r="N666" t="str">
        <f>_xlfn.XLOOKUP(Orders[[#This Row],[Customer ID]],customers!$A$1:$A$1001,customers!$I$1:$I$1001,,0)</f>
        <v>No</v>
      </c>
    </row>
    <row r="667" spans="1:14"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5">
        <f>_xlfn.XLOOKUP(D667,products!$A$1:$A$49,products!$D$1:$D$49,,0)</f>
        <v>0.2</v>
      </c>
      <c r="L667" s="7">
        <f>_xlfn.XLOOKUP(D667,products!$A$1:$A$49,products!$E$1:$E$49,,0)</f>
        <v>3.8849999999999998</v>
      </c>
      <c r="M667" s="9">
        <f t="shared" si="10"/>
        <v>7.77</v>
      </c>
      <c r="N667" t="str">
        <f>_xlfn.XLOOKUP(Orders[[#This Row],[Customer ID]],customers!$A$1:$A$1001,customers!$I$1:$I$1001,,0)</f>
        <v>No</v>
      </c>
    </row>
    <row r="668" spans="1:14"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5">
        <f>_xlfn.XLOOKUP(D668,products!$A$1:$A$49,products!$D$1:$D$49,,0)</f>
        <v>2.5</v>
      </c>
      <c r="L668" s="7">
        <f>_xlfn.XLOOKUP(D668,products!$A$1:$A$49,products!$E$1:$E$49,,0)</f>
        <v>22.884999999999998</v>
      </c>
      <c r="M668" s="9">
        <f t="shared" si="10"/>
        <v>91.539999999999992</v>
      </c>
      <c r="N668" t="str">
        <f>_xlfn.XLOOKUP(Orders[[#This Row],[Customer ID]],customers!$A$1:$A$1001,customers!$I$1:$I$1001,,0)</f>
        <v>No</v>
      </c>
    </row>
    <row r="669" spans="1:14"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5">
        <f>_xlfn.XLOOKUP(D669,products!$A$1:$A$49,products!$D$1:$D$49,,0)</f>
        <v>1</v>
      </c>
      <c r="L669" s="7">
        <f>_xlfn.XLOOKUP(D669,products!$A$1:$A$49,products!$E$1:$E$49,,0)</f>
        <v>9.9499999999999993</v>
      </c>
      <c r="M669" s="9">
        <f t="shared" si="10"/>
        <v>59.699999999999996</v>
      </c>
      <c r="N669" t="str">
        <f>_xlfn.XLOOKUP(Orders[[#This Row],[Customer ID]],customers!$A$1:$A$1001,customers!$I$1:$I$1001,,0)</f>
        <v>No</v>
      </c>
    </row>
    <row r="670" spans="1:14"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5">
        <f>_xlfn.XLOOKUP(D670,products!$A$1:$A$49,products!$D$1:$D$49,,0)</f>
        <v>2.5</v>
      </c>
      <c r="L670" s="7">
        <f>_xlfn.XLOOKUP(D670,products!$A$1:$A$49,products!$E$1:$E$49,,0)</f>
        <v>27.484999999999996</v>
      </c>
      <c r="M670" s="9">
        <f t="shared" si="10"/>
        <v>137.42499999999998</v>
      </c>
      <c r="N670" t="str">
        <f>_xlfn.XLOOKUP(Orders[[#This Row],[Customer ID]],customers!$A$1:$A$1001,customers!$I$1:$I$1001,,0)</f>
        <v>Yes</v>
      </c>
    </row>
    <row r="671" spans="1:14"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5">
        <f>_xlfn.XLOOKUP(D671,products!$A$1:$A$49,products!$D$1:$D$49,,0)</f>
        <v>2.5</v>
      </c>
      <c r="L671" s="7">
        <f>_xlfn.XLOOKUP(D671,products!$A$1:$A$49,products!$E$1:$E$49,,0)</f>
        <v>33.464999999999996</v>
      </c>
      <c r="M671" s="9">
        <f t="shared" si="10"/>
        <v>66.929999999999993</v>
      </c>
      <c r="N671" t="str">
        <f>_xlfn.XLOOKUP(Orders[[#This Row],[Customer ID]],customers!$A$1:$A$1001,customers!$I$1:$I$1001,,0)</f>
        <v>No</v>
      </c>
    </row>
    <row r="672" spans="1:14"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5">
        <f>_xlfn.XLOOKUP(D672,products!$A$1:$A$49,products!$D$1:$D$49,,0)</f>
        <v>0.2</v>
      </c>
      <c r="L672" s="7">
        <f>_xlfn.XLOOKUP(D672,products!$A$1:$A$49,products!$E$1:$E$49,,0)</f>
        <v>4.3650000000000002</v>
      </c>
      <c r="M672" s="9">
        <f t="shared" si="10"/>
        <v>13.095000000000001</v>
      </c>
      <c r="N672" t="str">
        <f>_xlfn.XLOOKUP(Orders[[#This Row],[Customer ID]],customers!$A$1:$A$1001,customers!$I$1:$I$1001,,0)</f>
        <v>Yes</v>
      </c>
    </row>
    <row r="673" spans="1:14"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5">
        <f>_xlfn.XLOOKUP(D673,products!$A$1:$A$49,products!$D$1:$D$49,,0)</f>
        <v>1</v>
      </c>
      <c r="L673" s="7">
        <f>_xlfn.XLOOKUP(D673,products!$A$1:$A$49,products!$E$1:$E$49,,0)</f>
        <v>11.95</v>
      </c>
      <c r="M673" s="9">
        <f t="shared" si="10"/>
        <v>59.75</v>
      </c>
      <c r="N673" t="str">
        <f>_xlfn.XLOOKUP(Orders[[#This Row],[Customer ID]],customers!$A$1:$A$1001,customers!$I$1:$I$1001,,0)</f>
        <v>No</v>
      </c>
    </row>
    <row r="674" spans="1:14"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5">
        <f>_xlfn.XLOOKUP(D674,products!$A$1:$A$49,products!$D$1:$D$49,,0)</f>
        <v>0.5</v>
      </c>
      <c r="L674" s="7">
        <f>_xlfn.XLOOKUP(D674,products!$A$1:$A$49,products!$E$1:$E$49,,0)</f>
        <v>8.73</v>
      </c>
      <c r="M674" s="9">
        <f t="shared" si="10"/>
        <v>43.650000000000006</v>
      </c>
      <c r="N674" t="str">
        <f>_xlfn.XLOOKUP(Orders[[#This Row],[Customer ID]],customers!$A$1:$A$1001,customers!$I$1:$I$1001,,0)</f>
        <v>Yes</v>
      </c>
    </row>
    <row r="675" spans="1:14"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5">
        <f>_xlfn.XLOOKUP(D675,products!$A$1:$A$49,products!$D$1:$D$49,,0)</f>
        <v>1</v>
      </c>
      <c r="L675" s="7">
        <f>_xlfn.XLOOKUP(D675,products!$A$1:$A$49,products!$E$1:$E$49,,0)</f>
        <v>13.75</v>
      </c>
      <c r="M675" s="9">
        <f t="shared" si="10"/>
        <v>82.5</v>
      </c>
      <c r="N675" t="str">
        <f>_xlfn.XLOOKUP(Orders[[#This Row],[Customer ID]],customers!$A$1:$A$1001,customers!$I$1:$I$1001,,0)</f>
        <v>Yes</v>
      </c>
    </row>
    <row r="676" spans="1:14"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5">
        <f>_xlfn.XLOOKUP(D676,products!$A$1:$A$49,products!$D$1:$D$49,,0)</f>
        <v>2.5</v>
      </c>
      <c r="L676" s="7">
        <f>_xlfn.XLOOKUP(D676,products!$A$1:$A$49,products!$E$1:$E$49,,0)</f>
        <v>29.784999999999997</v>
      </c>
      <c r="M676" s="9">
        <f t="shared" si="10"/>
        <v>178.70999999999998</v>
      </c>
      <c r="N676" t="str">
        <f>_xlfn.XLOOKUP(Orders[[#This Row],[Customer ID]],customers!$A$1:$A$1001,customers!$I$1:$I$1001,,0)</f>
        <v>Yes</v>
      </c>
    </row>
    <row r="677" spans="1:14"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5">
        <f>_xlfn.XLOOKUP(D677,products!$A$1:$A$49,products!$D$1:$D$49,,0)</f>
        <v>2.5</v>
      </c>
      <c r="L677" s="7">
        <f>_xlfn.XLOOKUP(D677,products!$A$1:$A$49,products!$E$1:$E$49,,0)</f>
        <v>29.784999999999997</v>
      </c>
      <c r="M677" s="9">
        <f t="shared" si="10"/>
        <v>119.13999999999999</v>
      </c>
      <c r="N677" t="str">
        <f>_xlfn.XLOOKUP(Orders[[#This Row],[Customer ID]],customers!$A$1:$A$1001,customers!$I$1:$I$1001,,0)</f>
        <v>Yes</v>
      </c>
    </row>
    <row r="678" spans="1:14"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5">
        <f>_xlfn.XLOOKUP(D678,products!$A$1:$A$49,products!$D$1:$D$49,,0)</f>
        <v>0.5</v>
      </c>
      <c r="L678" s="7">
        <f>_xlfn.XLOOKUP(D678,products!$A$1:$A$49,products!$E$1:$E$49,,0)</f>
        <v>9.51</v>
      </c>
      <c r="M678" s="9">
        <f t="shared" si="10"/>
        <v>47.55</v>
      </c>
      <c r="N678" t="str">
        <f>_xlfn.XLOOKUP(Orders[[#This Row],[Customer ID]],customers!$A$1:$A$1001,customers!$I$1:$I$1001,,0)</f>
        <v>No</v>
      </c>
    </row>
    <row r="679" spans="1:14"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5">
        <f>_xlfn.XLOOKUP(D679,products!$A$1:$A$49,products!$D$1:$D$49,,0)</f>
        <v>0.5</v>
      </c>
      <c r="L679" s="7">
        <f>_xlfn.XLOOKUP(D679,products!$A$1:$A$49,products!$E$1:$E$49,,0)</f>
        <v>8.73</v>
      </c>
      <c r="M679" s="9">
        <f t="shared" si="10"/>
        <v>43.650000000000006</v>
      </c>
      <c r="N679" t="str">
        <f>_xlfn.XLOOKUP(Orders[[#This Row],[Customer ID]],customers!$A$1:$A$1001,customers!$I$1:$I$1001,,0)</f>
        <v>No</v>
      </c>
    </row>
    <row r="680" spans="1:14"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5">
        <f>_xlfn.XLOOKUP(D680,products!$A$1:$A$49,products!$D$1:$D$49,,0)</f>
        <v>2.5</v>
      </c>
      <c r="L680" s="7">
        <f>_xlfn.XLOOKUP(D680,products!$A$1:$A$49,products!$E$1:$E$49,,0)</f>
        <v>29.784999999999997</v>
      </c>
      <c r="M680" s="9">
        <f t="shared" si="10"/>
        <v>178.70999999999998</v>
      </c>
      <c r="N680" t="str">
        <f>_xlfn.XLOOKUP(Orders[[#This Row],[Customer ID]],customers!$A$1:$A$1001,customers!$I$1:$I$1001,,0)</f>
        <v>Yes</v>
      </c>
    </row>
    <row r="681" spans="1:14"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5">
        <f>_xlfn.XLOOKUP(D681,products!$A$1:$A$49,products!$D$1:$D$49,,0)</f>
        <v>2.5</v>
      </c>
      <c r="L681" s="7">
        <f>_xlfn.XLOOKUP(D681,products!$A$1:$A$49,products!$E$1:$E$49,,0)</f>
        <v>27.484999999999996</v>
      </c>
      <c r="M681" s="9">
        <f t="shared" si="10"/>
        <v>27.484999999999996</v>
      </c>
      <c r="N681" t="str">
        <f>_xlfn.XLOOKUP(Orders[[#This Row],[Customer ID]],customers!$A$1:$A$1001,customers!$I$1:$I$1001,,0)</f>
        <v>No</v>
      </c>
    </row>
    <row r="682" spans="1:14"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5">
        <f>_xlfn.XLOOKUP(D682,products!$A$1:$A$49,products!$D$1:$D$49,,0)</f>
        <v>1</v>
      </c>
      <c r="L682" s="7">
        <f>_xlfn.XLOOKUP(D682,products!$A$1:$A$49,products!$E$1:$E$49,,0)</f>
        <v>11.25</v>
      </c>
      <c r="M682" s="9">
        <f t="shared" si="10"/>
        <v>56.25</v>
      </c>
      <c r="N682" t="str">
        <f>_xlfn.XLOOKUP(Orders[[#This Row],[Customer ID]],customers!$A$1:$A$1001,customers!$I$1:$I$1001,,0)</f>
        <v>No</v>
      </c>
    </row>
    <row r="683" spans="1:14"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5">
        <f>_xlfn.XLOOKUP(D683,products!$A$1:$A$49,products!$D$1:$D$49,,0)</f>
        <v>0.2</v>
      </c>
      <c r="L683" s="7">
        <f>_xlfn.XLOOKUP(D683,products!$A$1:$A$49,products!$E$1:$E$49,,0)</f>
        <v>4.7549999999999999</v>
      </c>
      <c r="M683" s="9">
        <f t="shared" si="10"/>
        <v>9.51</v>
      </c>
      <c r="N683" t="str">
        <f>_xlfn.XLOOKUP(Orders[[#This Row],[Customer ID]],customers!$A$1:$A$1001,customers!$I$1:$I$1001,,0)</f>
        <v>Yes</v>
      </c>
    </row>
    <row r="684" spans="1:14"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5">
        <f>_xlfn.XLOOKUP(D684,products!$A$1:$A$49,products!$D$1:$D$49,,0)</f>
        <v>0.2</v>
      </c>
      <c r="L684" s="7">
        <f>_xlfn.XLOOKUP(D684,products!$A$1:$A$49,products!$E$1:$E$49,,0)</f>
        <v>4.125</v>
      </c>
      <c r="M684" s="9">
        <f t="shared" si="10"/>
        <v>8.25</v>
      </c>
      <c r="N684" t="str">
        <f>_xlfn.XLOOKUP(Orders[[#This Row],[Customer ID]],customers!$A$1:$A$1001,customers!$I$1:$I$1001,,0)</f>
        <v>Yes</v>
      </c>
    </row>
    <row r="685" spans="1:14"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5">
        <f>_xlfn.XLOOKUP(D685,products!$A$1:$A$49,products!$D$1:$D$49,,0)</f>
        <v>0.5</v>
      </c>
      <c r="L685" s="7">
        <f>_xlfn.XLOOKUP(D685,products!$A$1:$A$49,products!$E$1:$E$49,,0)</f>
        <v>7.77</v>
      </c>
      <c r="M685" s="9">
        <f t="shared" si="10"/>
        <v>46.62</v>
      </c>
      <c r="N685" t="str">
        <f>_xlfn.XLOOKUP(Orders[[#This Row],[Customer ID]],customers!$A$1:$A$1001,customers!$I$1:$I$1001,,0)</f>
        <v>No</v>
      </c>
    </row>
    <row r="686" spans="1:14"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5">
        <f>_xlfn.XLOOKUP(D686,products!$A$1:$A$49,products!$D$1:$D$49,,0)</f>
        <v>1</v>
      </c>
      <c r="L686" s="7">
        <f>_xlfn.XLOOKUP(D686,products!$A$1:$A$49,products!$E$1:$E$49,,0)</f>
        <v>11.95</v>
      </c>
      <c r="M686" s="9">
        <f t="shared" si="10"/>
        <v>71.699999999999989</v>
      </c>
      <c r="N686" t="str">
        <f>_xlfn.XLOOKUP(Orders[[#This Row],[Customer ID]],customers!$A$1:$A$1001,customers!$I$1:$I$1001,,0)</f>
        <v>No</v>
      </c>
    </row>
    <row r="687" spans="1:14"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5">
        <f>_xlfn.XLOOKUP(D687,products!$A$1:$A$49,products!$D$1:$D$49,,0)</f>
        <v>2.5</v>
      </c>
      <c r="L687" s="7">
        <f>_xlfn.XLOOKUP(D687,products!$A$1:$A$49,products!$E$1:$E$49,,0)</f>
        <v>36.454999999999998</v>
      </c>
      <c r="M687" s="9">
        <f t="shared" si="10"/>
        <v>72.91</v>
      </c>
      <c r="N687" t="str">
        <f>_xlfn.XLOOKUP(Orders[[#This Row],[Customer ID]],customers!$A$1:$A$1001,customers!$I$1:$I$1001,,0)</f>
        <v>Yes</v>
      </c>
    </row>
    <row r="688" spans="1:14"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5">
        <f>_xlfn.XLOOKUP(D688,products!$A$1:$A$49,products!$D$1:$D$49,,0)</f>
        <v>0.2</v>
      </c>
      <c r="L688" s="7">
        <f>_xlfn.XLOOKUP(D688,products!$A$1:$A$49,products!$E$1:$E$49,,0)</f>
        <v>2.6849999999999996</v>
      </c>
      <c r="M688" s="9">
        <f t="shared" si="10"/>
        <v>8.0549999999999997</v>
      </c>
      <c r="N688" t="str">
        <f>_xlfn.XLOOKUP(Orders[[#This Row],[Customer ID]],customers!$A$1:$A$1001,customers!$I$1:$I$1001,,0)</f>
        <v>Yes</v>
      </c>
    </row>
    <row r="689" spans="1:14"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5">
        <f>_xlfn.XLOOKUP(D689,products!$A$1:$A$49,products!$D$1:$D$49,,0)</f>
        <v>0.5</v>
      </c>
      <c r="L689" s="7">
        <f>_xlfn.XLOOKUP(D689,products!$A$1:$A$49,products!$E$1:$E$49,,0)</f>
        <v>8.25</v>
      </c>
      <c r="M689" s="9">
        <f t="shared" si="10"/>
        <v>16.5</v>
      </c>
      <c r="N689" t="str">
        <f>_xlfn.XLOOKUP(Orders[[#This Row],[Customer ID]],customers!$A$1:$A$1001,customers!$I$1:$I$1001,,0)</f>
        <v>No</v>
      </c>
    </row>
    <row r="690" spans="1:14"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5">
        <f>_xlfn.XLOOKUP(D690,products!$A$1:$A$49,products!$D$1:$D$49,,0)</f>
        <v>1</v>
      </c>
      <c r="L690" s="7">
        <f>_xlfn.XLOOKUP(D690,products!$A$1:$A$49,products!$E$1:$E$49,,0)</f>
        <v>12.95</v>
      </c>
      <c r="M690" s="9">
        <f t="shared" si="10"/>
        <v>64.75</v>
      </c>
      <c r="N690" t="str">
        <f>_xlfn.XLOOKUP(Orders[[#This Row],[Customer ID]],customers!$A$1:$A$1001,customers!$I$1:$I$1001,,0)</f>
        <v>No</v>
      </c>
    </row>
    <row r="691" spans="1:14"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5">
        <f>_xlfn.XLOOKUP(D691,products!$A$1:$A$49,products!$D$1:$D$49,,0)</f>
        <v>0.5</v>
      </c>
      <c r="L691" s="7">
        <f>_xlfn.XLOOKUP(D691,products!$A$1:$A$49,products!$E$1:$E$49,,0)</f>
        <v>6.75</v>
      </c>
      <c r="M691" s="9">
        <f t="shared" si="10"/>
        <v>33.75</v>
      </c>
      <c r="N691" t="str">
        <f>_xlfn.XLOOKUP(Orders[[#This Row],[Customer ID]],customers!$A$1:$A$1001,customers!$I$1:$I$1001,,0)</f>
        <v>No</v>
      </c>
    </row>
    <row r="692" spans="1:14"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5">
        <f>_xlfn.XLOOKUP(D692,products!$A$1:$A$49,products!$D$1:$D$49,,0)</f>
        <v>2.5</v>
      </c>
      <c r="L692" s="7">
        <f>_xlfn.XLOOKUP(D692,products!$A$1:$A$49,products!$E$1:$E$49,,0)</f>
        <v>29.784999999999997</v>
      </c>
      <c r="M692" s="9">
        <f t="shared" si="10"/>
        <v>178.70999999999998</v>
      </c>
      <c r="N692" t="str">
        <f>_xlfn.XLOOKUP(Orders[[#This Row],[Customer ID]],customers!$A$1:$A$1001,customers!$I$1:$I$1001,,0)</f>
        <v>No</v>
      </c>
    </row>
    <row r="693" spans="1:14"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5">
        <f>_xlfn.XLOOKUP(D693,products!$A$1:$A$49,products!$D$1:$D$49,,0)</f>
        <v>1</v>
      </c>
      <c r="L693" s="7">
        <f>_xlfn.XLOOKUP(D693,products!$A$1:$A$49,products!$E$1:$E$49,,0)</f>
        <v>11.25</v>
      </c>
      <c r="M693" s="9">
        <f t="shared" si="10"/>
        <v>22.5</v>
      </c>
      <c r="N693" t="str">
        <f>_xlfn.XLOOKUP(Orders[[#This Row],[Customer ID]],customers!$A$1:$A$1001,customers!$I$1:$I$1001,,0)</f>
        <v>No</v>
      </c>
    </row>
    <row r="694" spans="1:14"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5">
        <f>_xlfn.XLOOKUP(D694,products!$A$1:$A$49,products!$D$1:$D$49,,0)</f>
        <v>1</v>
      </c>
      <c r="L694" s="7">
        <f>_xlfn.XLOOKUP(D694,products!$A$1:$A$49,products!$E$1:$E$49,,0)</f>
        <v>12.95</v>
      </c>
      <c r="M694" s="9">
        <f t="shared" si="10"/>
        <v>12.95</v>
      </c>
      <c r="N694" t="str">
        <f>_xlfn.XLOOKUP(Orders[[#This Row],[Customer ID]],customers!$A$1:$A$1001,customers!$I$1:$I$1001,,0)</f>
        <v>No</v>
      </c>
    </row>
    <row r="695" spans="1:14"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5">
        <f>_xlfn.XLOOKUP(D695,products!$A$1:$A$49,products!$D$1:$D$49,,0)</f>
        <v>2.5</v>
      </c>
      <c r="L695" s="7">
        <f>_xlfn.XLOOKUP(D695,products!$A$1:$A$49,products!$E$1:$E$49,,0)</f>
        <v>25.874999999999996</v>
      </c>
      <c r="M695" s="9">
        <f t="shared" si="10"/>
        <v>51.749999999999993</v>
      </c>
      <c r="N695" t="str">
        <f>_xlfn.XLOOKUP(Orders[[#This Row],[Customer ID]],customers!$A$1:$A$1001,customers!$I$1:$I$1001,,0)</f>
        <v>Yes</v>
      </c>
    </row>
    <row r="696" spans="1:14"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5">
        <f>_xlfn.XLOOKUP(D696,products!$A$1:$A$49,products!$D$1:$D$49,,0)</f>
        <v>0.5</v>
      </c>
      <c r="L696" s="7">
        <f>_xlfn.XLOOKUP(D696,products!$A$1:$A$49,products!$E$1:$E$49,,0)</f>
        <v>7.29</v>
      </c>
      <c r="M696" s="9">
        <f t="shared" si="10"/>
        <v>36.450000000000003</v>
      </c>
      <c r="N696" t="str">
        <f>_xlfn.XLOOKUP(Orders[[#This Row],[Customer ID]],customers!$A$1:$A$1001,customers!$I$1:$I$1001,,0)</f>
        <v>No</v>
      </c>
    </row>
    <row r="697" spans="1:14"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5">
        <f>_xlfn.XLOOKUP(D697,products!$A$1:$A$49,products!$D$1:$D$49,,0)</f>
        <v>2.5</v>
      </c>
      <c r="L697" s="7">
        <f>_xlfn.XLOOKUP(D697,products!$A$1:$A$49,products!$E$1:$E$49,,0)</f>
        <v>36.454999999999998</v>
      </c>
      <c r="M697" s="9">
        <f t="shared" si="10"/>
        <v>182.27499999999998</v>
      </c>
      <c r="N697" t="str">
        <f>_xlfn.XLOOKUP(Orders[[#This Row],[Customer ID]],customers!$A$1:$A$1001,customers!$I$1:$I$1001,,0)</f>
        <v>Yes</v>
      </c>
    </row>
    <row r="698" spans="1:14"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5">
        <f>_xlfn.XLOOKUP(D698,products!$A$1:$A$49,products!$D$1:$D$49,,0)</f>
        <v>0.5</v>
      </c>
      <c r="L698" s="7">
        <f>_xlfn.XLOOKUP(D698,products!$A$1:$A$49,products!$E$1:$E$49,,0)</f>
        <v>7.77</v>
      </c>
      <c r="M698" s="9">
        <f t="shared" si="10"/>
        <v>31.08</v>
      </c>
      <c r="N698" t="str">
        <f>_xlfn.XLOOKUP(Orders[[#This Row],[Customer ID]],customers!$A$1:$A$1001,customers!$I$1:$I$1001,,0)</f>
        <v>No</v>
      </c>
    </row>
    <row r="699" spans="1:14"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5">
        <f>_xlfn.XLOOKUP(D699,products!$A$1:$A$49,products!$D$1:$D$49,,0)</f>
        <v>0.5</v>
      </c>
      <c r="L699" s="7">
        <f>_xlfn.XLOOKUP(D699,products!$A$1:$A$49,products!$E$1:$E$49,,0)</f>
        <v>6.75</v>
      </c>
      <c r="M699" s="9">
        <f t="shared" si="10"/>
        <v>20.25</v>
      </c>
      <c r="N699" t="str">
        <f>_xlfn.XLOOKUP(Orders[[#This Row],[Customer ID]],customers!$A$1:$A$1001,customers!$I$1:$I$1001,,0)</f>
        <v>No</v>
      </c>
    </row>
    <row r="700" spans="1:14"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5">
        <f>_xlfn.XLOOKUP(D700,products!$A$1:$A$49,products!$D$1:$D$49,,0)</f>
        <v>1</v>
      </c>
      <c r="L700" s="7">
        <f>_xlfn.XLOOKUP(D700,products!$A$1:$A$49,products!$E$1:$E$49,,0)</f>
        <v>12.95</v>
      </c>
      <c r="M700" s="9">
        <f t="shared" si="10"/>
        <v>25.9</v>
      </c>
      <c r="N700" t="str">
        <f>_xlfn.XLOOKUP(Orders[[#This Row],[Customer ID]],customers!$A$1:$A$1001,customers!$I$1:$I$1001,,0)</f>
        <v>No</v>
      </c>
    </row>
    <row r="701" spans="1:14"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5">
        <f>_xlfn.XLOOKUP(D701,products!$A$1:$A$49,products!$D$1:$D$49,,0)</f>
        <v>0.5</v>
      </c>
      <c r="L701" s="7">
        <f>_xlfn.XLOOKUP(D701,products!$A$1:$A$49,products!$E$1:$E$49,,0)</f>
        <v>5.97</v>
      </c>
      <c r="M701" s="9">
        <f t="shared" si="10"/>
        <v>23.88</v>
      </c>
      <c r="N701" t="str">
        <f>_xlfn.XLOOKUP(Orders[[#This Row],[Customer ID]],customers!$A$1:$A$1001,customers!$I$1:$I$1001,,0)</f>
        <v>Yes</v>
      </c>
    </row>
    <row r="702" spans="1:14"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5">
        <f>_xlfn.XLOOKUP(D702,products!$A$1:$A$49,products!$D$1:$D$49,,0)</f>
        <v>0.5</v>
      </c>
      <c r="L702" s="7">
        <f>_xlfn.XLOOKUP(D702,products!$A$1:$A$49,products!$E$1:$E$49,,0)</f>
        <v>9.51</v>
      </c>
      <c r="M702" s="9">
        <f t="shared" si="10"/>
        <v>19.02</v>
      </c>
      <c r="N702" t="str">
        <f>_xlfn.XLOOKUP(Orders[[#This Row],[Customer ID]],customers!$A$1:$A$1001,customers!$I$1:$I$1001,,0)</f>
        <v>No</v>
      </c>
    </row>
    <row r="703" spans="1:14"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5">
        <f>_xlfn.XLOOKUP(D703,products!$A$1:$A$49,products!$D$1:$D$49,,0)</f>
        <v>0.5</v>
      </c>
      <c r="L703" s="7">
        <f>_xlfn.XLOOKUP(D703,products!$A$1:$A$49,products!$E$1:$E$49,,0)</f>
        <v>5.97</v>
      </c>
      <c r="M703" s="9">
        <f t="shared" si="10"/>
        <v>29.849999999999998</v>
      </c>
      <c r="N703" t="str">
        <f>_xlfn.XLOOKUP(Orders[[#This Row],[Customer ID]],customers!$A$1:$A$1001,customers!$I$1:$I$1001,,0)</f>
        <v>Yes</v>
      </c>
    </row>
    <row r="704" spans="1:14"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5">
        <f>_xlfn.XLOOKUP(D704,products!$A$1:$A$49,products!$D$1:$D$49,,0)</f>
        <v>0.5</v>
      </c>
      <c r="L704" s="7">
        <f>_xlfn.XLOOKUP(D704,products!$A$1:$A$49,products!$E$1:$E$49,,0)</f>
        <v>7.77</v>
      </c>
      <c r="M704" s="9">
        <f t="shared" si="10"/>
        <v>7.77</v>
      </c>
      <c r="N704" t="str">
        <f>_xlfn.XLOOKUP(Orders[[#This Row],[Customer ID]],customers!$A$1:$A$1001,customers!$I$1:$I$1001,,0)</f>
        <v>Yes</v>
      </c>
    </row>
    <row r="705" spans="1:14"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5">
        <f>_xlfn.XLOOKUP(D705,products!$A$1:$A$49,products!$D$1:$D$49,,0)</f>
        <v>2.5</v>
      </c>
      <c r="L705" s="7">
        <f>_xlfn.XLOOKUP(D705,products!$A$1:$A$49,products!$E$1:$E$49,,0)</f>
        <v>29.784999999999997</v>
      </c>
      <c r="M705" s="9">
        <f t="shared" si="10"/>
        <v>119.13999999999999</v>
      </c>
      <c r="N705" t="str">
        <f>_xlfn.XLOOKUP(Orders[[#This Row],[Customer ID]],customers!$A$1:$A$1001,customers!$I$1:$I$1001,,0)</f>
        <v>Yes</v>
      </c>
    </row>
    <row r="706" spans="1:14"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5">
        <f>_xlfn.XLOOKUP(D706,products!$A$1:$A$49,products!$D$1:$D$49,,0)</f>
        <v>0.2</v>
      </c>
      <c r="L706" s="7">
        <f>_xlfn.XLOOKUP(D706,products!$A$1:$A$49,products!$E$1:$E$49,,0)</f>
        <v>3.645</v>
      </c>
      <c r="M706" s="9">
        <f t="shared" si="10"/>
        <v>21.87</v>
      </c>
      <c r="N706" t="str">
        <f>_xlfn.XLOOKUP(Orders[[#This Row],[Customer ID]],customers!$A$1:$A$1001,customers!$I$1:$I$1001,,0)</f>
        <v>Yes</v>
      </c>
    </row>
    <row r="707" spans="1:14"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5">
        <f>_xlfn.XLOOKUP(D707,products!$A$1:$A$49,products!$D$1:$D$49,,0)</f>
        <v>0.5</v>
      </c>
      <c r="L707" s="7">
        <f>_xlfn.XLOOKUP(D707,products!$A$1:$A$49,products!$E$1:$E$49,,0)</f>
        <v>8.91</v>
      </c>
      <c r="M707" s="9">
        <f t="shared" ref="M707:M770" si="11">L707*E707</f>
        <v>17.82</v>
      </c>
      <c r="N707" t="str">
        <f>_xlfn.XLOOKUP(Orders[[#This Row],[Customer ID]],customers!$A$1:$A$1001,customers!$I$1:$I$1001,,0)</f>
        <v>No</v>
      </c>
    </row>
    <row r="708" spans="1:14"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5">
        <f>_xlfn.XLOOKUP(D708,products!$A$1:$A$49,products!$D$1:$D$49,,0)</f>
        <v>0.2</v>
      </c>
      <c r="L708" s="7">
        <f>_xlfn.XLOOKUP(D708,products!$A$1:$A$49,products!$E$1:$E$49,,0)</f>
        <v>4.125</v>
      </c>
      <c r="M708" s="9">
        <f t="shared" si="11"/>
        <v>12.375</v>
      </c>
      <c r="N708" t="str">
        <f>_xlfn.XLOOKUP(Orders[[#This Row],[Customer ID]],customers!$A$1:$A$1001,customers!$I$1:$I$1001,,0)</f>
        <v>No</v>
      </c>
    </row>
    <row r="709" spans="1:14"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5">
        <f>_xlfn.XLOOKUP(D709,products!$A$1:$A$49,products!$D$1:$D$49,,0)</f>
        <v>1</v>
      </c>
      <c r="L709" s="7">
        <f>_xlfn.XLOOKUP(D709,products!$A$1:$A$49,products!$E$1:$E$49,,0)</f>
        <v>12.95</v>
      </c>
      <c r="M709" s="9">
        <f t="shared" si="11"/>
        <v>25.9</v>
      </c>
      <c r="N709" t="str">
        <f>_xlfn.XLOOKUP(Orders[[#This Row],[Customer ID]],customers!$A$1:$A$1001,customers!$I$1:$I$1001,,0)</f>
        <v>No</v>
      </c>
    </row>
    <row r="710" spans="1:14"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5">
        <f>_xlfn.XLOOKUP(D710,products!$A$1:$A$49,products!$D$1:$D$49,,0)</f>
        <v>0.5</v>
      </c>
      <c r="L710" s="7">
        <f>_xlfn.XLOOKUP(D710,products!$A$1:$A$49,products!$E$1:$E$49,,0)</f>
        <v>6.75</v>
      </c>
      <c r="M710" s="9">
        <f t="shared" si="11"/>
        <v>13.5</v>
      </c>
      <c r="N710" t="str">
        <f>_xlfn.XLOOKUP(Orders[[#This Row],[Customer ID]],customers!$A$1:$A$1001,customers!$I$1:$I$1001,,0)</f>
        <v>Yes</v>
      </c>
    </row>
    <row r="711" spans="1:14"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5">
        <f>_xlfn.XLOOKUP(D711,products!$A$1:$A$49,products!$D$1:$D$49,,0)</f>
        <v>0.5</v>
      </c>
      <c r="L711" s="7">
        <f>_xlfn.XLOOKUP(D711,products!$A$1:$A$49,products!$E$1:$E$49,,0)</f>
        <v>8.91</v>
      </c>
      <c r="M711" s="9">
        <f t="shared" si="11"/>
        <v>17.82</v>
      </c>
      <c r="N711" t="str">
        <f>_xlfn.XLOOKUP(Orders[[#This Row],[Customer ID]],customers!$A$1:$A$1001,customers!$I$1:$I$1001,,0)</f>
        <v>Yes</v>
      </c>
    </row>
    <row r="712" spans="1:14"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5">
        <f>_xlfn.XLOOKUP(D712,products!$A$1:$A$49,products!$D$1:$D$49,,0)</f>
        <v>0.5</v>
      </c>
      <c r="L712" s="7">
        <f>_xlfn.XLOOKUP(D712,products!$A$1:$A$49,products!$E$1:$E$49,,0)</f>
        <v>8.25</v>
      </c>
      <c r="M712" s="9">
        <f t="shared" si="11"/>
        <v>24.75</v>
      </c>
      <c r="N712" t="str">
        <f>_xlfn.XLOOKUP(Orders[[#This Row],[Customer ID]],customers!$A$1:$A$1001,customers!$I$1:$I$1001,,0)</f>
        <v>No</v>
      </c>
    </row>
    <row r="713" spans="1:14"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5">
        <f>_xlfn.XLOOKUP(D713,products!$A$1:$A$49,products!$D$1:$D$49,,0)</f>
        <v>0.2</v>
      </c>
      <c r="L713" s="7">
        <f>_xlfn.XLOOKUP(D713,products!$A$1:$A$49,products!$E$1:$E$49,,0)</f>
        <v>2.9849999999999999</v>
      </c>
      <c r="M713" s="9">
        <f t="shared" si="11"/>
        <v>17.91</v>
      </c>
      <c r="N713" t="str">
        <f>_xlfn.XLOOKUP(Orders[[#This Row],[Customer ID]],customers!$A$1:$A$1001,customers!$I$1:$I$1001,,0)</f>
        <v>No</v>
      </c>
    </row>
    <row r="714" spans="1:14"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5">
        <f>_xlfn.XLOOKUP(D714,products!$A$1:$A$49,products!$D$1:$D$49,,0)</f>
        <v>0.5</v>
      </c>
      <c r="L714" s="7">
        <f>_xlfn.XLOOKUP(D714,products!$A$1:$A$49,products!$E$1:$E$49,,0)</f>
        <v>8.25</v>
      </c>
      <c r="M714" s="9">
        <f t="shared" si="11"/>
        <v>16.5</v>
      </c>
      <c r="N714" t="str">
        <f>_xlfn.XLOOKUP(Orders[[#This Row],[Customer ID]],customers!$A$1:$A$1001,customers!$I$1:$I$1001,,0)</f>
        <v>No</v>
      </c>
    </row>
    <row r="715" spans="1:14"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5">
        <f>_xlfn.XLOOKUP(D715,products!$A$1:$A$49,products!$D$1:$D$49,,0)</f>
        <v>0.2</v>
      </c>
      <c r="L715" s="7">
        <f>_xlfn.XLOOKUP(D715,products!$A$1:$A$49,products!$E$1:$E$49,,0)</f>
        <v>2.9849999999999999</v>
      </c>
      <c r="M715" s="9">
        <f t="shared" si="11"/>
        <v>2.9849999999999999</v>
      </c>
      <c r="N715" t="str">
        <f>_xlfn.XLOOKUP(Orders[[#This Row],[Customer ID]],customers!$A$1:$A$1001,customers!$I$1:$I$1001,,0)</f>
        <v>No</v>
      </c>
    </row>
    <row r="716" spans="1:14"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5">
        <f>_xlfn.XLOOKUP(D716,products!$A$1:$A$49,products!$D$1:$D$49,,0)</f>
        <v>0.2</v>
      </c>
      <c r="L716" s="7">
        <f>_xlfn.XLOOKUP(D716,products!$A$1:$A$49,products!$E$1:$E$49,,0)</f>
        <v>3.645</v>
      </c>
      <c r="M716" s="9">
        <f t="shared" si="11"/>
        <v>14.58</v>
      </c>
      <c r="N716" t="str">
        <f>_xlfn.XLOOKUP(Orders[[#This Row],[Customer ID]],customers!$A$1:$A$1001,customers!$I$1:$I$1001,,0)</f>
        <v>Yes</v>
      </c>
    </row>
    <row r="717" spans="1:14"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5">
        <f>_xlfn.XLOOKUP(D717,products!$A$1:$A$49,products!$D$1:$D$49,,0)</f>
        <v>1</v>
      </c>
      <c r="L717" s="7">
        <f>_xlfn.XLOOKUP(D717,products!$A$1:$A$49,products!$E$1:$E$49,,0)</f>
        <v>14.85</v>
      </c>
      <c r="M717" s="9">
        <f t="shared" si="11"/>
        <v>89.1</v>
      </c>
      <c r="N717" t="str">
        <f>_xlfn.XLOOKUP(Orders[[#This Row],[Customer ID]],customers!$A$1:$A$1001,customers!$I$1:$I$1001,,0)</f>
        <v>No</v>
      </c>
    </row>
    <row r="718" spans="1:14"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5">
        <f>_xlfn.XLOOKUP(D718,products!$A$1:$A$49,products!$D$1:$D$49,,0)</f>
        <v>1</v>
      </c>
      <c r="L718" s="7">
        <f>_xlfn.XLOOKUP(D718,products!$A$1:$A$49,products!$E$1:$E$49,,0)</f>
        <v>11.95</v>
      </c>
      <c r="M718" s="9">
        <f t="shared" si="11"/>
        <v>35.849999999999994</v>
      </c>
      <c r="N718" t="str">
        <f>_xlfn.XLOOKUP(Orders[[#This Row],[Customer ID]],customers!$A$1:$A$1001,customers!$I$1:$I$1001,,0)</f>
        <v>No</v>
      </c>
    </row>
    <row r="719" spans="1:14"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5">
        <f>_xlfn.XLOOKUP(D719,products!$A$1:$A$49,products!$D$1:$D$49,,0)</f>
        <v>2.5</v>
      </c>
      <c r="L719" s="7">
        <f>_xlfn.XLOOKUP(D719,products!$A$1:$A$49,products!$E$1:$E$49,,0)</f>
        <v>22.884999999999998</v>
      </c>
      <c r="M719" s="9">
        <f t="shared" si="11"/>
        <v>68.655000000000001</v>
      </c>
      <c r="N719" t="str">
        <f>_xlfn.XLOOKUP(Orders[[#This Row],[Customer ID]],customers!$A$1:$A$1001,customers!$I$1:$I$1001,,0)</f>
        <v>No</v>
      </c>
    </row>
    <row r="720" spans="1:14"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5">
        <f>_xlfn.XLOOKUP(D720,products!$A$1:$A$49,products!$D$1:$D$49,,0)</f>
        <v>1</v>
      </c>
      <c r="L720" s="7">
        <f>_xlfn.XLOOKUP(D720,products!$A$1:$A$49,products!$E$1:$E$49,,0)</f>
        <v>12.95</v>
      </c>
      <c r="M720" s="9">
        <f t="shared" si="11"/>
        <v>38.849999999999994</v>
      </c>
      <c r="N720" t="str">
        <f>_xlfn.XLOOKUP(Orders[[#This Row],[Customer ID]],customers!$A$1:$A$1001,customers!$I$1:$I$1001,,0)</f>
        <v>No</v>
      </c>
    </row>
    <row r="721" spans="1:14"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5">
        <f>_xlfn.XLOOKUP(D721,products!$A$1:$A$49,products!$D$1:$D$49,,0)</f>
        <v>1</v>
      </c>
      <c r="L721" s="7">
        <f>_xlfn.XLOOKUP(D721,products!$A$1:$A$49,products!$E$1:$E$49,,0)</f>
        <v>15.85</v>
      </c>
      <c r="M721" s="9">
        <f t="shared" si="11"/>
        <v>79.25</v>
      </c>
      <c r="N721" t="str">
        <f>_xlfn.XLOOKUP(Orders[[#This Row],[Customer ID]],customers!$A$1:$A$1001,customers!$I$1:$I$1001,,0)</f>
        <v>Yes</v>
      </c>
    </row>
    <row r="722" spans="1:14"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5">
        <f>_xlfn.XLOOKUP(D722,products!$A$1:$A$49,products!$D$1:$D$49,,0)</f>
        <v>0.5</v>
      </c>
      <c r="L722" s="7">
        <f>_xlfn.XLOOKUP(D722,products!$A$1:$A$49,products!$E$1:$E$49,,0)</f>
        <v>7.29</v>
      </c>
      <c r="M722" s="9">
        <f t="shared" si="11"/>
        <v>36.450000000000003</v>
      </c>
      <c r="N722" t="str">
        <f>_xlfn.XLOOKUP(Orders[[#This Row],[Customer ID]],customers!$A$1:$A$1001,customers!$I$1:$I$1001,,0)</f>
        <v>Yes</v>
      </c>
    </row>
    <row r="723" spans="1:14"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5">
        <f>_xlfn.XLOOKUP(D723,products!$A$1:$A$49,products!$D$1:$D$49,,0)</f>
        <v>0.2</v>
      </c>
      <c r="L723" s="7">
        <f>_xlfn.XLOOKUP(D723,products!$A$1:$A$49,products!$E$1:$E$49,,0)</f>
        <v>2.9849999999999999</v>
      </c>
      <c r="M723" s="9">
        <f t="shared" si="11"/>
        <v>8.9550000000000001</v>
      </c>
      <c r="N723" t="str">
        <f>_xlfn.XLOOKUP(Orders[[#This Row],[Customer ID]],customers!$A$1:$A$1001,customers!$I$1:$I$1001,,0)</f>
        <v>Yes</v>
      </c>
    </row>
    <row r="724" spans="1:14"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5">
        <f>_xlfn.XLOOKUP(D724,products!$A$1:$A$49,products!$D$1:$D$49,,0)</f>
        <v>1</v>
      </c>
      <c r="L724" s="7">
        <f>_xlfn.XLOOKUP(D724,products!$A$1:$A$49,products!$E$1:$E$49,,0)</f>
        <v>12.15</v>
      </c>
      <c r="M724" s="9">
        <f t="shared" si="11"/>
        <v>24.3</v>
      </c>
      <c r="N724" t="str">
        <f>_xlfn.XLOOKUP(Orders[[#This Row],[Customer ID]],customers!$A$1:$A$1001,customers!$I$1:$I$1001,,0)</f>
        <v>No</v>
      </c>
    </row>
    <row r="725" spans="1:14"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5">
        <f>_xlfn.XLOOKUP(D725,products!$A$1:$A$49,products!$D$1:$D$49,,0)</f>
        <v>2.5</v>
      </c>
      <c r="L725" s="7">
        <f>_xlfn.XLOOKUP(D725,products!$A$1:$A$49,products!$E$1:$E$49,,0)</f>
        <v>31.624999999999996</v>
      </c>
      <c r="M725" s="9">
        <f t="shared" si="11"/>
        <v>63.249999999999993</v>
      </c>
      <c r="N725" t="str">
        <f>_xlfn.XLOOKUP(Orders[[#This Row],[Customer ID]],customers!$A$1:$A$1001,customers!$I$1:$I$1001,,0)</f>
        <v>No</v>
      </c>
    </row>
    <row r="726" spans="1:14"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5">
        <f>_xlfn.XLOOKUP(D726,products!$A$1:$A$49,products!$D$1:$D$49,,0)</f>
        <v>0.2</v>
      </c>
      <c r="L726" s="7">
        <f>_xlfn.XLOOKUP(D726,products!$A$1:$A$49,products!$E$1:$E$49,,0)</f>
        <v>3.375</v>
      </c>
      <c r="M726" s="9">
        <f t="shared" si="11"/>
        <v>6.75</v>
      </c>
      <c r="N726" t="str">
        <f>_xlfn.XLOOKUP(Orders[[#This Row],[Customer ID]],customers!$A$1:$A$1001,customers!$I$1:$I$1001,,0)</f>
        <v>Yes</v>
      </c>
    </row>
    <row r="727" spans="1:14"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5">
        <f>_xlfn.XLOOKUP(D727,products!$A$1:$A$49,products!$D$1:$D$49,,0)</f>
        <v>0.2</v>
      </c>
      <c r="L727" s="7">
        <f>_xlfn.XLOOKUP(D727,products!$A$1:$A$49,products!$E$1:$E$49,,0)</f>
        <v>3.8849999999999998</v>
      </c>
      <c r="M727" s="9">
        <f t="shared" si="11"/>
        <v>23.31</v>
      </c>
      <c r="N727" t="str">
        <f>_xlfn.XLOOKUP(Orders[[#This Row],[Customer ID]],customers!$A$1:$A$1001,customers!$I$1:$I$1001,,0)</f>
        <v>No</v>
      </c>
    </row>
    <row r="728" spans="1:14"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5">
        <f>_xlfn.XLOOKUP(D728,products!$A$1:$A$49,products!$D$1:$D$49,,0)</f>
        <v>2.5</v>
      </c>
      <c r="L728" s="7">
        <f>_xlfn.XLOOKUP(D728,products!$A$1:$A$49,products!$E$1:$E$49,,0)</f>
        <v>36.454999999999998</v>
      </c>
      <c r="M728" s="9">
        <f t="shared" si="11"/>
        <v>145.82</v>
      </c>
      <c r="N728" t="str">
        <f>_xlfn.XLOOKUP(Orders[[#This Row],[Customer ID]],customers!$A$1:$A$1001,customers!$I$1:$I$1001,,0)</f>
        <v>No</v>
      </c>
    </row>
    <row r="729" spans="1:14"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5">
        <f>_xlfn.XLOOKUP(D729,products!$A$1:$A$49,products!$D$1:$D$49,,0)</f>
        <v>0.5</v>
      </c>
      <c r="L729" s="7">
        <f>_xlfn.XLOOKUP(D729,products!$A$1:$A$49,products!$E$1:$E$49,,0)</f>
        <v>5.97</v>
      </c>
      <c r="M729" s="9">
        <f t="shared" si="11"/>
        <v>29.849999999999998</v>
      </c>
      <c r="N729" t="str">
        <f>_xlfn.XLOOKUP(Orders[[#This Row],[Customer ID]],customers!$A$1:$A$1001,customers!$I$1:$I$1001,,0)</f>
        <v>Yes</v>
      </c>
    </row>
    <row r="730" spans="1:14"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5">
        <f>_xlfn.XLOOKUP(D730,products!$A$1:$A$49,products!$D$1:$D$49,,0)</f>
        <v>0.5</v>
      </c>
      <c r="L730" s="7">
        <f>_xlfn.XLOOKUP(D730,products!$A$1:$A$49,products!$E$1:$E$49,,0)</f>
        <v>7.29</v>
      </c>
      <c r="M730" s="9">
        <f t="shared" si="11"/>
        <v>21.87</v>
      </c>
      <c r="N730" t="str">
        <f>_xlfn.XLOOKUP(Orders[[#This Row],[Customer ID]],customers!$A$1:$A$1001,customers!$I$1:$I$1001,,0)</f>
        <v>Yes</v>
      </c>
    </row>
    <row r="731" spans="1:14"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5">
        <f>_xlfn.XLOOKUP(D731,products!$A$1:$A$49,products!$D$1:$D$49,,0)</f>
        <v>0.2</v>
      </c>
      <c r="L731" s="7">
        <f>_xlfn.XLOOKUP(D731,products!$A$1:$A$49,products!$E$1:$E$49,,0)</f>
        <v>4.3650000000000002</v>
      </c>
      <c r="M731" s="9">
        <f t="shared" si="11"/>
        <v>4.3650000000000002</v>
      </c>
      <c r="N731" t="str">
        <f>_xlfn.XLOOKUP(Orders[[#This Row],[Customer ID]],customers!$A$1:$A$1001,customers!$I$1:$I$1001,,0)</f>
        <v>No</v>
      </c>
    </row>
    <row r="732" spans="1:14"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5">
        <f>_xlfn.XLOOKUP(D732,products!$A$1:$A$49,products!$D$1:$D$49,,0)</f>
        <v>2.5</v>
      </c>
      <c r="L732" s="7">
        <f>_xlfn.XLOOKUP(D732,products!$A$1:$A$49,products!$E$1:$E$49,,0)</f>
        <v>36.454999999999998</v>
      </c>
      <c r="M732" s="9">
        <f t="shared" si="11"/>
        <v>36.454999999999998</v>
      </c>
      <c r="N732" t="str">
        <f>_xlfn.XLOOKUP(Orders[[#This Row],[Customer ID]],customers!$A$1:$A$1001,customers!$I$1:$I$1001,,0)</f>
        <v>No</v>
      </c>
    </row>
    <row r="733" spans="1:14"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5">
        <f>_xlfn.XLOOKUP(D733,products!$A$1:$A$49,products!$D$1:$D$49,,0)</f>
        <v>0.2</v>
      </c>
      <c r="L733" s="7">
        <f>_xlfn.XLOOKUP(D733,products!$A$1:$A$49,products!$E$1:$E$49,,0)</f>
        <v>3.8849999999999998</v>
      </c>
      <c r="M733" s="9">
        <f t="shared" si="11"/>
        <v>15.54</v>
      </c>
      <c r="N733" t="str">
        <f>_xlfn.XLOOKUP(Orders[[#This Row],[Customer ID]],customers!$A$1:$A$1001,customers!$I$1:$I$1001,,0)</f>
        <v>Yes</v>
      </c>
    </row>
    <row r="734" spans="1:14"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5">
        <f>_xlfn.XLOOKUP(D734,products!$A$1:$A$49,products!$D$1:$D$49,,0)</f>
        <v>0.2</v>
      </c>
      <c r="L734" s="7">
        <f>_xlfn.XLOOKUP(D734,products!$A$1:$A$49,products!$E$1:$E$49,,0)</f>
        <v>4.4550000000000001</v>
      </c>
      <c r="M734" s="9">
        <f t="shared" si="11"/>
        <v>8.91</v>
      </c>
      <c r="N734" t="str">
        <f>_xlfn.XLOOKUP(Orders[[#This Row],[Customer ID]],customers!$A$1:$A$1001,customers!$I$1:$I$1001,,0)</f>
        <v>No</v>
      </c>
    </row>
    <row r="735" spans="1:14"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5">
        <f>_xlfn.XLOOKUP(D735,products!$A$1:$A$49,products!$D$1:$D$49,,0)</f>
        <v>2.5</v>
      </c>
      <c r="L735" s="7">
        <f>_xlfn.XLOOKUP(D735,products!$A$1:$A$49,products!$E$1:$E$49,,0)</f>
        <v>33.464999999999996</v>
      </c>
      <c r="M735" s="9">
        <f t="shared" si="11"/>
        <v>100.39499999999998</v>
      </c>
      <c r="N735" t="str">
        <f>_xlfn.XLOOKUP(Orders[[#This Row],[Customer ID]],customers!$A$1:$A$1001,customers!$I$1:$I$1001,,0)</f>
        <v>Yes</v>
      </c>
    </row>
    <row r="736" spans="1:14"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5">
        <f>_xlfn.XLOOKUP(D736,products!$A$1:$A$49,products!$D$1:$D$49,,0)</f>
        <v>0.2</v>
      </c>
      <c r="L736" s="7">
        <f>_xlfn.XLOOKUP(D736,products!$A$1:$A$49,products!$E$1:$E$49,,0)</f>
        <v>2.6849999999999996</v>
      </c>
      <c r="M736" s="9">
        <f t="shared" si="11"/>
        <v>13.424999999999997</v>
      </c>
      <c r="N736" t="str">
        <f>_xlfn.XLOOKUP(Orders[[#This Row],[Customer ID]],customers!$A$1:$A$1001,customers!$I$1:$I$1001,,0)</f>
        <v>No</v>
      </c>
    </row>
    <row r="737" spans="1:14"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5">
        <f>_xlfn.XLOOKUP(D737,products!$A$1:$A$49,products!$D$1:$D$49,,0)</f>
        <v>0.2</v>
      </c>
      <c r="L737" s="7">
        <f>_xlfn.XLOOKUP(D737,products!$A$1:$A$49,products!$E$1:$E$49,,0)</f>
        <v>3.645</v>
      </c>
      <c r="M737" s="9">
        <f t="shared" si="11"/>
        <v>21.87</v>
      </c>
      <c r="N737" t="str">
        <f>_xlfn.XLOOKUP(Orders[[#This Row],[Customer ID]],customers!$A$1:$A$1001,customers!$I$1:$I$1001,,0)</f>
        <v>No</v>
      </c>
    </row>
    <row r="738" spans="1:14"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5">
        <f>_xlfn.XLOOKUP(D738,products!$A$1:$A$49,products!$D$1:$D$49,,0)</f>
        <v>1</v>
      </c>
      <c r="L738" s="7">
        <f>_xlfn.XLOOKUP(D738,products!$A$1:$A$49,products!$E$1:$E$49,,0)</f>
        <v>12.95</v>
      </c>
      <c r="M738" s="9">
        <f t="shared" si="11"/>
        <v>25.9</v>
      </c>
      <c r="N738" t="str">
        <f>_xlfn.XLOOKUP(Orders[[#This Row],[Customer ID]],customers!$A$1:$A$1001,customers!$I$1:$I$1001,,0)</f>
        <v>Yes</v>
      </c>
    </row>
    <row r="739" spans="1:14"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5">
        <f>_xlfn.XLOOKUP(D739,products!$A$1:$A$49,products!$D$1:$D$49,,0)</f>
        <v>1</v>
      </c>
      <c r="L739" s="7">
        <f>_xlfn.XLOOKUP(D739,products!$A$1:$A$49,products!$E$1:$E$49,,0)</f>
        <v>11.25</v>
      </c>
      <c r="M739" s="9">
        <f t="shared" si="11"/>
        <v>56.25</v>
      </c>
      <c r="N739" t="str">
        <f>_xlfn.XLOOKUP(Orders[[#This Row],[Customer ID]],customers!$A$1:$A$1001,customers!$I$1:$I$1001,,0)</f>
        <v>No</v>
      </c>
    </row>
    <row r="740" spans="1:14"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5">
        <f>_xlfn.XLOOKUP(D740,products!$A$1:$A$49,products!$D$1:$D$49,,0)</f>
        <v>0.2</v>
      </c>
      <c r="L740" s="7">
        <f>_xlfn.XLOOKUP(D740,products!$A$1:$A$49,products!$E$1:$E$49,,0)</f>
        <v>3.5849999999999995</v>
      </c>
      <c r="M740" s="9">
        <f t="shared" si="11"/>
        <v>10.754999999999999</v>
      </c>
      <c r="N740" t="str">
        <f>_xlfn.XLOOKUP(Orders[[#This Row],[Customer ID]],customers!$A$1:$A$1001,customers!$I$1:$I$1001,,0)</f>
        <v>No</v>
      </c>
    </row>
    <row r="741" spans="1:14"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5">
        <f>_xlfn.XLOOKUP(D741,products!$A$1:$A$49,products!$D$1:$D$49,,0)</f>
        <v>0.2</v>
      </c>
      <c r="L741" s="7">
        <f>_xlfn.XLOOKUP(D741,products!$A$1:$A$49,products!$E$1:$E$49,,0)</f>
        <v>3.645</v>
      </c>
      <c r="M741" s="9">
        <f t="shared" si="11"/>
        <v>18.225000000000001</v>
      </c>
      <c r="N741" t="str">
        <f>_xlfn.XLOOKUP(Orders[[#This Row],[Customer ID]],customers!$A$1:$A$1001,customers!$I$1:$I$1001,,0)</f>
        <v>No</v>
      </c>
    </row>
    <row r="742" spans="1:14"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5">
        <f>_xlfn.XLOOKUP(D742,products!$A$1:$A$49,products!$D$1:$D$49,,0)</f>
        <v>0.5</v>
      </c>
      <c r="L742" s="7">
        <f>_xlfn.XLOOKUP(D742,products!$A$1:$A$49,products!$E$1:$E$49,,0)</f>
        <v>7.169999999999999</v>
      </c>
      <c r="M742" s="9">
        <f t="shared" si="11"/>
        <v>28.679999999999996</v>
      </c>
      <c r="N742" t="str">
        <f>_xlfn.XLOOKUP(Orders[[#This Row],[Customer ID]],customers!$A$1:$A$1001,customers!$I$1:$I$1001,,0)</f>
        <v>No</v>
      </c>
    </row>
    <row r="743" spans="1:14"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5">
        <f>_xlfn.XLOOKUP(D743,products!$A$1:$A$49,products!$D$1:$D$49,,0)</f>
        <v>0.2</v>
      </c>
      <c r="L743" s="7">
        <f>_xlfn.XLOOKUP(D743,products!$A$1:$A$49,products!$E$1:$E$49,,0)</f>
        <v>4.3650000000000002</v>
      </c>
      <c r="M743" s="9">
        <f t="shared" si="11"/>
        <v>8.73</v>
      </c>
      <c r="N743" t="str">
        <f>_xlfn.XLOOKUP(Orders[[#This Row],[Customer ID]],customers!$A$1:$A$1001,customers!$I$1:$I$1001,,0)</f>
        <v>No</v>
      </c>
    </row>
    <row r="744" spans="1:14"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5">
        <f>_xlfn.XLOOKUP(D744,products!$A$1:$A$49,products!$D$1:$D$49,,0)</f>
        <v>1</v>
      </c>
      <c r="L744" s="7">
        <f>_xlfn.XLOOKUP(D744,products!$A$1:$A$49,products!$E$1:$E$49,,0)</f>
        <v>14.55</v>
      </c>
      <c r="M744" s="9">
        <f t="shared" si="11"/>
        <v>58.2</v>
      </c>
      <c r="N744" t="str">
        <f>_xlfn.XLOOKUP(Orders[[#This Row],[Customer ID]],customers!$A$1:$A$1001,customers!$I$1:$I$1001,,0)</f>
        <v>No</v>
      </c>
    </row>
    <row r="745" spans="1:14"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5">
        <f>_xlfn.XLOOKUP(D745,products!$A$1:$A$49,products!$D$1:$D$49,,0)</f>
        <v>0.5</v>
      </c>
      <c r="L745" s="7">
        <f>_xlfn.XLOOKUP(D745,products!$A$1:$A$49,products!$E$1:$E$49,,0)</f>
        <v>5.97</v>
      </c>
      <c r="M745" s="9">
        <f t="shared" si="11"/>
        <v>17.91</v>
      </c>
      <c r="N745" t="str">
        <f>_xlfn.XLOOKUP(Orders[[#This Row],[Customer ID]],customers!$A$1:$A$1001,customers!$I$1:$I$1001,,0)</f>
        <v>No</v>
      </c>
    </row>
    <row r="746" spans="1:14"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5">
        <f>_xlfn.XLOOKUP(D746,products!$A$1:$A$49,products!$D$1:$D$49,,0)</f>
        <v>0.2</v>
      </c>
      <c r="L746" s="7">
        <f>_xlfn.XLOOKUP(D746,products!$A$1:$A$49,products!$E$1:$E$49,,0)</f>
        <v>2.9849999999999999</v>
      </c>
      <c r="M746" s="9">
        <f t="shared" si="11"/>
        <v>17.91</v>
      </c>
      <c r="N746" t="str">
        <f>_xlfn.XLOOKUP(Orders[[#This Row],[Customer ID]],customers!$A$1:$A$1001,customers!$I$1:$I$1001,,0)</f>
        <v>Yes</v>
      </c>
    </row>
    <row r="747" spans="1:14"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5">
        <f>_xlfn.XLOOKUP(D747,products!$A$1:$A$49,products!$D$1:$D$49,,0)</f>
        <v>0.5</v>
      </c>
      <c r="L747" s="7">
        <f>_xlfn.XLOOKUP(D747,products!$A$1:$A$49,products!$E$1:$E$49,,0)</f>
        <v>7.29</v>
      </c>
      <c r="M747" s="9">
        <f t="shared" si="11"/>
        <v>14.58</v>
      </c>
      <c r="N747" t="str">
        <f>_xlfn.XLOOKUP(Orders[[#This Row],[Customer ID]],customers!$A$1:$A$1001,customers!$I$1:$I$1001,,0)</f>
        <v>No</v>
      </c>
    </row>
    <row r="748" spans="1:14"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5">
        <f>_xlfn.XLOOKUP(D748,products!$A$1:$A$49,products!$D$1:$D$49,,0)</f>
        <v>1</v>
      </c>
      <c r="L748" s="7">
        <f>_xlfn.XLOOKUP(D748,products!$A$1:$A$49,products!$E$1:$E$49,,0)</f>
        <v>11.25</v>
      </c>
      <c r="M748" s="9">
        <f t="shared" si="11"/>
        <v>33.75</v>
      </c>
      <c r="N748" t="str">
        <f>_xlfn.XLOOKUP(Orders[[#This Row],[Customer ID]],customers!$A$1:$A$1001,customers!$I$1:$I$1001,,0)</f>
        <v>No</v>
      </c>
    </row>
    <row r="749" spans="1:14"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5">
        <f>_xlfn.XLOOKUP(D749,products!$A$1:$A$49,products!$D$1:$D$49,,0)</f>
        <v>0.5</v>
      </c>
      <c r="L749" s="7">
        <f>_xlfn.XLOOKUP(D749,products!$A$1:$A$49,products!$E$1:$E$49,,0)</f>
        <v>8.73</v>
      </c>
      <c r="M749" s="9">
        <f t="shared" si="11"/>
        <v>34.92</v>
      </c>
      <c r="N749" t="str">
        <f>_xlfn.XLOOKUP(Orders[[#This Row],[Customer ID]],customers!$A$1:$A$1001,customers!$I$1:$I$1001,,0)</f>
        <v>Yes</v>
      </c>
    </row>
    <row r="750" spans="1:14"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5">
        <f>_xlfn.XLOOKUP(D750,products!$A$1:$A$49,products!$D$1:$D$49,,0)</f>
        <v>0.5</v>
      </c>
      <c r="L750" s="7">
        <f>_xlfn.XLOOKUP(D750,products!$A$1:$A$49,products!$E$1:$E$49,,0)</f>
        <v>7.29</v>
      </c>
      <c r="M750" s="9">
        <f t="shared" si="11"/>
        <v>14.58</v>
      </c>
      <c r="N750" t="str">
        <f>_xlfn.XLOOKUP(Orders[[#This Row],[Customer ID]],customers!$A$1:$A$1001,customers!$I$1:$I$1001,,0)</f>
        <v>No</v>
      </c>
    </row>
    <row r="751" spans="1:14"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5">
        <f>_xlfn.XLOOKUP(D751,products!$A$1:$A$49,products!$D$1:$D$49,,0)</f>
        <v>0.2</v>
      </c>
      <c r="L751" s="7">
        <f>_xlfn.XLOOKUP(D751,products!$A$1:$A$49,products!$E$1:$E$49,,0)</f>
        <v>2.6849999999999996</v>
      </c>
      <c r="M751" s="9">
        <f t="shared" si="11"/>
        <v>5.3699999999999992</v>
      </c>
      <c r="N751" t="str">
        <f>_xlfn.XLOOKUP(Orders[[#This Row],[Customer ID]],customers!$A$1:$A$1001,customers!$I$1:$I$1001,,0)</f>
        <v>Yes</v>
      </c>
    </row>
    <row r="752" spans="1:14"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5">
        <f>_xlfn.XLOOKUP(D752,products!$A$1:$A$49,products!$D$1:$D$49,,0)</f>
        <v>0.5</v>
      </c>
      <c r="L752" s="7">
        <f>_xlfn.XLOOKUP(D752,products!$A$1:$A$49,products!$E$1:$E$49,,0)</f>
        <v>5.97</v>
      </c>
      <c r="M752" s="9">
        <f t="shared" si="11"/>
        <v>5.97</v>
      </c>
      <c r="N752" t="str">
        <f>_xlfn.XLOOKUP(Orders[[#This Row],[Customer ID]],customers!$A$1:$A$1001,customers!$I$1:$I$1001,,0)</f>
        <v>Yes</v>
      </c>
    </row>
    <row r="753" spans="1:14"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5">
        <f>_xlfn.XLOOKUP(D753,products!$A$1:$A$49,products!$D$1:$D$49,,0)</f>
        <v>0.5</v>
      </c>
      <c r="L753" s="7">
        <f>_xlfn.XLOOKUP(D753,products!$A$1:$A$49,products!$E$1:$E$49,,0)</f>
        <v>9.51</v>
      </c>
      <c r="M753" s="9">
        <f t="shared" si="11"/>
        <v>19.02</v>
      </c>
      <c r="N753" t="str">
        <f>_xlfn.XLOOKUP(Orders[[#This Row],[Customer ID]],customers!$A$1:$A$1001,customers!$I$1:$I$1001,,0)</f>
        <v>No</v>
      </c>
    </row>
    <row r="754" spans="1:14"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5">
        <f>_xlfn.XLOOKUP(D754,products!$A$1:$A$49,products!$D$1:$D$49,,0)</f>
        <v>1</v>
      </c>
      <c r="L754" s="7">
        <f>_xlfn.XLOOKUP(D754,products!$A$1:$A$49,products!$E$1:$E$49,,0)</f>
        <v>13.75</v>
      </c>
      <c r="M754" s="9">
        <f t="shared" si="11"/>
        <v>27.5</v>
      </c>
      <c r="N754" t="str">
        <f>_xlfn.XLOOKUP(Orders[[#This Row],[Customer ID]],customers!$A$1:$A$1001,customers!$I$1:$I$1001,,0)</f>
        <v>Yes</v>
      </c>
    </row>
    <row r="755" spans="1:14"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5">
        <f>_xlfn.XLOOKUP(D755,products!$A$1:$A$49,products!$D$1:$D$49,,0)</f>
        <v>0.5</v>
      </c>
      <c r="L755" s="7">
        <f>_xlfn.XLOOKUP(D755,products!$A$1:$A$49,products!$E$1:$E$49,,0)</f>
        <v>5.97</v>
      </c>
      <c r="M755" s="9">
        <f t="shared" si="11"/>
        <v>29.849999999999998</v>
      </c>
      <c r="N755" t="str">
        <f>_xlfn.XLOOKUP(Orders[[#This Row],[Customer ID]],customers!$A$1:$A$1001,customers!$I$1:$I$1001,,0)</f>
        <v>No</v>
      </c>
    </row>
    <row r="756" spans="1:14"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5">
        <f>_xlfn.XLOOKUP(D756,products!$A$1:$A$49,products!$D$1:$D$49,,0)</f>
        <v>0.2</v>
      </c>
      <c r="L756" s="7">
        <f>_xlfn.XLOOKUP(D756,products!$A$1:$A$49,products!$E$1:$E$49,,0)</f>
        <v>2.9849999999999999</v>
      </c>
      <c r="M756" s="9">
        <f t="shared" si="11"/>
        <v>17.91</v>
      </c>
      <c r="N756" t="str">
        <f>_xlfn.XLOOKUP(Orders[[#This Row],[Customer ID]],customers!$A$1:$A$1001,customers!$I$1:$I$1001,,0)</f>
        <v>No</v>
      </c>
    </row>
    <row r="757" spans="1:14"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5">
        <f>_xlfn.XLOOKUP(D757,products!$A$1:$A$49,products!$D$1:$D$49,,0)</f>
        <v>0.2</v>
      </c>
      <c r="L757" s="7">
        <f>_xlfn.XLOOKUP(D757,products!$A$1:$A$49,products!$E$1:$E$49,,0)</f>
        <v>4.7549999999999999</v>
      </c>
      <c r="M757" s="9">
        <f t="shared" si="11"/>
        <v>28.53</v>
      </c>
      <c r="N757" t="str">
        <f>_xlfn.XLOOKUP(Orders[[#This Row],[Customer ID]],customers!$A$1:$A$1001,customers!$I$1:$I$1001,,0)</f>
        <v>No</v>
      </c>
    </row>
    <row r="758" spans="1:14"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5">
        <f>_xlfn.XLOOKUP(D758,products!$A$1:$A$49,products!$D$1:$D$49,,0)</f>
        <v>1</v>
      </c>
      <c r="L758" s="7">
        <f>_xlfn.XLOOKUP(D758,products!$A$1:$A$49,products!$E$1:$E$49,,0)</f>
        <v>8.9499999999999993</v>
      </c>
      <c r="M758" s="9">
        <f t="shared" si="11"/>
        <v>35.799999999999997</v>
      </c>
      <c r="N758" t="str">
        <f>_xlfn.XLOOKUP(Orders[[#This Row],[Customer ID]],customers!$A$1:$A$1001,customers!$I$1:$I$1001,,0)</f>
        <v>Yes</v>
      </c>
    </row>
    <row r="759" spans="1:14"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5">
        <f>_xlfn.XLOOKUP(D759,products!$A$1:$A$49,products!$D$1:$D$49,,0)</f>
        <v>0.5</v>
      </c>
      <c r="L759" s="7">
        <f>_xlfn.XLOOKUP(D759,products!$A$1:$A$49,products!$E$1:$E$49,,0)</f>
        <v>5.97</v>
      </c>
      <c r="M759" s="9">
        <f t="shared" si="11"/>
        <v>17.91</v>
      </c>
      <c r="N759" t="str">
        <f>_xlfn.XLOOKUP(Orders[[#This Row],[Customer ID]],customers!$A$1:$A$1001,customers!$I$1:$I$1001,,0)</f>
        <v>Yes</v>
      </c>
    </row>
    <row r="760" spans="1:14"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5">
        <f>_xlfn.XLOOKUP(D760,products!$A$1:$A$49,products!$D$1:$D$49,,0)</f>
        <v>1</v>
      </c>
      <c r="L760" s="7">
        <f>_xlfn.XLOOKUP(D760,products!$A$1:$A$49,products!$E$1:$E$49,,0)</f>
        <v>8.9499999999999993</v>
      </c>
      <c r="M760" s="9">
        <f t="shared" si="11"/>
        <v>8.9499999999999993</v>
      </c>
      <c r="N760" t="str">
        <f>_xlfn.XLOOKUP(Orders[[#This Row],[Customer ID]],customers!$A$1:$A$1001,customers!$I$1:$I$1001,,0)</f>
        <v>No</v>
      </c>
    </row>
    <row r="761" spans="1:14"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5">
        <f>_xlfn.XLOOKUP(D761,products!$A$1:$A$49,products!$D$1:$D$49,,0)</f>
        <v>2.5</v>
      </c>
      <c r="L761" s="7">
        <f>_xlfn.XLOOKUP(D761,products!$A$1:$A$49,products!$E$1:$E$49,,0)</f>
        <v>29.784999999999997</v>
      </c>
      <c r="M761" s="9">
        <f t="shared" si="11"/>
        <v>29.784999999999997</v>
      </c>
      <c r="N761" t="str">
        <f>_xlfn.XLOOKUP(Orders[[#This Row],[Customer ID]],customers!$A$1:$A$1001,customers!$I$1:$I$1001,,0)</f>
        <v>Yes</v>
      </c>
    </row>
    <row r="762" spans="1:14"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5">
        <f>_xlfn.XLOOKUP(D762,products!$A$1:$A$49,products!$D$1:$D$49,,0)</f>
        <v>0.5</v>
      </c>
      <c r="L762" s="7">
        <f>_xlfn.XLOOKUP(D762,products!$A$1:$A$49,products!$E$1:$E$49,,0)</f>
        <v>8.91</v>
      </c>
      <c r="M762" s="9">
        <f t="shared" si="11"/>
        <v>44.55</v>
      </c>
      <c r="N762" t="str">
        <f>_xlfn.XLOOKUP(Orders[[#This Row],[Customer ID]],customers!$A$1:$A$1001,customers!$I$1:$I$1001,,0)</f>
        <v>No</v>
      </c>
    </row>
    <row r="763" spans="1:14"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5">
        <f>_xlfn.XLOOKUP(D763,products!$A$1:$A$49,products!$D$1:$D$49,,0)</f>
        <v>1</v>
      </c>
      <c r="L763" s="7">
        <f>_xlfn.XLOOKUP(D763,products!$A$1:$A$49,products!$E$1:$E$49,,0)</f>
        <v>14.85</v>
      </c>
      <c r="M763" s="9">
        <f t="shared" si="11"/>
        <v>89.1</v>
      </c>
      <c r="N763" t="str">
        <f>_xlfn.XLOOKUP(Orders[[#This Row],[Customer ID]],customers!$A$1:$A$1001,customers!$I$1:$I$1001,,0)</f>
        <v>Yes</v>
      </c>
    </row>
    <row r="764" spans="1:14"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5">
        <f>_xlfn.XLOOKUP(D764,products!$A$1:$A$49,products!$D$1:$D$49,,0)</f>
        <v>0.5</v>
      </c>
      <c r="L764" s="7">
        <f>_xlfn.XLOOKUP(D764,products!$A$1:$A$49,products!$E$1:$E$49,,0)</f>
        <v>8.73</v>
      </c>
      <c r="M764" s="9">
        <f t="shared" si="11"/>
        <v>43.650000000000006</v>
      </c>
      <c r="N764" t="str">
        <f>_xlfn.XLOOKUP(Orders[[#This Row],[Customer ID]],customers!$A$1:$A$1001,customers!$I$1:$I$1001,,0)</f>
        <v>No</v>
      </c>
    </row>
    <row r="765" spans="1:14"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5">
        <f>_xlfn.XLOOKUP(D765,products!$A$1:$A$49,products!$D$1:$D$49,,0)</f>
        <v>0.5</v>
      </c>
      <c r="L765" s="7">
        <f>_xlfn.XLOOKUP(D765,products!$A$1:$A$49,products!$E$1:$E$49,,0)</f>
        <v>7.77</v>
      </c>
      <c r="M765" s="9">
        <f t="shared" si="11"/>
        <v>23.31</v>
      </c>
      <c r="N765" t="str">
        <f>_xlfn.XLOOKUP(Orders[[#This Row],[Customer ID]],customers!$A$1:$A$1001,customers!$I$1:$I$1001,,0)</f>
        <v>No</v>
      </c>
    </row>
    <row r="766" spans="1:14"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5">
        <f>_xlfn.XLOOKUP(D766,products!$A$1:$A$49,products!$D$1:$D$49,,0)</f>
        <v>2.5</v>
      </c>
      <c r="L766" s="7">
        <f>_xlfn.XLOOKUP(D766,products!$A$1:$A$49,products!$E$1:$E$49,,0)</f>
        <v>29.784999999999997</v>
      </c>
      <c r="M766" s="9">
        <f t="shared" si="11"/>
        <v>178.70999999999998</v>
      </c>
      <c r="N766" t="str">
        <f>_xlfn.XLOOKUP(Orders[[#This Row],[Customer ID]],customers!$A$1:$A$1001,customers!$I$1:$I$1001,,0)</f>
        <v>Yes</v>
      </c>
    </row>
    <row r="767" spans="1:14"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5">
        <f>_xlfn.XLOOKUP(D767,products!$A$1:$A$49,products!$D$1:$D$49,,0)</f>
        <v>1</v>
      </c>
      <c r="L767" s="7">
        <f>_xlfn.XLOOKUP(D767,products!$A$1:$A$49,products!$E$1:$E$49,,0)</f>
        <v>9.9499999999999993</v>
      </c>
      <c r="M767" s="9">
        <f t="shared" si="11"/>
        <v>59.699999999999996</v>
      </c>
      <c r="N767" t="str">
        <f>_xlfn.XLOOKUP(Orders[[#This Row],[Customer ID]],customers!$A$1:$A$1001,customers!$I$1:$I$1001,,0)</f>
        <v>Yes</v>
      </c>
    </row>
    <row r="768" spans="1:14"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5">
        <f>_xlfn.XLOOKUP(D768,products!$A$1:$A$49,products!$D$1:$D$49,,0)</f>
        <v>0.5</v>
      </c>
      <c r="L768" s="7">
        <f>_xlfn.XLOOKUP(D768,products!$A$1:$A$49,products!$E$1:$E$49,,0)</f>
        <v>7.77</v>
      </c>
      <c r="M768" s="9">
        <f t="shared" si="11"/>
        <v>15.54</v>
      </c>
      <c r="N768" t="str">
        <f>_xlfn.XLOOKUP(Orders[[#This Row],[Customer ID]],customers!$A$1:$A$1001,customers!$I$1:$I$1001,,0)</f>
        <v>Yes</v>
      </c>
    </row>
    <row r="769" spans="1:14"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5">
        <f>_xlfn.XLOOKUP(D769,products!$A$1:$A$49,products!$D$1:$D$49,,0)</f>
        <v>2.5</v>
      </c>
      <c r="L769" s="7">
        <f>_xlfn.XLOOKUP(D769,products!$A$1:$A$49,products!$E$1:$E$49,,0)</f>
        <v>29.784999999999997</v>
      </c>
      <c r="M769" s="9">
        <f t="shared" si="11"/>
        <v>89.35499999999999</v>
      </c>
      <c r="N769" t="str">
        <f>_xlfn.XLOOKUP(Orders[[#This Row],[Customer ID]],customers!$A$1:$A$1001,customers!$I$1:$I$1001,,0)</f>
        <v>No</v>
      </c>
    </row>
    <row r="770" spans="1:14"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5">
        <f>_xlfn.XLOOKUP(D770,products!$A$1:$A$49,products!$D$1:$D$49,,0)</f>
        <v>1</v>
      </c>
      <c r="L770" s="7">
        <f>_xlfn.XLOOKUP(D770,products!$A$1:$A$49,products!$E$1:$E$49,,0)</f>
        <v>11.95</v>
      </c>
      <c r="M770" s="9">
        <f t="shared" si="11"/>
        <v>23.9</v>
      </c>
      <c r="N770" t="str">
        <f>_xlfn.XLOOKUP(Orders[[#This Row],[Customer ID]],customers!$A$1:$A$1001,customers!$I$1:$I$1001,,0)</f>
        <v>No</v>
      </c>
    </row>
    <row r="771" spans="1:14"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5">
        <f>_xlfn.XLOOKUP(D771,products!$A$1:$A$49,products!$D$1:$D$49,,0)</f>
        <v>2.5</v>
      </c>
      <c r="L771" s="7">
        <f>_xlfn.XLOOKUP(D771,products!$A$1:$A$49,products!$E$1:$E$49,,0)</f>
        <v>22.884999999999998</v>
      </c>
      <c r="M771" s="9">
        <f t="shared" ref="M771:M834" si="12">L771*E771</f>
        <v>137.31</v>
      </c>
      <c r="N771" t="str">
        <f>_xlfn.XLOOKUP(Orders[[#This Row],[Customer ID]],customers!$A$1:$A$1001,customers!$I$1:$I$1001,,0)</f>
        <v>No</v>
      </c>
    </row>
    <row r="772" spans="1:14"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5">
        <f>_xlfn.XLOOKUP(D772,products!$A$1:$A$49,products!$D$1:$D$49,,0)</f>
        <v>1</v>
      </c>
      <c r="L772" s="7">
        <f>_xlfn.XLOOKUP(D772,products!$A$1:$A$49,products!$E$1:$E$49,,0)</f>
        <v>9.9499999999999993</v>
      </c>
      <c r="M772" s="9">
        <f t="shared" si="12"/>
        <v>9.9499999999999993</v>
      </c>
      <c r="N772" t="str">
        <f>_xlfn.XLOOKUP(Orders[[#This Row],[Customer ID]],customers!$A$1:$A$1001,customers!$I$1:$I$1001,,0)</f>
        <v>No</v>
      </c>
    </row>
    <row r="773" spans="1:14"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5">
        <f>_xlfn.XLOOKUP(D773,products!$A$1:$A$49,products!$D$1:$D$49,,0)</f>
        <v>0.5</v>
      </c>
      <c r="L773" s="7">
        <f>_xlfn.XLOOKUP(D773,products!$A$1:$A$49,products!$E$1:$E$49,,0)</f>
        <v>7.169999999999999</v>
      </c>
      <c r="M773" s="9">
        <f t="shared" si="12"/>
        <v>21.509999999999998</v>
      </c>
      <c r="N773" t="str">
        <f>_xlfn.XLOOKUP(Orders[[#This Row],[Customer ID]],customers!$A$1:$A$1001,customers!$I$1:$I$1001,,0)</f>
        <v>No</v>
      </c>
    </row>
    <row r="774" spans="1:14"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5">
        <f>_xlfn.XLOOKUP(D774,products!$A$1:$A$49,products!$D$1:$D$49,,0)</f>
        <v>1</v>
      </c>
      <c r="L774" s="7">
        <f>_xlfn.XLOOKUP(D774,products!$A$1:$A$49,products!$E$1:$E$49,,0)</f>
        <v>13.75</v>
      </c>
      <c r="M774" s="9">
        <f t="shared" si="12"/>
        <v>82.5</v>
      </c>
      <c r="N774" t="str">
        <f>_xlfn.XLOOKUP(Orders[[#This Row],[Customer ID]],customers!$A$1:$A$1001,customers!$I$1:$I$1001,,0)</f>
        <v>No</v>
      </c>
    </row>
    <row r="775" spans="1:14"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5">
        <f>_xlfn.XLOOKUP(D775,products!$A$1:$A$49,products!$D$1:$D$49,,0)</f>
        <v>0.2</v>
      </c>
      <c r="L775" s="7">
        <f>_xlfn.XLOOKUP(D775,products!$A$1:$A$49,products!$E$1:$E$49,,0)</f>
        <v>4.3650000000000002</v>
      </c>
      <c r="M775" s="9">
        <f t="shared" si="12"/>
        <v>8.73</v>
      </c>
      <c r="N775" t="str">
        <f>_xlfn.XLOOKUP(Orders[[#This Row],[Customer ID]],customers!$A$1:$A$1001,customers!$I$1:$I$1001,,0)</f>
        <v>No</v>
      </c>
    </row>
    <row r="776" spans="1:14"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5">
        <f>_xlfn.XLOOKUP(D776,products!$A$1:$A$49,products!$D$1:$D$49,,0)</f>
        <v>1</v>
      </c>
      <c r="L776" s="7">
        <f>_xlfn.XLOOKUP(D776,products!$A$1:$A$49,products!$E$1:$E$49,,0)</f>
        <v>9.9499999999999993</v>
      </c>
      <c r="M776" s="9">
        <f t="shared" si="12"/>
        <v>19.899999999999999</v>
      </c>
      <c r="N776" t="str">
        <f>_xlfn.XLOOKUP(Orders[[#This Row],[Customer ID]],customers!$A$1:$A$1001,customers!$I$1:$I$1001,,0)</f>
        <v>Yes</v>
      </c>
    </row>
    <row r="777" spans="1:14"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5">
        <f>_xlfn.XLOOKUP(D777,products!$A$1:$A$49,products!$D$1:$D$49,,0)</f>
        <v>0.5</v>
      </c>
      <c r="L777" s="7">
        <f>_xlfn.XLOOKUP(D777,products!$A$1:$A$49,products!$E$1:$E$49,,0)</f>
        <v>8.91</v>
      </c>
      <c r="M777" s="9">
        <f t="shared" si="12"/>
        <v>17.82</v>
      </c>
      <c r="N777" t="str">
        <f>_xlfn.XLOOKUP(Orders[[#This Row],[Customer ID]],customers!$A$1:$A$1001,customers!$I$1:$I$1001,,0)</f>
        <v>Yes</v>
      </c>
    </row>
    <row r="778" spans="1:14"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5">
        <f>_xlfn.XLOOKUP(D778,products!$A$1:$A$49,products!$D$1:$D$49,,0)</f>
        <v>0.5</v>
      </c>
      <c r="L778" s="7">
        <f>_xlfn.XLOOKUP(D778,products!$A$1:$A$49,products!$E$1:$E$49,,0)</f>
        <v>6.75</v>
      </c>
      <c r="M778" s="9">
        <f t="shared" si="12"/>
        <v>20.25</v>
      </c>
      <c r="N778" t="str">
        <f>_xlfn.XLOOKUP(Orders[[#This Row],[Customer ID]],customers!$A$1:$A$1001,customers!$I$1:$I$1001,,0)</f>
        <v>No</v>
      </c>
    </row>
    <row r="779" spans="1:14"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5">
        <f>_xlfn.XLOOKUP(D779,products!$A$1:$A$49,products!$D$1:$D$49,,0)</f>
        <v>2.5</v>
      </c>
      <c r="L779" s="7">
        <f>_xlfn.XLOOKUP(D779,products!$A$1:$A$49,products!$E$1:$E$49,,0)</f>
        <v>29.784999999999997</v>
      </c>
      <c r="M779" s="9">
        <f t="shared" si="12"/>
        <v>59.569999999999993</v>
      </c>
      <c r="N779" t="str">
        <f>_xlfn.XLOOKUP(Orders[[#This Row],[Customer ID]],customers!$A$1:$A$1001,customers!$I$1:$I$1001,,0)</f>
        <v>No</v>
      </c>
    </row>
    <row r="780" spans="1:14"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5">
        <f>_xlfn.XLOOKUP(D780,products!$A$1:$A$49,products!$D$1:$D$49,,0)</f>
        <v>0.5</v>
      </c>
      <c r="L780" s="7">
        <f>_xlfn.XLOOKUP(D780,products!$A$1:$A$49,products!$E$1:$E$49,,0)</f>
        <v>9.51</v>
      </c>
      <c r="M780" s="9">
        <f t="shared" si="12"/>
        <v>19.02</v>
      </c>
      <c r="N780" t="str">
        <f>_xlfn.XLOOKUP(Orders[[#This Row],[Customer ID]],customers!$A$1:$A$1001,customers!$I$1:$I$1001,,0)</f>
        <v>Yes</v>
      </c>
    </row>
    <row r="781" spans="1:14"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5">
        <f>_xlfn.XLOOKUP(D781,products!$A$1:$A$49,products!$D$1:$D$49,,0)</f>
        <v>1</v>
      </c>
      <c r="L781" s="7">
        <f>_xlfn.XLOOKUP(D781,products!$A$1:$A$49,products!$E$1:$E$49,,0)</f>
        <v>12.95</v>
      </c>
      <c r="M781" s="9">
        <f t="shared" si="12"/>
        <v>77.699999999999989</v>
      </c>
      <c r="N781" t="str">
        <f>_xlfn.XLOOKUP(Orders[[#This Row],[Customer ID]],customers!$A$1:$A$1001,customers!$I$1:$I$1001,,0)</f>
        <v>Yes</v>
      </c>
    </row>
    <row r="782" spans="1:14"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5">
        <f>_xlfn.XLOOKUP(D782,products!$A$1:$A$49,products!$D$1:$D$49,,0)</f>
        <v>1</v>
      </c>
      <c r="L782" s="7">
        <f>_xlfn.XLOOKUP(D782,products!$A$1:$A$49,products!$E$1:$E$49,,0)</f>
        <v>13.75</v>
      </c>
      <c r="M782" s="9">
        <f t="shared" si="12"/>
        <v>41.25</v>
      </c>
      <c r="N782" t="str">
        <f>_xlfn.XLOOKUP(Orders[[#This Row],[Customer ID]],customers!$A$1:$A$1001,customers!$I$1:$I$1001,,0)</f>
        <v>No</v>
      </c>
    </row>
    <row r="783" spans="1:14"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5">
        <f>_xlfn.XLOOKUP(D783,products!$A$1:$A$49,products!$D$1:$D$49,,0)</f>
        <v>2.5</v>
      </c>
      <c r="L783" s="7">
        <f>_xlfn.XLOOKUP(D783,products!$A$1:$A$49,products!$E$1:$E$49,,0)</f>
        <v>36.454999999999998</v>
      </c>
      <c r="M783" s="9">
        <f t="shared" si="12"/>
        <v>145.82</v>
      </c>
      <c r="N783" t="str">
        <f>_xlfn.XLOOKUP(Orders[[#This Row],[Customer ID]],customers!$A$1:$A$1001,customers!$I$1:$I$1001,,0)</f>
        <v>No</v>
      </c>
    </row>
    <row r="784" spans="1:14"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5">
        <f>_xlfn.XLOOKUP(D784,products!$A$1:$A$49,products!$D$1:$D$49,,0)</f>
        <v>0.2</v>
      </c>
      <c r="L784" s="7">
        <f>_xlfn.XLOOKUP(D784,products!$A$1:$A$49,products!$E$1:$E$49,,0)</f>
        <v>4.4550000000000001</v>
      </c>
      <c r="M784" s="9">
        <f t="shared" si="12"/>
        <v>26.73</v>
      </c>
      <c r="N784" t="str">
        <f>_xlfn.XLOOKUP(Orders[[#This Row],[Customer ID]],customers!$A$1:$A$1001,customers!$I$1:$I$1001,,0)</f>
        <v>No</v>
      </c>
    </row>
    <row r="785" spans="1:14"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5">
        <f>_xlfn.XLOOKUP(D785,products!$A$1:$A$49,products!$D$1:$D$49,,0)</f>
        <v>0.5</v>
      </c>
      <c r="L785" s="7">
        <f>_xlfn.XLOOKUP(D785,products!$A$1:$A$49,products!$E$1:$E$49,,0)</f>
        <v>8.73</v>
      </c>
      <c r="M785" s="9">
        <f t="shared" si="12"/>
        <v>43.650000000000006</v>
      </c>
      <c r="N785" t="str">
        <f>_xlfn.XLOOKUP(Orders[[#This Row],[Customer ID]],customers!$A$1:$A$1001,customers!$I$1:$I$1001,,0)</f>
        <v>Yes</v>
      </c>
    </row>
    <row r="786" spans="1:14"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5">
        <f>_xlfn.XLOOKUP(D786,products!$A$1:$A$49,products!$D$1:$D$49,,0)</f>
        <v>1</v>
      </c>
      <c r="L786" s="7">
        <f>_xlfn.XLOOKUP(D786,products!$A$1:$A$49,products!$E$1:$E$49,,0)</f>
        <v>15.85</v>
      </c>
      <c r="M786" s="9">
        <f t="shared" si="12"/>
        <v>31.7</v>
      </c>
      <c r="N786" t="str">
        <f>_xlfn.XLOOKUP(Orders[[#This Row],[Customer ID]],customers!$A$1:$A$1001,customers!$I$1:$I$1001,,0)</f>
        <v>No</v>
      </c>
    </row>
    <row r="787" spans="1:14"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5">
        <f>_xlfn.XLOOKUP(D787,products!$A$1:$A$49,products!$D$1:$D$49,,0)</f>
        <v>2.5</v>
      </c>
      <c r="L787" s="7">
        <f>_xlfn.XLOOKUP(D787,products!$A$1:$A$49,products!$E$1:$E$49,,0)</f>
        <v>22.884999999999998</v>
      </c>
      <c r="M787" s="9">
        <f t="shared" si="12"/>
        <v>22.884999999999998</v>
      </c>
      <c r="N787" t="str">
        <f>_xlfn.XLOOKUP(Orders[[#This Row],[Customer ID]],customers!$A$1:$A$1001,customers!$I$1:$I$1001,,0)</f>
        <v>No</v>
      </c>
    </row>
    <row r="788" spans="1:14"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5">
        <f>_xlfn.XLOOKUP(D788,products!$A$1:$A$49,products!$D$1:$D$49,,0)</f>
        <v>2.5</v>
      </c>
      <c r="L788" s="7">
        <f>_xlfn.XLOOKUP(D788,products!$A$1:$A$49,products!$E$1:$E$49,,0)</f>
        <v>27.945</v>
      </c>
      <c r="M788" s="9">
        <f t="shared" si="12"/>
        <v>27.945</v>
      </c>
      <c r="N788" t="str">
        <f>_xlfn.XLOOKUP(Orders[[#This Row],[Customer ID]],customers!$A$1:$A$1001,customers!$I$1:$I$1001,,0)</f>
        <v>Yes</v>
      </c>
    </row>
    <row r="789" spans="1:14"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5">
        <f>_xlfn.XLOOKUP(D789,products!$A$1:$A$49,products!$D$1:$D$49,,0)</f>
        <v>1</v>
      </c>
      <c r="L789" s="7">
        <f>_xlfn.XLOOKUP(D789,products!$A$1:$A$49,products!$E$1:$E$49,,0)</f>
        <v>13.75</v>
      </c>
      <c r="M789" s="9">
        <f t="shared" si="12"/>
        <v>82.5</v>
      </c>
      <c r="N789" t="str">
        <f>_xlfn.XLOOKUP(Orders[[#This Row],[Customer ID]],customers!$A$1:$A$1001,customers!$I$1:$I$1001,,0)</f>
        <v>Yes</v>
      </c>
    </row>
    <row r="790" spans="1:14"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5">
        <f>_xlfn.XLOOKUP(D790,products!$A$1:$A$49,products!$D$1:$D$49,,0)</f>
        <v>2.5</v>
      </c>
      <c r="L790" s="7">
        <f>_xlfn.XLOOKUP(D790,products!$A$1:$A$49,products!$E$1:$E$49,,0)</f>
        <v>22.884999999999998</v>
      </c>
      <c r="M790" s="9">
        <f t="shared" si="12"/>
        <v>45.769999999999996</v>
      </c>
      <c r="N790" t="str">
        <f>_xlfn.XLOOKUP(Orders[[#This Row],[Customer ID]],customers!$A$1:$A$1001,customers!$I$1:$I$1001,,0)</f>
        <v>Yes</v>
      </c>
    </row>
    <row r="791" spans="1:14"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5">
        <f>_xlfn.XLOOKUP(D791,products!$A$1:$A$49,products!$D$1:$D$49,,0)</f>
        <v>1</v>
      </c>
      <c r="L791" s="7">
        <f>_xlfn.XLOOKUP(D791,products!$A$1:$A$49,products!$E$1:$E$49,,0)</f>
        <v>12.95</v>
      </c>
      <c r="M791" s="9">
        <f t="shared" si="12"/>
        <v>77.699999999999989</v>
      </c>
      <c r="N791" t="str">
        <f>_xlfn.XLOOKUP(Orders[[#This Row],[Customer ID]],customers!$A$1:$A$1001,customers!$I$1:$I$1001,,0)</f>
        <v>No</v>
      </c>
    </row>
    <row r="792" spans="1:14"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5">
        <f>_xlfn.XLOOKUP(D792,products!$A$1:$A$49,products!$D$1:$D$49,,0)</f>
        <v>0.5</v>
      </c>
      <c r="L792" s="7">
        <f>_xlfn.XLOOKUP(D792,products!$A$1:$A$49,products!$E$1:$E$49,,0)</f>
        <v>7.77</v>
      </c>
      <c r="M792" s="9">
        <f t="shared" si="12"/>
        <v>23.31</v>
      </c>
      <c r="N792" t="str">
        <f>_xlfn.XLOOKUP(Orders[[#This Row],[Customer ID]],customers!$A$1:$A$1001,customers!$I$1:$I$1001,,0)</f>
        <v>No</v>
      </c>
    </row>
    <row r="793" spans="1:14"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5">
        <f>_xlfn.XLOOKUP(D793,products!$A$1:$A$49,products!$D$1:$D$49,,0)</f>
        <v>0.2</v>
      </c>
      <c r="L793" s="7">
        <f>_xlfn.XLOOKUP(D793,products!$A$1:$A$49,products!$E$1:$E$49,,0)</f>
        <v>4.7549999999999999</v>
      </c>
      <c r="M793" s="9">
        <f t="shared" si="12"/>
        <v>23.774999999999999</v>
      </c>
      <c r="N793" t="str">
        <f>_xlfn.XLOOKUP(Orders[[#This Row],[Customer ID]],customers!$A$1:$A$1001,customers!$I$1:$I$1001,,0)</f>
        <v>Yes</v>
      </c>
    </row>
    <row r="794" spans="1:14"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5">
        <f>_xlfn.XLOOKUP(D794,products!$A$1:$A$49,products!$D$1:$D$49,,0)</f>
        <v>0.5</v>
      </c>
      <c r="L794" s="7">
        <f>_xlfn.XLOOKUP(D794,products!$A$1:$A$49,products!$E$1:$E$49,,0)</f>
        <v>8.73</v>
      </c>
      <c r="M794" s="9">
        <f t="shared" si="12"/>
        <v>52.38</v>
      </c>
      <c r="N794" t="str">
        <f>_xlfn.XLOOKUP(Orders[[#This Row],[Customer ID]],customers!$A$1:$A$1001,customers!$I$1:$I$1001,,0)</f>
        <v>Yes</v>
      </c>
    </row>
    <row r="795" spans="1:14"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5">
        <f>_xlfn.XLOOKUP(D795,products!$A$1:$A$49,products!$D$1:$D$49,,0)</f>
        <v>0.2</v>
      </c>
      <c r="L795" s="7">
        <f>_xlfn.XLOOKUP(D795,products!$A$1:$A$49,products!$E$1:$E$49,,0)</f>
        <v>3.5849999999999995</v>
      </c>
      <c r="M795" s="9">
        <f t="shared" si="12"/>
        <v>17.924999999999997</v>
      </c>
      <c r="N795" t="str">
        <f>_xlfn.XLOOKUP(Orders[[#This Row],[Customer ID]],customers!$A$1:$A$1001,customers!$I$1:$I$1001,,0)</f>
        <v>No</v>
      </c>
    </row>
    <row r="796" spans="1:14"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5">
        <f>_xlfn.XLOOKUP(D796,products!$A$1:$A$49,products!$D$1:$D$49,,0)</f>
        <v>2.5</v>
      </c>
      <c r="L796" s="7">
        <f>_xlfn.XLOOKUP(D796,products!$A$1:$A$49,products!$E$1:$E$49,,0)</f>
        <v>29.784999999999997</v>
      </c>
      <c r="M796" s="9">
        <f t="shared" si="12"/>
        <v>148.92499999999998</v>
      </c>
      <c r="N796" t="str">
        <f>_xlfn.XLOOKUP(Orders[[#This Row],[Customer ID]],customers!$A$1:$A$1001,customers!$I$1:$I$1001,,0)</f>
        <v>No</v>
      </c>
    </row>
    <row r="797" spans="1:14"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5">
        <f>_xlfn.XLOOKUP(D797,products!$A$1:$A$49,products!$D$1:$D$49,,0)</f>
        <v>0.5</v>
      </c>
      <c r="L797" s="7">
        <f>_xlfn.XLOOKUP(D797,products!$A$1:$A$49,products!$E$1:$E$49,,0)</f>
        <v>7.169999999999999</v>
      </c>
      <c r="M797" s="9">
        <f t="shared" si="12"/>
        <v>28.679999999999996</v>
      </c>
      <c r="N797" t="str">
        <f>_xlfn.XLOOKUP(Orders[[#This Row],[Customer ID]],customers!$A$1:$A$1001,customers!$I$1:$I$1001,,0)</f>
        <v>No</v>
      </c>
    </row>
    <row r="798" spans="1:14"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5">
        <f>_xlfn.XLOOKUP(D798,products!$A$1:$A$49,products!$D$1:$D$49,,0)</f>
        <v>0.5</v>
      </c>
      <c r="L798" s="7">
        <f>_xlfn.XLOOKUP(D798,products!$A$1:$A$49,products!$E$1:$E$49,,0)</f>
        <v>9.51</v>
      </c>
      <c r="M798" s="9">
        <f t="shared" si="12"/>
        <v>9.51</v>
      </c>
      <c r="N798" t="str">
        <f>_xlfn.XLOOKUP(Orders[[#This Row],[Customer ID]],customers!$A$1:$A$1001,customers!$I$1:$I$1001,,0)</f>
        <v>No</v>
      </c>
    </row>
    <row r="799" spans="1:14"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5">
        <f>_xlfn.XLOOKUP(D799,products!$A$1:$A$49,products!$D$1:$D$49,,0)</f>
        <v>0.5</v>
      </c>
      <c r="L799" s="7">
        <f>_xlfn.XLOOKUP(D799,products!$A$1:$A$49,products!$E$1:$E$49,,0)</f>
        <v>7.77</v>
      </c>
      <c r="M799" s="9">
        <f t="shared" si="12"/>
        <v>31.08</v>
      </c>
      <c r="N799" t="str">
        <f>_xlfn.XLOOKUP(Orders[[#This Row],[Customer ID]],customers!$A$1:$A$1001,customers!$I$1:$I$1001,,0)</f>
        <v>No</v>
      </c>
    </row>
    <row r="800" spans="1:14"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5">
        <f>_xlfn.XLOOKUP(D800,products!$A$1:$A$49,products!$D$1:$D$49,,0)</f>
        <v>0.2</v>
      </c>
      <c r="L800" s="7">
        <f>_xlfn.XLOOKUP(D800,products!$A$1:$A$49,products!$E$1:$E$49,,0)</f>
        <v>2.6849999999999996</v>
      </c>
      <c r="M800" s="9">
        <f t="shared" si="12"/>
        <v>8.0549999999999997</v>
      </c>
      <c r="N800" t="str">
        <f>_xlfn.XLOOKUP(Orders[[#This Row],[Customer ID]],customers!$A$1:$A$1001,customers!$I$1:$I$1001,,0)</f>
        <v>Yes</v>
      </c>
    </row>
    <row r="801" spans="1:14"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5">
        <f>_xlfn.XLOOKUP(D801,products!$A$1:$A$49,products!$D$1:$D$49,,0)</f>
        <v>1</v>
      </c>
      <c r="L801" s="7">
        <f>_xlfn.XLOOKUP(D801,products!$A$1:$A$49,products!$E$1:$E$49,,0)</f>
        <v>12.15</v>
      </c>
      <c r="M801" s="9">
        <f t="shared" si="12"/>
        <v>36.450000000000003</v>
      </c>
      <c r="N801" t="str">
        <f>_xlfn.XLOOKUP(Orders[[#This Row],[Customer ID]],customers!$A$1:$A$1001,customers!$I$1:$I$1001,,0)</f>
        <v>Yes</v>
      </c>
    </row>
    <row r="802" spans="1:14"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5">
        <f>_xlfn.XLOOKUP(D802,products!$A$1:$A$49,products!$D$1:$D$49,,0)</f>
        <v>0.2</v>
      </c>
      <c r="L802" s="7">
        <f>_xlfn.XLOOKUP(D802,products!$A$1:$A$49,products!$E$1:$E$49,,0)</f>
        <v>2.6849999999999996</v>
      </c>
      <c r="M802" s="9">
        <f t="shared" si="12"/>
        <v>16.11</v>
      </c>
      <c r="N802" t="str">
        <f>_xlfn.XLOOKUP(Orders[[#This Row],[Customer ID]],customers!$A$1:$A$1001,customers!$I$1:$I$1001,,0)</f>
        <v>No</v>
      </c>
    </row>
    <row r="803" spans="1:14"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5">
        <f>_xlfn.XLOOKUP(D803,products!$A$1:$A$49,products!$D$1:$D$49,,0)</f>
        <v>2.5</v>
      </c>
      <c r="L803" s="7">
        <f>_xlfn.XLOOKUP(D803,products!$A$1:$A$49,products!$E$1:$E$49,,0)</f>
        <v>20.584999999999997</v>
      </c>
      <c r="M803" s="9">
        <f t="shared" si="12"/>
        <v>41.169999999999995</v>
      </c>
      <c r="N803" t="str">
        <f>_xlfn.XLOOKUP(Orders[[#This Row],[Customer ID]],customers!$A$1:$A$1001,customers!$I$1:$I$1001,,0)</f>
        <v>Yes</v>
      </c>
    </row>
    <row r="804" spans="1:14"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5">
        <f>_xlfn.XLOOKUP(D804,products!$A$1:$A$49,products!$D$1:$D$49,,0)</f>
        <v>0.2</v>
      </c>
      <c r="L804" s="7">
        <f>_xlfn.XLOOKUP(D804,products!$A$1:$A$49,products!$E$1:$E$49,,0)</f>
        <v>2.6849999999999996</v>
      </c>
      <c r="M804" s="9">
        <f t="shared" si="12"/>
        <v>10.739999999999998</v>
      </c>
      <c r="N804" t="str">
        <f>_xlfn.XLOOKUP(Orders[[#This Row],[Customer ID]],customers!$A$1:$A$1001,customers!$I$1:$I$1001,,0)</f>
        <v>No</v>
      </c>
    </row>
    <row r="805" spans="1:14"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5">
        <f>_xlfn.XLOOKUP(D805,products!$A$1:$A$49,products!$D$1:$D$49,,0)</f>
        <v>2.5</v>
      </c>
      <c r="L805" s="7">
        <f>_xlfn.XLOOKUP(D805,products!$A$1:$A$49,products!$E$1:$E$49,,0)</f>
        <v>31.624999999999996</v>
      </c>
      <c r="M805" s="9">
        <f t="shared" si="12"/>
        <v>126.49999999999999</v>
      </c>
      <c r="N805" t="str">
        <f>_xlfn.XLOOKUP(Orders[[#This Row],[Customer ID]],customers!$A$1:$A$1001,customers!$I$1:$I$1001,,0)</f>
        <v>No</v>
      </c>
    </row>
    <row r="806" spans="1:14"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5">
        <f>_xlfn.XLOOKUP(D806,products!$A$1:$A$49,products!$D$1:$D$49,,0)</f>
        <v>1</v>
      </c>
      <c r="L806" s="7">
        <f>_xlfn.XLOOKUP(D806,products!$A$1:$A$49,products!$E$1:$E$49,,0)</f>
        <v>11.95</v>
      </c>
      <c r="M806" s="9">
        <f t="shared" si="12"/>
        <v>23.9</v>
      </c>
      <c r="N806" t="str">
        <f>_xlfn.XLOOKUP(Orders[[#This Row],[Customer ID]],customers!$A$1:$A$1001,customers!$I$1:$I$1001,,0)</f>
        <v>No</v>
      </c>
    </row>
    <row r="807" spans="1:14"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5">
        <f>_xlfn.XLOOKUP(D807,products!$A$1:$A$49,products!$D$1:$D$49,,0)</f>
        <v>0.5</v>
      </c>
      <c r="L807" s="7">
        <f>_xlfn.XLOOKUP(D807,products!$A$1:$A$49,products!$E$1:$E$49,,0)</f>
        <v>5.97</v>
      </c>
      <c r="M807" s="9">
        <f t="shared" si="12"/>
        <v>5.97</v>
      </c>
      <c r="N807" t="str">
        <f>_xlfn.XLOOKUP(Orders[[#This Row],[Customer ID]],customers!$A$1:$A$1001,customers!$I$1:$I$1001,,0)</f>
        <v>No</v>
      </c>
    </row>
    <row r="808" spans="1:14"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5">
        <f>_xlfn.XLOOKUP(D808,products!$A$1:$A$49,products!$D$1:$D$49,,0)</f>
        <v>0.2</v>
      </c>
      <c r="L808" s="7">
        <f>_xlfn.XLOOKUP(D808,products!$A$1:$A$49,products!$E$1:$E$49,,0)</f>
        <v>3.8849999999999998</v>
      </c>
      <c r="M808" s="9">
        <f t="shared" si="12"/>
        <v>7.77</v>
      </c>
      <c r="N808" t="str">
        <f>_xlfn.XLOOKUP(Orders[[#This Row],[Customer ID]],customers!$A$1:$A$1001,customers!$I$1:$I$1001,,0)</f>
        <v>Yes</v>
      </c>
    </row>
    <row r="809" spans="1:14"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5">
        <f>_xlfn.XLOOKUP(D809,products!$A$1:$A$49,products!$D$1:$D$49,,0)</f>
        <v>0.5</v>
      </c>
      <c r="L809" s="7">
        <f>_xlfn.XLOOKUP(D809,products!$A$1:$A$49,products!$E$1:$E$49,,0)</f>
        <v>7.77</v>
      </c>
      <c r="M809" s="9">
        <f t="shared" si="12"/>
        <v>23.31</v>
      </c>
      <c r="N809" t="str">
        <f>_xlfn.XLOOKUP(Orders[[#This Row],[Customer ID]],customers!$A$1:$A$1001,customers!$I$1:$I$1001,,0)</f>
        <v>No</v>
      </c>
    </row>
    <row r="810" spans="1:14"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5">
        <f>_xlfn.XLOOKUP(D810,products!$A$1:$A$49,products!$D$1:$D$49,,0)</f>
        <v>2.5</v>
      </c>
      <c r="L810" s="7">
        <f>_xlfn.XLOOKUP(D810,products!$A$1:$A$49,products!$E$1:$E$49,,0)</f>
        <v>27.484999999999996</v>
      </c>
      <c r="M810" s="9">
        <f t="shared" si="12"/>
        <v>137.42499999999998</v>
      </c>
      <c r="N810" t="str">
        <f>_xlfn.XLOOKUP(Orders[[#This Row],[Customer ID]],customers!$A$1:$A$1001,customers!$I$1:$I$1001,,0)</f>
        <v>No</v>
      </c>
    </row>
    <row r="811" spans="1:14"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5">
        <f>_xlfn.XLOOKUP(D811,products!$A$1:$A$49,products!$D$1:$D$49,,0)</f>
        <v>0.2</v>
      </c>
      <c r="L811" s="7">
        <f>_xlfn.XLOOKUP(D811,products!$A$1:$A$49,products!$E$1:$E$49,,0)</f>
        <v>2.6849999999999996</v>
      </c>
      <c r="M811" s="9">
        <f t="shared" si="12"/>
        <v>8.0549999999999997</v>
      </c>
      <c r="N811" t="str">
        <f>_xlfn.XLOOKUP(Orders[[#This Row],[Customer ID]],customers!$A$1:$A$1001,customers!$I$1:$I$1001,,0)</f>
        <v>Yes</v>
      </c>
    </row>
    <row r="812" spans="1:14"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5">
        <f>_xlfn.XLOOKUP(D812,products!$A$1:$A$49,products!$D$1:$D$49,,0)</f>
        <v>0.5</v>
      </c>
      <c r="L812" s="7">
        <f>_xlfn.XLOOKUP(D812,products!$A$1:$A$49,products!$E$1:$E$49,,0)</f>
        <v>9.51</v>
      </c>
      <c r="M812" s="9">
        <f t="shared" si="12"/>
        <v>28.53</v>
      </c>
      <c r="N812" t="str">
        <f>_xlfn.XLOOKUP(Orders[[#This Row],[Customer ID]],customers!$A$1:$A$1001,customers!$I$1:$I$1001,,0)</f>
        <v>No</v>
      </c>
    </row>
    <row r="813" spans="1:14"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5">
        <f>_xlfn.XLOOKUP(D813,products!$A$1:$A$49,products!$D$1:$D$49,,0)</f>
        <v>1</v>
      </c>
      <c r="L813" s="7">
        <f>_xlfn.XLOOKUP(D813,products!$A$1:$A$49,products!$E$1:$E$49,,0)</f>
        <v>11.25</v>
      </c>
      <c r="M813" s="9">
        <f t="shared" si="12"/>
        <v>67.5</v>
      </c>
      <c r="N813" t="str">
        <f>_xlfn.XLOOKUP(Orders[[#This Row],[Customer ID]],customers!$A$1:$A$1001,customers!$I$1:$I$1001,,0)</f>
        <v>Yes</v>
      </c>
    </row>
    <row r="814" spans="1:14"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5">
        <f>_xlfn.XLOOKUP(D814,products!$A$1:$A$49,products!$D$1:$D$49,,0)</f>
        <v>2.5</v>
      </c>
      <c r="L814" s="7">
        <f>_xlfn.XLOOKUP(D814,products!$A$1:$A$49,products!$E$1:$E$49,,0)</f>
        <v>29.784999999999997</v>
      </c>
      <c r="M814" s="9">
        <f t="shared" si="12"/>
        <v>178.70999999999998</v>
      </c>
      <c r="N814" t="str">
        <f>_xlfn.XLOOKUP(Orders[[#This Row],[Customer ID]],customers!$A$1:$A$1001,customers!$I$1:$I$1001,,0)</f>
        <v>Yes</v>
      </c>
    </row>
    <row r="815" spans="1:14"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5">
        <f>_xlfn.XLOOKUP(D815,products!$A$1:$A$49,products!$D$1:$D$49,,0)</f>
        <v>2.5</v>
      </c>
      <c r="L815" s="7">
        <f>_xlfn.XLOOKUP(D815,products!$A$1:$A$49,products!$E$1:$E$49,,0)</f>
        <v>31.624999999999996</v>
      </c>
      <c r="M815" s="9">
        <f t="shared" si="12"/>
        <v>31.624999999999996</v>
      </c>
      <c r="N815" t="str">
        <f>_xlfn.XLOOKUP(Orders[[#This Row],[Customer ID]],customers!$A$1:$A$1001,customers!$I$1:$I$1001,,0)</f>
        <v>Yes</v>
      </c>
    </row>
    <row r="816" spans="1:14"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5">
        <f>_xlfn.XLOOKUP(D816,products!$A$1:$A$49,products!$D$1:$D$49,,0)</f>
        <v>0.2</v>
      </c>
      <c r="L816" s="7">
        <f>_xlfn.XLOOKUP(D816,products!$A$1:$A$49,products!$E$1:$E$49,,0)</f>
        <v>4.4550000000000001</v>
      </c>
      <c r="M816" s="9">
        <f t="shared" si="12"/>
        <v>8.91</v>
      </c>
      <c r="N816" t="str">
        <f>_xlfn.XLOOKUP(Orders[[#This Row],[Customer ID]],customers!$A$1:$A$1001,customers!$I$1:$I$1001,,0)</f>
        <v>No</v>
      </c>
    </row>
    <row r="817" spans="1:14"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5">
        <f>_xlfn.XLOOKUP(D817,products!$A$1:$A$49,products!$D$1:$D$49,,0)</f>
        <v>0.5</v>
      </c>
      <c r="L817" s="7">
        <f>_xlfn.XLOOKUP(D817,products!$A$1:$A$49,products!$E$1:$E$49,,0)</f>
        <v>5.97</v>
      </c>
      <c r="M817" s="9">
        <f t="shared" si="12"/>
        <v>35.82</v>
      </c>
      <c r="N817" t="str">
        <f>_xlfn.XLOOKUP(Orders[[#This Row],[Customer ID]],customers!$A$1:$A$1001,customers!$I$1:$I$1001,,0)</f>
        <v>No</v>
      </c>
    </row>
    <row r="818" spans="1:14"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5">
        <f>_xlfn.XLOOKUP(D818,products!$A$1:$A$49,products!$D$1:$D$49,,0)</f>
        <v>0.5</v>
      </c>
      <c r="L818" s="7">
        <f>_xlfn.XLOOKUP(D818,products!$A$1:$A$49,products!$E$1:$E$49,,0)</f>
        <v>9.51</v>
      </c>
      <c r="M818" s="9">
        <f t="shared" si="12"/>
        <v>38.04</v>
      </c>
      <c r="N818" t="str">
        <f>_xlfn.XLOOKUP(Orders[[#This Row],[Customer ID]],customers!$A$1:$A$1001,customers!$I$1:$I$1001,,0)</f>
        <v>No</v>
      </c>
    </row>
    <row r="819" spans="1:14"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5">
        <f>_xlfn.XLOOKUP(D819,products!$A$1:$A$49,products!$D$1:$D$49,,0)</f>
        <v>0.5</v>
      </c>
      <c r="L819" s="7">
        <f>_xlfn.XLOOKUP(D819,products!$A$1:$A$49,products!$E$1:$E$49,,0)</f>
        <v>7.77</v>
      </c>
      <c r="M819" s="9">
        <f t="shared" si="12"/>
        <v>15.54</v>
      </c>
      <c r="N819" t="str">
        <f>_xlfn.XLOOKUP(Orders[[#This Row],[Customer ID]],customers!$A$1:$A$1001,customers!$I$1:$I$1001,,0)</f>
        <v>No</v>
      </c>
    </row>
    <row r="820" spans="1:14"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5">
        <f>_xlfn.XLOOKUP(D820,products!$A$1:$A$49,products!$D$1:$D$49,,0)</f>
        <v>1</v>
      </c>
      <c r="L820" s="7">
        <f>_xlfn.XLOOKUP(D820,products!$A$1:$A$49,products!$E$1:$E$49,,0)</f>
        <v>15.85</v>
      </c>
      <c r="M820" s="9">
        <f t="shared" si="12"/>
        <v>79.25</v>
      </c>
      <c r="N820" t="str">
        <f>_xlfn.XLOOKUP(Orders[[#This Row],[Customer ID]],customers!$A$1:$A$1001,customers!$I$1:$I$1001,,0)</f>
        <v>No</v>
      </c>
    </row>
    <row r="821" spans="1:14"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5">
        <f>_xlfn.XLOOKUP(D821,products!$A$1:$A$49,products!$D$1:$D$49,,0)</f>
        <v>0.2</v>
      </c>
      <c r="L821" s="7">
        <f>_xlfn.XLOOKUP(D821,products!$A$1:$A$49,products!$E$1:$E$49,,0)</f>
        <v>4.7549999999999999</v>
      </c>
      <c r="M821" s="9">
        <f t="shared" si="12"/>
        <v>4.7549999999999999</v>
      </c>
      <c r="N821" t="str">
        <f>_xlfn.XLOOKUP(Orders[[#This Row],[Customer ID]],customers!$A$1:$A$1001,customers!$I$1:$I$1001,,0)</f>
        <v>Yes</v>
      </c>
    </row>
    <row r="822" spans="1:14"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5">
        <f>_xlfn.XLOOKUP(D822,products!$A$1:$A$49,products!$D$1:$D$49,,0)</f>
        <v>1</v>
      </c>
      <c r="L822" s="7">
        <f>_xlfn.XLOOKUP(D822,products!$A$1:$A$49,products!$E$1:$E$49,,0)</f>
        <v>13.75</v>
      </c>
      <c r="M822" s="9">
        <f t="shared" si="12"/>
        <v>55</v>
      </c>
      <c r="N822" t="str">
        <f>_xlfn.XLOOKUP(Orders[[#This Row],[Customer ID]],customers!$A$1:$A$1001,customers!$I$1:$I$1001,,0)</f>
        <v>Yes</v>
      </c>
    </row>
    <row r="823" spans="1:14"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5">
        <f>_xlfn.XLOOKUP(D823,products!$A$1:$A$49,products!$D$1:$D$49,,0)</f>
        <v>0.5</v>
      </c>
      <c r="L823" s="7">
        <f>_xlfn.XLOOKUP(D823,products!$A$1:$A$49,products!$E$1:$E$49,,0)</f>
        <v>5.3699999999999992</v>
      </c>
      <c r="M823" s="9">
        <f t="shared" si="12"/>
        <v>26.849999999999994</v>
      </c>
      <c r="N823" t="str">
        <f>_xlfn.XLOOKUP(Orders[[#This Row],[Customer ID]],customers!$A$1:$A$1001,customers!$I$1:$I$1001,,0)</f>
        <v>No</v>
      </c>
    </row>
    <row r="824" spans="1:14"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5">
        <f>_xlfn.XLOOKUP(D824,products!$A$1:$A$49,products!$D$1:$D$49,,0)</f>
        <v>2.5</v>
      </c>
      <c r="L824" s="7">
        <f>_xlfn.XLOOKUP(D824,products!$A$1:$A$49,products!$E$1:$E$49,,0)</f>
        <v>34.154999999999994</v>
      </c>
      <c r="M824" s="9">
        <f t="shared" si="12"/>
        <v>136.61999999999998</v>
      </c>
      <c r="N824" t="str">
        <f>_xlfn.XLOOKUP(Orders[[#This Row],[Customer ID]],customers!$A$1:$A$1001,customers!$I$1:$I$1001,,0)</f>
        <v>No</v>
      </c>
    </row>
    <row r="825" spans="1:14"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5">
        <f>_xlfn.XLOOKUP(D825,products!$A$1:$A$49,products!$D$1:$D$49,,0)</f>
        <v>1</v>
      </c>
      <c r="L825" s="7">
        <f>_xlfn.XLOOKUP(D825,products!$A$1:$A$49,products!$E$1:$E$49,,0)</f>
        <v>15.85</v>
      </c>
      <c r="M825" s="9">
        <f t="shared" si="12"/>
        <v>47.55</v>
      </c>
      <c r="N825" t="str">
        <f>_xlfn.XLOOKUP(Orders[[#This Row],[Customer ID]],customers!$A$1:$A$1001,customers!$I$1:$I$1001,,0)</f>
        <v>Yes</v>
      </c>
    </row>
    <row r="826" spans="1:14"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5">
        <f>_xlfn.XLOOKUP(D826,products!$A$1:$A$49,products!$D$1:$D$49,,0)</f>
        <v>0.2</v>
      </c>
      <c r="L826" s="7">
        <f>_xlfn.XLOOKUP(D826,products!$A$1:$A$49,products!$E$1:$E$49,,0)</f>
        <v>3.375</v>
      </c>
      <c r="M826" s="9">
        <f t="shared" si="12"/>
        <v>16.875</v>
      </c>
      <c r="N826" t="str">
        <f>_xlfn.XLOOKUP(Orders[[#This Row],[Customer ID]],customers!$A$1:$A$1001,customers!$I$1:$I$1001,,0)</f>
        <v>Yes</v>
      </c>
    </row>
    <row r="827" spans="1:14"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5">
        <f>_xlfn.XLOOKUP(D827,products!$A$1:$A$49,products!$D$1:$D$49,,0)</f>
        <v>1</v>
      </c>
      <c r="L827" s="7">
        <f>_xlfn.XLOOKUP(D827,products!$A$1:$A$49,products!$E$1:$E$49,,0)</f>
        <v>9.9499999999999993</v>
      </c>
      <c r="M827" s="9">
        <f t="shared" si="12"/>
        <v>29.849999999999998</v>
      </c>
      <c r="N827" t="str">
        <f>_xlfn.XLOOKUP(Orders[[#This Row],[Customer ID]],customers!$A$1:$A$1001,customers!$I$1:$I$1001,,0)</f>
        <v>Yes</v>
      </c>
    </row>
    <row r="828" spans="1:14"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5">
        <f>_xlfn.XLOOKUP(D828,products!$A$1:$A$49,products!$D$1:$D$49,,0)</f>
        <v>0.5</v>
      </c>
      <c r="L828" s="7">
        <f>_xlfn.XLOOKUP(D828,products!$A$1:$A$49,products!$E$1:$E$49,,0)</f>
        <v>8.25</v>
      </c>
      <c r="M828" s="9">
        <f t="shared" si="12"/>
        <v>41.25</v>
      </c>
      <c r="N828" t="str">
        <f>_xlfn.XLOOKUP(Orders[[#This Row],[Customer ID]],customers!$A$1:$A$1001,customers!$I$1:$I$1001,,0)</f>
        <v>Yes</v>
      </c>
    </row>
    <row r="829" spans="1:14"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5">
        <f>_xlfn.XLOOKUP(D829,products!$A$1:$A$49,products!$D$1:$D$49,,0)</f>
        <v>0.2</v>
      </c>
      <c r="L829" s="7">
        <f>_xlfn.XLOOKUP(D829,products!$A$1:$A$49,products!$E$1:$E$49,,0)</f>
        <v>4.125</v>
      </c>
      <c r="M829" s="9">
        <f t="shared" si="12"/>
        <v>20.625</v>
      </c>
      <c r="N829" t="str">
        <f>_xlfn.XLOOKUP(Orders[[#This Row],[Customer ID]],customers!$A$1:$A$1001,customers!$I$1:$I$1001,,0)</f>
        <v>No</v>
      </c>
    </row>
    <row r="830" spans="1:14"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5">
        <f>_xlfn.XLOOKUP(D830,products!$A$1:$A$49,products!$D$1:$D$49,,0)</f>
        <v>2.5</v>
      </c>
      <c r="L830" s="7">
        <f>_xlfn.XLOOKUP(D830,products!$A$1:$A$49,products!$E$1:$E$49,,0)</f>
        <v>22.884999999999998</v>
      </c>
      <c r="M830" s="9">
        <f t="shared" si="12"/>
        <v>137.31</v>
      </c>
      <c r="N830" t="str">
        <f>_xlfn.XLOOKUP(Orders[[#This Row],[Customer ID]],customers!$A$1:$A$1001,customers!$I$1:$I$1001,,0)</f>
        <v>Yes</v>
      </c>
    </row>
    <row r="831" spans="1:14"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5">
        <f>_xlfn.XLOOKUP(D831,products!$A$1:$A$49,products!$D$1:$D$49,,0)</f>
        <v>0.2</v>
      </c>
      <c r="L831" s="7">
        <f>_xlfn.XLOOKUP(D831,products!$A$1:$A$49,products!$E$1:$E$49,,0)</f>
        <v>2.9849999999999999</v>
      </c>
      <c r="M831" s="9">
        <f t="shared" si="12"/>
        <v>2.9849999999999999</v>
      </c>
      <c r="N831" t="str">
        <f>_xlfn.XLOOKUP(Orders[[#This Row],[Customer ID]],customers!$A$1:$A$1001,customers!$I$1:$I$1001,,0)</f>
        <v>No</v>
      </c>
    </row>
    <row r="832" spans="1:14"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5">
        <f>_xlfn.XLOOKUP(D832,products!$A$1:$A$49,products!$D$1:$D$49,,0)</f>
        <v>1</v>
      </c>
      <c r="L832" s="7">
        <f>_xlfn.XLOOKUP(D832,products!$A$1:$A$49,products!$E$1:$E$49,,0)</f>
        <v>13.75</v>
      </c>
      <c r="M832" s="9">
        <f t="shared" si="12"/>
        <v>27.5</v>
      </c>
      <c r="N832" t="str">
        <f>_xlfn.XLOOKUP(Orders[[#This Row],[Customer ID]],customers!$A$1:$A$1001,customers!$I$1:$I$1001,,0)</f>
        <v>No</v>
      </c>
    </row>
    <row r="833" spans="1:14"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5">
        <f>_xlfn.XLOOKUP(D833,products!$A$1:$A$49,products!$D$1:$D$49,,0)</f>
        <v>0.2</v>
      </c>
      <c r="L833" s="7">
        <f>_xlfn.XLOOKUP(D833,products!$A$1:$A$49,products!$E$1:$E$49,,0)</f>
        <v>2.9849999999999999</v>
      </c>
      <c r="M833" s="9">
        <f t="shared" si="12"/>
        <v>5.97</v>
      </c>
      <c r="N833" t="str">
        <f>_xlfn.XLOOKUP(Orders[[#This Row],[Customer ID]],customers!$A$1:$A$1001,customers!$I$1:$I$1001,,0)</f>
        <v>No</v>
      </c>
    </row>
    <row r="834" spans="1:14"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5">
        <f>_xlfn.XLOOKUP(D834,products!$A$1:$A$49,products!$D$1:$D$49,,0)</f>
        <v>1</v>
      </c>
      <c r="L834" s="7">
        <f>_xlfn.XLOOKUP(D834,products!$A$1:$A$49,products!$E$1:$E$49,,0)</f>
        <v>9.9499999999999993</v>
      </c>
      <c r="M834" s="9">
        <f t="shared" si="12"/>
        <v>59.699999999999996</v>
      </c>
      <c r="N834" t="str">
        <f>_xlfn.XLOOKUP(Orders[[#This Row],[Customer ID]],customers!$A$1:$A$1001,customers!$I$1:$I$1001,,0)</f>
        <v>No</v>
      </c>
    </row>
    <row r="835" spans="1:14"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5">
        <f>_xlfn.XLOOKUP(D835,products!$A$1:$A$49,products!$D$1:$D$49,,0)</f>
        <v>2.5</v>
      </c>
      <c r="L835" s="7">
        <f>_xlfn.XLOOKUP(D835,products!$A$1:$A$49,products!$E$1:$E$49,,0)</f>
        <v>20.584999999999997</v>
      </c>
      <c r="M835" s="9">
        <f t="shared" ref="M835:M898" si="13">L835*E835</f>
        <v>82.339999999999989</v>
      </c>
      <c r="N835" t="str">
        <f>_xlfn.XLOOKUP(Orders[[#This Row],[Customer ID]],customers!$A$1:$A$1001,customers!$I$1:$I$1001,,0)</f>
        <v>Yes</v>
      </c>
    </row>
    <row r="836" spans="1:14"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5">
        <f>_xlfn.XLOOKUP(D836,products!$A$1:$A$49,products!$D$1:$D$49,,0)</f>
        <v>2.5</v>
      </c>
      <c r="L836" s="7">
        <f>_xlfn.XLOOKUP(D836,products!$A$1:$A$49,products!$E$1:$E$49,,0)</f>
        <v>22.884999999999998</v>
      </c>
      <c r="M836" s="9">
        <f t="shared" si="13"/>
        <v>22.884999999999998</v>
      </c>
      <c r="N836" t="str">
        <f>_xlfn.XLOOKUP(Orders[[#This Row],[Customer ID]],customers!$A$1:$A$1001,customers!$I$1:$I$1001,,0)</f>
        <v>No</v>
      </c>
    </row>
    <row r="837" spans="1:14"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5">
        <f>_xlfn.XLOOKUP(D837,products!$A$1:$A$49,products!$D$1:$D$49,,0)</f>
        <v>0.5</v>
      </c>
      <c r="L837" s="7">
        <f>_xlfn.XLOOKUP(D837,products!$A$1:$A$49,products!$E$1:$E$49,,0)</f>
        <v>8.91</v>
      </c>
      <c r="M837" s="9">
        <f t="shared" si="13"/>
        <v>8.91</v>
      </c>
      <c r="N837" t="str">
        <f>_xlfn.XLOOKUP(Orders[[#This Row],[Customer ID]],customers!$A$1:$A$1001,customers!$I$1:$I$1001,,0)</f>
        <v>Yes</v>
      </c>
    </row>
    <row r="838" spans="1:14"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5">
        <f>_xlfn.XLOOKUP(D838,products!$A$1:$A$49,products!$D$1:$D$49,,0)</f>
        <v>0.2</v>
      </c>
      <c r="L838" s="7">
        <f>_xlfn.XLOOKUP(D838,products!$A$1:$A$49,products!$E$1:$E$49,,0)</f>
        <v>2.9849999999999999</v>
      </c>
      <c r="M838" s="9">
        <f t="shared" si="13"/>
        <v>11.94</v>
      </c>
      <c r="N838" t="str">
        <f>_xlfn.XLOOKUP(Orders[[#This Row],[Customer ID]],customers!$A$1:$A$1001,customers!$I$1:$I$1001,,0)</f>
        <v>No</v>
      </c>
    </row>
    <row r="839" spans="1:14"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5">
        <f>_xlfn.XLOOKUP(D839,products!$A$1:$A$49,products!$D$1:$D$49,,0)</f>
        <v>2.5</v>
      </c>
      <c r="L839" s="7">
        <f>_xlfn.XLOOKUP(D839,products!$A$1:$A$49,products!$E$1:$E$49,,0)</f>
        <v>33.464999999999996</v>
      </c>
      <c r="M839" s="9">
        <f t="shared" si="13"/>
        <v>100.39499999999998</v>
      </c>
      <c r="N839" t="str">
        <f>_xlfn.XLOOKUP(Orders[[#This Row],[Customer ID]],customers!$A$1:$A$1001,customers!$I$1:$I$1001,,0)</f>
        <v>No</v>
      </c>
    </row>
    <row r="840" spans="1:14"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5">
        <f>_xlfn.XLOOKUP(D840,products!$A$1:$A$49,products!$D$1:$D$49,,0)</f>
        <v>2.5</v>
      </c>
      <c r="L840" s="7">
        <f>_xlfn.XLOOKUP(D840,products!$A$1:$A$49,products!$E$1:$E$49,,0)</f>
        <v>22.884999999999998</v>
      </c>
      <c r="M840" s="9">
        <f t="shared" si="13"/>
        <v>114.42499999999998</v>
      </c>
      <c r="N840" t="str">
        <f>_xlfn.XLOOKUP(Orders[[#This Row],[Customer ID]],customers!$A$1:$A$1001,customers!$I$1:$I$1001,,0)</f>
        <v>No</v>
      </c>
    </row>
    <row r="841" spans="1:14"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5">
        <f>_xlfn.XLOOKUP(D841,products!$A$1:$A$49,products!$D$1:$D$49,,0)</f>
        <v>0.5</v>
      </c>
      <c r="L841" s="7">
        <f>_xlfn.XLOOKUP(D841,products!$A$1:$A$49,products!$E$1:$E$49,,0)</f>
        <v>8.25</v>
      </c>
      <c r="M841" s="9">
        <f t="shared" si="13"/>
        <v>41.25</v>
      </c>
      <c r="N841" t="str">
        <f>_xlfn.XLOOKUP(Orders[[#This Row],[Customer ID]],customers!$A$1:$A$1001,customers!$I$1:$I$1001,,0)</f>
        <v>No</v>
      </c>
    </row>
    <row r="842" spans="1:14"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5">
        <f>_xlfn.XLOOKUP(D842,products!$A$1:$A$49,products!$D$1:$D$49,,0)</f>
        <v>0.5</v>
      </c>
      <c r="L842" s="7">
        <f>_xlfn.XLOOKUP(D842,products!$A$1:$A$49,products!$E$1:$E$49,,0)</f>
        <v>7.169999999999999</v>
      </c>
      <c r="M842" s="9">
        <f t="shared" si="13"/>
        <v>28.679999999999996</v>
      </c>
      <c r="N842" t="str">
        <f>_xlfn.XLOOKUP(Orders[[#This Row],[Customer ID]],customers!$A$1:$A$1001,customers!$I$1:$I$1001,,0)</f>
        <v>Yes</v>
      </c>
    </row>
    <row r="843" spans="1:14"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5">
        <f>_xlfn.XLOOKUP(D843,products!$A$1:$A$49,products!$D$1:$D$49,,0)</f>
        <v>0.2</v>
      </c>
      <c r="L843" s="7">
        <f>_xlfn.XLOOKUP(D843,products!$A$1:$A$49,products!$E$1:$E$49,,0)</f>
        <v>4.3650000000000002</v>
      </c>
      <c r="M843" s="9">
        <f t="shared" si="13"/>
        <v>4.3650000000000002</v>
      </c>
      <c r="N843" t="str">
        <f>_xlfn.XLOOKUP(Orders[[#This Row],[Customer ID]],customers!$A$1:$A$1001,customers!$I$1:$I$1001,,0)</f>
        <v>No</v>
      </c>
    </row>
    <row r="844" spans="1:14"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5">
        <f>_xlfn.XLOOKUP(D844,products!$A$1:$A$49,products!$D$1:$D$49,,0)</f>
        <v>0.2</v>
      </c>
      <c r="L844" s="7">
        <f>_xlfn.XLOOKUP(D844,products!$A$1:$A$49,products!$E$1:$E$49,,0)</f>
        <v>4.125</v>
      </c>
      <c r="M844" s="9">
        <f t="shared" si="13"/>
        <v>8.25</v>
      </c>
      <c r="N844" t="str">
        <f>_xlfn.XLOOKUP(Orders[[#This Row],[Customer ID]],customers!$A$1:$A$1001,customers!$I$1:$I$1001,,0)</f>
        <v>Yes</v>
      </c>
    </row>
    <row r="845" spans="1:14"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5">
        <f>_xlfn.XLOOKUP(D845,products!$A$1:$A$49,products!$D$1:$D$49,,0)</f>
        <v>0.2</v>
      </c>
      <c r="L845" s="7">
        <f>_xlfn.XLOOKUP(D845,products!$A$1:$A$49,products!$E$1:$E$49,,0)</f>
        <v>4.125</v>
      </c>
      <c r="M845" s="9">
        <f t="shared" si="13"/>
        <v>8.25</v>
      </c>
      <c r="N845" t="str">
        <f>_xlfn.XLOOKUP(Orders[[#This Row],[Customer ID]],customers!$A$1:$A$1001,customers!$I$1:$I$1001,,0)</f>
        <v>Yes</v>
      </c>
    </row>
    <row r="846" spans="1:14"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5">
        <f>_xlfn.XLOOKUP(D846,products!$A$1:$A$49,products!$D$1:$D$49,,0)</f>
        <v>0.5</v>
      </c>
      <c r="L846" s="7">
        <f>_xlfn.XLOOKUP(D846,products!$A$1:$A$49,products!$E$1:$E$49,,0)</f>
        <v>5.97</v>
      </c>
      <c r="M846" s="9">
        <f t="shared" si="13"/>
        <v>35.82</v>
      </c>
      <c r="N846" t="str">
        <f>_xlfn.XLOOKUP(Orders[[#This Row],[Customer ID]],customers!$A$1:$A$1001,customers!$I$1:$I$1001,,0)</f>
        <v>Yes</v>
      </c>
    </row>
    <row r="847" spans="1:14"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5">
        <f>_xlfn.XLOOKUP(D847,products!$A$1:$A$49,products!$D$1:$D$49,,0)</f>
        <v>2.5</v>
      </c>
      <c r="L847" s="7">
        <f>_xlfn.XLOOKUP(D847,products!$A$1:$A$49,products!$E$1:$E$49,,0)</f>
        <v>27.945</v>
      </c>
      <c r="M847" s="9">
        <f t="shared" si="13"/>
        <v>167.67000000000002</v>
      </c>
      <c r="N847" t="str">
        <f>_xlfn.XLOOKUP(Orders[[#This Row],[Customer ID]],customers!$A$1:$A$1001,customers!$I$1:$I$1001,,0)</f>
        <v>No</v>
      </c>
    </row>
    <row r="848" spans="1:14"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5">
        <f>_xlfn.XLOOKUP(D848,products!$A$1:$A$49,products!$D$1:$D$49,,0)</f>
        <v>2.5</v>
      </c>
      <c r="L848" s="7">
        <f>_xlfn.XLOOKUP(D848,products!$A$1:$A$49,products!$E$1:$E$49,,0)</f>
        <v>25.874999999999996</v>
      </c>
      <c r="M848" s="9">
        <f t="shared" si="13"/>
        <v>51.749999999999993</v>
      </c>
      <c r="N848" t="str">
        <f>_xlfn.XLOOKUP(Orders[[#This Row],[Customer ID]],customers!$A$1:$A$1001,customers!$I$1:$I$1001,,0)</f>
        <v>Yes</v>
      </c>
    </row>
    <row r="849" spans="1:14"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5">
        <f>_xlfn.XLOOKUP(D849,products!$A$1:$A$49,products!$D$1:$D$49,,0)</f>
        <v>0.2</v>
      </c>
      <c r="L849" s="7">
        <f>_xlfn.XLOOKUP(D849,products!$A$1:$A$49,products!$E$1:$E$49,,0)</f>
        <v>2.9849999999999999</v>
      </c>
      <c r="M849" s="9">
        <f t="shared" si="13"/>
        <v>8.9550000000000001</v>
      </c>
      <c r="N849" t="str">
        <f>_xlfn.XLOOKUP(Orders[[#This Row],[Customer ID]],customers!$A$1:$A$1001,customers!$I$1:$I$1001,,0)</f>
        <v>Yes</v>
      </c>
    </row>
    <row r="850" spans="1:14"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5">
        <f>_xlfn.XLOOKUP(D850,products!$A$1:$A$49,products!$D$1:$D$49,,0)</f>
        <v>0.5</v>
      </c>
      <c r="L850" s="7">
        <f>_xlfn.XLOOKUP(D850,products!$A$1:$A$49,products!$E$1:$E$49,,0)</f>
        <v>8.91</v>
      </c>
      <c r="M850" s="9">
        <f t="shared" si="13"/>
        <v>53.46</v>
      </c>
      <c r="N850" t="str">
        <f>_xlfn.XLOOKUP(Orders[[#This Row],[Customer ID]],customers!$A$1:$A$1001,customers!$I$1:$I$1001,,0)</f>
        <v>No</v>
      </c>
    </row>
    <row r="851" spans="1:14"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5">
        <f>_xlfn.XLOOKUP(D851,products!$A$1:$A$49,products!$D$1:$D$49,,0)</f>
        <v>0.2</v>
      </c>
      <c r="L851" s="7">
        <f>_xlfn.XLOOKUP(D851,products!$A$1:$A$49,products!$E$1:$E$49,,0)</f>
        <v>3.8849999999999998</v>
      </c>
      <c r="M851" s="9">
        <f t="shared" si="13"/>
        <v>23.31</v>
      </c>
      <c r="N851" t="str">
        <f>_xlfn.XLOOKUP(Orders[[#This Row],[Customer ID]],customers!$A$1:$A$1001,customers!$I$1:$I$1001,,0)</f>
        <v>Yes</v>
      </c>
    </row>
    <row r="852" spans="1:14"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5">
        <f>_xlfn.XLOOKUP(D852,products!$A$1:$A$49,products!$D$1:$D$49,,0)</f>
        <v>0.2</v>
      </c>
      <c r="L852" s="7">
        <f>_xlfn.XLOOKUP(D852,products!$A$1:$A$49,products!$E$1:$E$49,,0)</f>
        <v>3.375</v>
      </c>
      <c r="M852" s="9">
        <f t="shared" si="13"/>
        <v>6.75</v>
      </c>
      <c r="N852" t="str">
        <f>_xlfn.XLOOKUP(Orders[[#This Row],[Customer ID]],customers!$A$1:$A$1001,customers!$I$1:$I$1001,,0)</f>
        <v>Yes</v>
      </c>
    </row>
    <row r="853" spans="1:14"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5">
        <f>_xlfn.XLOOKUP(D853,products!$A$1:$A$49,products!$D$1:$D$49,,0)</f>
        <v>0.5</v>
      </c>
      <c r="L853" s="7">
        <f>_xlfn.XLOOKUP(D853,products!$A$1:$A$49,products!$E$1:$E$49,,0)</f>
        <v>7.77</v>
      </c>
      <c r="M853" s="9">
        <f t="shared" si="13"/>
        <v>7.77</v>
      </c>
      <c r="N853" t="str">
        <f>_xlfn.XLOOKUP(Orders[[#This Row],[Customer ID]],customers!$A$1:$A$1001,customers!$I$1:$I$1001,,0)</f>
        <v>Yes</v>
      </c>
    </row>
    <row r="854" spans="1:14"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5">
        <f>_xlfn.XLOOKUP(D854,products!$A$1:$A$49,products!$D$1:$D$49,,0)</f>
        <v>2.5</v>
      </c>
      <c r="L854" s="7">
        <f>_xlfn.XLOOKUP(D854,products!$A$1:$A$49,products!$E$1:$E$49,,0)</f>
        <v>29.784999999999997</v>
      </c>
      <c r="M854" s="9">
        <f t="shared" si="13"/>
        <v>119.13999999999999</v>
      </c>
      <c r="N854" t="str">
        <f>_xlfn.XLOOKUP(Orders[[#This Row],[Customer ID]],customers!$A$1:$A$1001,customers!$I$1:$I$1001,,0)</f>
        <v>Yes</v>
      </c>
    </row>
    <row r="855" spans="1:14"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5">
        <f>_xlfn.XLOOKUP(D855,products!$A$1:$A$49,products!$D$1:$D$49,,0)</f>
        <v>1</v>
      </c>
      <c r="L855" s="7">
        <f>_xlfn.XLOOKUP(D855,products!$A$1:$A$49,products!$E$1:$E$49,,0)</f>
        <v>9.9499999999999993</v>
      </c>
      <c r="M855" s="9">
        <f t="shared" si="13"/>
        <v>19.899999999999999</v>
      </c>
      <c r="N855" t="str">
        <f>_xlfn.XLOOKUP(Orders[[#This Row],[Customer ID]],customers!$A$1:$A$1001,customers!$I$1:$I$1001,,0)</f>
        <v>No</v>
      </c>
    </row>
    <row r="856" spans="1:14"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5">
        <f>_xlfn.XLOOKUP(D856,products!$A$1:$A$49,products!$D$1:$D$49,,0)</f>
        <v>0.5</v>
      </c>
      <c r="L856" s="7">
        <f>_xlfn.XLOOKUP(D856,products!$A$1:$A$49,products!$E$1:$E$49,,0)</f>
        <v>7.169999999999999</v>
      </c>
      <c r="M856" s="9">
        <f t="shared" si="13"/>
        <v>35.849999999999994</v>
      </c>
      <c r="N856" t="str">
        <f>_xlfn.XLOOKUP(Orders[[#This Row],[Customer ID]],customers!$A$1:$A$1001,customers!$I$1:$I$1001,,0)</f>
        <v>Yes</v>
      </c>
    </row>
    <row r="857" spans="1:14"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5">
        <f>_xlfn.XLOOKUP(D857,products!$A$1:$A$49,products!$D$1:$D$49,,0)</f>
        <v>2.5</v>
      </c>
      <c r="L857" s="7">
        <f>_xlfn.XLOOKUP(D857,products!$A$1:$A$49,products!$E$1:$E$49,,0)</f>
        <v>29.784999999999997</v>
      </c>
      <c r="M857" s="9">
        <f t="shared" si="13"/>
        <v>89.35499999999999</v>
      </c>
      <c r="N857" t="str">
        <f>_xlfn.XLOOKUP(Orders[[#This Row],[Customer ID]],customers!$A$1:$A$1001,customers!$I$1:$I$1001,,0)</f>
        <v>No</v>
      </c>
    </row>
    <row r="858" spans="1:14"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5">
        <f>_xlfn.XLOOKUP(D858,products!$A$1:$A$49,products!$D$1:$D$49,,0)</f>
        <v>0.2</v>
      </c>
      <c r="L858" s="7">
        <f>_xlfn.XLOOKUP(D858,products!$A$1:$A$49,products!$E$1:$E$49,,0)</f>
        <v>4.3650000000000002</v>
      </c>
      <c r="M858" s="9">
        <f t="shared" si="13"/>
        <v>8.73</v>
      </c>
      <c r="N858" t="str">
        <f>_xlfn.XLOOKUP(Orders[[#This Row],[Customer ID]],customers!$A$1:$A$1001,customers!$I$1:$I$1001,,0)</f>
        <v>Yes</v>
      </c>
    </row>
    <row r="859" spans="1:14"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5">
        <f>_xlfn.XLOOKUP(D859,products!$A$1:$A$49,products!$D$1:$D$49,,0)</f>
        <v>2.5</v>
      </c>
      <c r="L859" s="7">
        <f>_xlfn.XLOOKUP(D859,products!$A$1:$A$49,products!$E$1:$E$49,,0)</f>
        <v>27.484999999999996</v>
      </c>
      <c r="M859" s="9">
        <f t="shared" si="13"/>
        <v>137.42499999999998</v>
      </c>
      <c r="N859" t="str">
        <f>_xlfn.XLOOKUP(Orders[[#This Row],[Customer ID]],customers!$A$1:$A$1001,customers!$I$1:$I$1001,,0)</f>
        <v>No</v>
      </c>
    </row>
    <row r="860" spans="1:14"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5">
        <f>_xlfn.XLOOKUP(D860,products!$A$1:$A$49,products!$D$1:$D$49,,0)</f>
        <v>0.5</v>
      </c>
      <c r="L860" s="7">
        <f>_xlfn.XLOOKUP(D860,products!$A$1:$A$49,products!$E$1:$E$49,,0)</f>
        <v>8.73</v>
      </c>
      <c r="M860" s="9">
        <f t="shared" si="13"/>
        <v>34.92</v>
      </c>
      <c r="N860" t="str">
        <f>_xlfn.XLOOKUP(Orders[[#This Row],[Customer ID]],customers!$A$1:$A$1001,customers!$I$1:$I$1001,,0)</f>
        <v>No</v>
      </c>
    </row>
    <row r="861" spans="1:14"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5">
        <f>_xlfn.XLOOKUP(D861,products!$A$1:$A$49,products!$D$1:$D$49,,0)</f>
        <v>2.5</v>
      </c>
      <c r="L861" s="7">
        <f>_xlfn.XLOOKUP(D861,products!$A$1:$A$49,products!$E$1:$E$49,,0)</f>
        <v>29.784999999999997</v>
      </c>
      <c r="M861" s="9">
        <f t="shared" si="13"/>
        <v>178.70999999999998</v>
      </c>
      <c r="N861" t="str">
        <f>_xlfn.XLOOKUP(Orders[[#This Row],[Customer ID]],customers!$A$1:$A$1001,customers!$I$1:$I$1001,,0)</f>
        <v>No</v>
      </c>
    </row>
    <row r="862" spans="1:14"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5">
        <f>_xlfn.XLOOKUP(D862,products!$A$1:$A$49,products!$D$1:$D$49,,0)</f>
        <v>2.5</v>
      </c>
      <c r="L862" s="7">
        <f>_xlfn.XLOOKUP(D862,products!$A$1:$A$49,products!$E$1:$E$49,,0)</f>
        <v>25.874999999999996</v>
      </c>
      <c r="M862" s="9">
        <f t="shared" si="13"/>
        <v>25.874999999999996</v>
      </c>
      <c r="N862" t="str">
        <f>_xlfn.XLOOKUP(Orders[[#This Row],[Customer ID]],customers!$A$1:$A$1001,customers!$I$1:$I$1001,,0)</f>
        <v>No</v>
      </c>
    </row>
    <row r="863" spans="1:14"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5">
        <f>_xlfn.XLOOKUP(D863,products!$A$1:$A$49,products!$D$1:$D$49,,0)</f>
        <v>1</v>
      </c>
      <c r="L863" s="7">
        <f>_xlfn.XLOOKUP(D863,products!$A$1:$A$49,products!$E$1:$E$49,,0)</f>
        <v>12.95</v>
      </c>
      <c r="M863" s="9">
        <f t="shared" si="13"/>
        <v>77.699999999999989</v>
      </c>
      <c r="N863" t="str">
        <f>_xlfn.XLOOKUP(Orders[[#This Row],[Customer ID]],customers!$A$1:$A$1001,customers!$I$1:$I$1001,,0)</f>
        <v>Yes</v>
      </c>
    </row>
    <row r="864" spans="1:14"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5">
        <f>_xlfn.XLOOKUP(D864,products!$A$1:$A$49,products!$D$1:$D$49,,0)</f>
        <v>1</v>
      </c>
      <c r="L864" s="7">
        <f>_xlfn.XLOOKUP(D864,products!$A$1:$A$49,products!$E$1:$E$49,,0)</f>
        <v>9.9499999999999993</v>
      </c>
      <c r="M864" s="9">
        <f t="shared" si="13"/>
        <v>9.9499999999999993</v>
      </c>
      <c r="N864" t="str">
        <f>_xlfn.XLOOKUP(Orders[[#This Row],[Customer ID]],customers!$A$1:$A$1001,customers!$I$1:$I$1001,,0)</f>
        <v>Yes</v>
      </c>
    </row>
    <row r="865" spans="1:14"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5">
        <f>_xlfn.XLOOKUP(D865,products!$A$1:$A$49,products!$D$1:$D$49,,0)</f>
        <v>1</v>
      </c>
      <c r="L865" s="7">
        <f>_xlfn.XLOOKUP(D865,products!$A$1:$A$49,products!$E$1:$E$49,,0)</f>
        <v>14.55</v>
      </c>
      <c r="M865" s="9">
        <f t="shared" si="13"/>
        <v>29.1</v>
      </c>
      <c r="N865" t="str">
        <f>_xlfn.XLOOKUP(Orders[[#This Row],[Customer ID]],customers!$A$1:$A$1001,customers!$I$1:$I$1001,,0)</f>
        <v>Yes</v>
      </c>
    </row>
    <row r="866" spans="1:14"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5">
        <f>_xlfn.XLOOKUP(D866,products!$A$1:$A$49,products!$D$1:$D$49,,0)</f>
        <v>0.2</v>
      </c>
      <c r="L866" s="7">
        <f>_xlfn.XLOOKUP(D866,products!$A$1:$A$49,products!$E$1:$E$49,,0)</f>
        <v>3.5849999999999995</v>
      </c>
      <c r="M866" s="9">
        <f t="shared" si="13"/>
        <v>21.509999999999998</v>
      </c>
      <c r="N866" t="str">
        <f>_xlfn.XLOOKUP(Orders[[#This Row],[Customer ID]],customers!$A$1:$A$1001,customers!$I$1:$I$1001,,0)</f>
        <v>No</v>
      </c>
    </row>
    <row r="867" spans="1:14"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5">
        <f>_xlfn.XLOOKUP(D867,products!$A$1:$A$49,products!$D$1:$D$49,,0)</f>
        <v>0.5</v>
      </c>
      <c r="L867" s="7">
        <f>_xlfn.XLOOKUP(D867,products!$A$1:$A$49,products!$E$1:$E$49,,0)</f>
        <v>6.75</v>
      </c>
      <c r="M867" s="9">
        <f t="shared" si="13"/>
        <v>6.75</v>
      </c>
      <c r="N867" t="str">
        <f>_xlfn.XLOOKUP(Orders[[#This Row],[Customer ID]],customers!$A$1:$A$1001,customers!$I$1:$I$1001,,0)</f>
        <v>Yes</v>
      </c>
    </row>
    <row r="868" spans="1:14"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5">
        <f>_xlfn.XLOOKUP(D868,products!$A$1:$A$49,products!$D$1:$D$49,,0)</f>
        <v>0.5</v>
      </c>
      <c r="L868" s="7">
        <f>_xlfn.XLOOKUP(D868,products!$A$1:$A$49,products!$E$1:$E$49,,0)</f>
        <v>5.97</v>
      </c>
      <c r="M868" s="9">
        <f t="shared" si="13"/>
        <v>17.91</v>
      </c>
      <c r="N868" t="str">
        <f>_xlfn.XLOOKUP(Orders[[#This Row],[Customer ID]],customers!$A$1:$A$1001,customers!$I$1:$I$1001,,0)</f>
        <v>No</v>
      </c>
    </row>
    <row r="869" spans="1:14"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5">
        <f>_xlfn.XLOOKUP(D869,products!$A$1:$A$49,products!$D$1:$D$49,,0)</f>
        <v>2.5</v>
      </c>
      <c r="L869" s="7">
        <f>_xlfn.XLOOKUP(D869,products!$A$1:$A$49,products!$E$1:$E$49,,0)</f>
        <v>29.784999999999997</v>
      </c>
      <c r="M869" s="9">
        <f t="shared" si="13"/>
        <v>29.784999999999997</v>
      </c>
      <c r="N869" t="str">
        <f>_xlfn.XLOOKUP(Orders[[#This Row],[Customer ID]],customers!$A$1:$A$1001,customers!$I$1:$I$1001,,0)</f>
        <v>Yes</v>
      </c>
    </row>
    <row r="870" spans="1:14"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5">
        <f>_xlfn.XLOOKUP(D870,products!$A$1:$A$49,products!$D$1:$D$49,,0)</f>
        <v>0.5</v>
      </c>
      <c r="L870" s="7">
        <f>_xlfn.XLOOKUP(D870,products!$A$1:$A$49,products!$E$1:$E$49,,0)</f>
        <v>8.25</v>
      </c>
      <c r="M870" s="9">
        <f t="shared" si="13"/>
        <v>41.25</v>
      </c>
      <c r="N870" t="str">
        <f>_xlfn.XLOOKUP(Orders[[#This Row],[Customer ID]],customers!$A$1:$A$1001,customers!$I$1:$I$1001,,0)</f>
        <v>Yes</v>
      </c>
    </row>
    <row r="871" spans="1:14"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5">
        <f>_xlfn.XLOOKUP(D871,products!$A$1:$A$49,products!$D$1:$D$49,,0)</f>
        <v>0.5</v>
      </c>
      <c r="L871" s="7">
        <f>_xlfn.XLOOKUP(D871,products!$A$1:$A$49,products!$E$1:$E$49,,0)</f>
        <v>5.97</v>
      </c>
      <c r="M871" s="9">
        <f t="shared" si="13"/>
        <v>17.91</v>
      </c>
      <c r="N871" t="str">
        <f>_xlfn.XLOOKUP(Orders[[#This Row],[Customer ID]],customers!$A$1:$A$1001,customers!$I$1:$I$1001,,0)</f>
        <v>Yes</v>
      </c>
    </row>
    <row r="872" spans="1:14"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5">
        <f>_xlfn.XLOOKUP(D872,products!$A$1:$A$49,products!$D$1:$D$49,,0)</f>
        <v>0.5</v>
      </c>
      <c r="L872" s="7">
        <f>_xlfn.XLOOKUP(D872,products!$A$1:$A$49,products!$E$1:$E$49,,0)</f>
        <v>7.29</v>
      </c>
      <c r="M872" s="9">
        <f t="shared" si="13"/>
        <v>7.29</v>
      </c>
      <c r="N872" t="str">
        <f>_xlfn.XLOOKUP(Orders[[#This Row],[Customer ID]],customers!$A$1:$A$1001,customers!$I$1:$I$1001,,0)</f>
        <v>Yes</v>
      </c>
    </row>
    <row r="873" spans="1:14"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5">
        <f>_xlfn.XLOOKUP(D873,products!$A$1:$A$49,products!$D$1:$D$49,,0)</f>
        <v>1</v>
      </c>
      <c r="L873" s="7">
        <f>_xlfn.XLOOKUP(D873,products!$A$1:$A$49,products!$E$1:$E$49,,0)</f>
        <v>14.85</v>
      </c>
      <c r="M873" s="9">
        <f t="shared" si="13"/>
        <v>29.7</v>
      </c>
      <c r="N873" t="str">
        <f>_xlfn.XLOOKUP(Orders[[#This Row],[Customer ID]],customers!$A$1:$A$1001,customers!$I$1:$I$1001,,0)</f>
        <v>Yes</v>
      </c>
    </row>
    <row r="874" spans="1:14"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5">
        <f>_xlfn.XLOOKUP(D874,products!$A$1:$A$49,products!$D$1:$D$49,,0)</f>
        <v>1</v>
      </c>
      <c r="L874" s="7">
        <f>_xlfn.XLOOKUP(D874,products!$A$1:$A$49,products!$E$1:$E$49,,0)</f>
        <v>11.25</v>
      </c>
      <c r="M874" s="9">
        <f t="shared" si="13"/>
        <v>22.5</v>
      </c>
      <c r="N874" t="str">
        <f>_xlfn.XLOOKUP(Orders[[#This Row],[Customer ID]],customers!$A$1:$A$1001,customers!$I$1:$I$1001,,0)</f>
        <v>No</v>
      </c>
    </row>
    <row r="875" spans="1:14"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5">
        <f>_xlfn.XLOOKUP(D875,products!$A$1:$A$49,products!$D$1:$D$49,,0)</f>
        <v>0.2</v>
      </c>
      <c r="L875" s="7">
        <f>_xlfn.XLOOKUP(D875,products!$A$1:$A$49,products!$E$1:$E$49,,0)</f>
        <v>2.9849999999999999</v>
      </c>
      <c r="M875" s="9">
        <f t="shared" si="13"/>
        <v>11.94</v>
      </c>
      <c r="N875" t="str">
        <f>_xlfn.XLOOKUP(Orders[[#This Row],[Customer ID]],customers!$A$1:$A$1001,customers!$I$1:$I$1001,,0)</f>
        <v>Yes</v>
      </c>
    </row>
    <row r="876" spans="1:14"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5">
        <f>_xlfn.XLOOKUP(D876,products!$A$1:$A$49,products!$D$1:$D$49,,0)</f>
        <v>1</v>
      </c>
      <c r="L876" s="7">
        <f>_xlfn.XLOOKUP(D876,products!$A$1:$A$49,products!$E$1:$E$49,,0)</f>
        <v>12.95</v>
      </c>
      <c r="M876" s="9">
        <f t="shared" si="13"/>
        <v>25.9</v>
      </c>
      <c r="N876" t="str">
        <f>_xlfn.XLOOKUP(Orders[[#This Row],[Customer ID]],customers!$A$1:$A$1001,customers!$I$1:$I$1001,,0)</f>
        <v>No</v>
      </c>
    </row>
    <row r="877" spans="1:14"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5">
        <f>_xlfn.XLOOKUP(D877,products!$A$1:$A$49,products!$D$1:$D$49,,0)</f>
        <v>0.5</v>
      </c>
      <c r="L877" s="7">
        <f>_xlfn.XLOOKUP(D877,products!$A$1:$A$49,products!$E$1:$E$49,,0)</f>
        <v>8.73</v>
      </c>
      <c r="M877" s="9">
        <f t="shared" si="13"/>
        <v>43.650000000000006</v>
      </c>
      <c r="N877" t="str">
        <f>_xlfn.XLOOKUP(Orders[[#This Row],[Customer ID]],customers!$A$1:$A$1001,customers!$I$1:$I$1001,,0)</f>
        <v>No</v>
      </c>
    </row>
    <row r="878" spans="1:14"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5">
        <f>_xlfn.XLOOKUP(D878,products!$A$1:$A$49,products!$D$1:$D$49,,0)</f>
        <v>0.5</v>
      </c>
      <c r="L878" s="7">
        <f>_xlfn.XLOOKUP(D878,products!$A$1:$A$49,products!$E$1:$E$49,,0)</f>
        <v>7.77</v>
      </c>
      <c r="M878" s="9">
        <f t="shared" si="13"/>
        <v>46.62</v>
      </c>
      <c r="N878" t="str">
        <f>_xlfn.XLOOKUP(Orders[[#This Row],[Customer ID]],customers!$A$1:$A$1001,customers!$I$1:$I$1001,,0)</f>
        <v>No</v>
      </c>
    </row>
    <row r="879" spans="1:14"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5">
        <f>_xlfn.XLOOKUP(D879,products!$A$1:$A$49,products!$D$1:$D$49,,0)</f>
        <v>0.5</v>
      </c>
      <c r="L879" s="7">
        <f>_xlfn.XLOOKUP(D879,products!$A$1:$A$49,products!$E$1:$E$49,,0)</f>
        <v>9.51</v>
      </c>
      <c r="M879" s="9">
        <f t="shared" si="13"/>
        <v>28.53</v>
      </c>
      <c r="N879" t="str">
        <f>_xlfn.XLOOKUP(Orders[[#This Row],[Customer ID]],customers!$A$1:$A$1001,customers!$I$1:$I$1001,,0)</f>
        <v>No</v>
      </c>
    </row>
    <row r="880" spans="1:14"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5">
        <f>_xlfn.XLOOKUP(D880,products!$A$1:$A$49,products!$D$1:$D$49,,0)</f>
        <v>2.5</v>
      </c>
      <c r="L880" s="7">
        <f>_xlfn.XLOOKUP(D880,products!$A$1:$A$49,products!$E$1:$E$49,,0)</f>
        <v>27.484999999999996</v>
      </c>
      <c r="M880" s="9">
        <f t="shared" si="13"/>
        <v>27.484999999999996</v>
      </c>
      <c r="N880" t="str">
        <f>_xlfn.XLOOKUP(Orders[[#This Row],[Customer ID]],customers!$A$1:$A$1001,customers!$I$1:$I$1001,,0)</f>
        <v>Yes</v>
      </c>
    </row>
    <row r="881" spans="1:14"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5">
        <f>_xlfn.XLOOKUP(D881,products!$A$1:$A$49,products!$D$1:$D$49,,0)</f>
        <v>0.2</v>
      </c>
      <c r="L881" s="7">
        <f>_xlfn.XLOOKUP(D881,products!$A$1:$A$49,products!$E$1:$E$49,,0)</f>
        <v>3.645</v>
      </c>
      <c r="M881" s="9">
        <f t="shared" si="13"/>
        <v>10.935</v>
      </c>
      <c r="N881" t="str">
        <f>_xlfn.XLOOKUP(Orders[[#This Row],[Customer ID]],customers!$A$1:$A$1001,customers!$I$1:$I$1001,,0)</f>
        <v>No</v>
      </c>
    </row>
    <row r="882" spans="1:14"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5">
        <f>_xlfn.XLOOKUP(D882,products!$A$1:$A$49,products!$D$1:$D$49,,0)</f>
        <v>0.2</v>
      </c>
      <c r="L882" s="7">
        <f>_xlfn.XLOOKUP(D882,products!$A$1:$A$49,products!$E$1:$E$49,,0)</f>
        <v>3.5849999999999995</v>
      </c>
      <c r="M882" s="9">
        <f t="shared" si="13"/>
        <v>7.169999999999999</v>
      </c>
      <c r="N882" t="str">
        <f>_xlfn.XLOOKUP(Orders[[#This Row],[Customer ID]],customers!$A$1:$A$1001,customers!$I$1:$I$1001,,0)</f>
        <v>No</v>
      </c>
    </row>
    <row r="883" spans="1:14"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5">
        <f>_xlfn.XLOOKUP(D883,products!$A$1:$A$49,products!$D$1:$D$49,,0)</f>
        <v>0.2</v>
      </c>
      <c r="L883" s="7">
        <f>_xlfn.XLOOKUP(D883,products!$A$1:$A$49,products!$E$1:$E$49,,0)</f>
        <v>3.8849999999999998</v>
      </c>
      <c r="M883" s="9">
        <f t="shared" si="13"/>
        <v>23.31</v>
      </c>
      <c r="N883" t="str">
        <f>_xlfn.XLOOKUP(Orders[[#This Row],[Customer ID]],customers!$A$1:$A$1001,customers!$I$1:$I$1001,,0)</f>
        <v>Yes</v>
      </c>
    </row>
    <row r="884" spans="1:14"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5">
        <f>_xlfn.XLOOKUP(D884,products!$A$1:$A$49,products!$D$1:$D$49,,0)</f>
        <v>2.5</v>
      </c>
      <c r="L884" s="7">
        <f>_xlfn.XLOOKUP(D884,products!$A$1:$A$49,products!$E$1:$E$49,,0)</f>
        <v>22.884999999999998</v>
      </c>
      <c r="M884" s="9">
        <f t="shared" si="13"/>
        <v>114.42499999999998</v>
      </c>
      <c r="N884" t="str">
        <f>_xlfn.XLOOKUP(Orders[[#This Row],[Customer ID]],customers!$A$1:$A$1001,customers!$I$1:$I$1001,,0)</f>
        <v>Yes</v>
      </c>
    </row>
    <row r="885" spans="1:14"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5">
        <f>_xlfn.XLOOKUP(D885,products!$A$1:$A$49,products!$D$1:$D$49,,0)</f>
        <v>2.5</v>
      </c>
      <c r="L885" s="7">
        <f>_xlfn.XLOOKUP(D885,products!$A$1:$A$49,products!$E$1:$E$49,,0)</f>
        <v>25.874999999999996</v>
      </c>
      <c r="M885" s="9">
        <f t="shared" si="13"/>
        <v>77.624999999999986</v>
      </c>
      <c r="N885" t="str">
        <f>_xlfn.XLOOKUP(Orders[[#This Row],[Customer ID]],customers!$A$1:$A$1001,customers!$I$1:$I$1001,,0)</f>
        <v>Yes</v>
      </c>
    </row>
    <row r="886" spans="1:14"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5">
        <f>_xlfn.XLOOKUP(D886,products!$A$1:$A$49,products!$D$1:$D$49,,0)</f>
        <v>0.5</v>
      </c>
      <c r="L886" s="7">
        <f>_xlfn.XLOOKUP(D886,products!$A$1:$A$49,products!$E$1:$E$49,,0)</f>
        <v>5.3699999999999992</v>
      </c>
      <c r="M886" s="9">
        <f t="shared" si="13"/>
        <v>5.3699999999999992</v>
      </c>
      <c r="N886" t="str">
        <f>_xlfn.XLOOKUP(Orders[[#This Row],[Customer ID]],customers!$A$1:$A$1001,customers!$I$1:$I$1001,,0)</f>
        <v>Yes</v>
      </c>
    </row>
    <row r="887" spans="1:14"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5">
        <f>_xlfn.XLOOKUP(D887,products!$A$1:$A$49,products!$D$1:$D$49,,0)</f>
        <v>2.5</v>
      </c>
      <c r="L887" s="7">
        <f>_xlfn.XLOOKUP(D887,products!$A$1:$A$49,products!$E$1:$E$49,,0)</f>
        <v>20.584999999999997</v>
      </c>
      <c r="M887" s="9">
        <f t="shared" si="13"/>
        <v>123.50999999999999</v>
      </c>
      <c r="N887" t="str">
        <f>_xlfn.XLOOKUP(Orders[[#This Row],[Customer ID]],customers!$A$1:$A$1001,customers!$I$1:$I$1001,,0)</f>
        <v>No</v>
      </c>
    </row>
    <row r="888" spans="1:14"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5">
        <f>_xlfn.XLOOKUP(D888,products!$A$1:$A$49,products!$D$1:$D$49,,0)</f>
        <v>0.5</v>
      </c>
      <c r="L888" s="7">
        <f>_xlfn.XLOOKUP(D888,products!$A$1:$A$49,products!$E$1:$E$49,,0)</f>
        <v>8.73</v>
      </c>
      <c r="M888" s="9">
        <f t="shared" si="13"/>
        <v>17.46</v>
      </c>
      <c r="N888" t="str">
        <f>_xlfn.XLOOKUP(Orders[[#This Row],[Customer ID]],customers!$A$1:$A$1001,customers!$I$1:$I$1001,,0)</f>
        <v>No</v>
      </c>
    </row>
    <row r="889" spans="1:14"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5">
        <f>_xlfn.XLOOKUP(D889,products!$A$1:$A$49,products!$D$1:$D$49,,0)</f>
        <v>0.2</v>
      </c>
      <c r="L889" s="7">
        <f>_xlfn.XLOOKUP(D889,products!$A$1:$A$49,products!$E$1:$E$49,,0)</f>
        <v>4.4550000000000001</v>
      </c>
      <c r="M889" s="9">
        <f t="shared" si="13"/>
        <v>13.365</v>
      </c>
      <c r="N889" t="str">
        <f>_xlfn.XLOOKUP(Orders[[#This Row],[Customer ID]],customers!$A$1:$A$1001,customers!$I$1:$I$1001,,0)</f>
        <v>No</v>
      </c>
    </row>
    <row r="890" spans="1:14"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5">
        <f>_xlfn.XLOOKUP(D890,products!$A$1:$A$49,products!$D$1:$D$49,,0)</f>
        <v>0.2</v>
      </c>
      <c r="L890" s="7">
        <f>_xlfn.XLOOKUP(D890,products!$A$1:$A$49,products!$E$1:$E$49,,0)</f>
        <v>3.8849999999999998</v>
      </c>
      <c r="M890" s="9">
        <f t="shared" si="13"/>
        <v>7.77</v>
      </c>
      <c r="N890" t="str">
        <f>_xlfn.XLOOKUP(Orders[[#This Row],[Customer ID]],customers!$A$1:$A$1001,customers!$I$1:$I$1001,,0)</f>
        <v>Yes</v>
      </c>
    </row>
    <row r="891" spans="1:14"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5">
        <f>_xlfn.XLOOKUP(D891,products!$A$1:$A$49,products!$D$1:$D$49,,0)</f>
        <v>0.2</v>
      </c>
      <c r="L891" s="7">
        <f>_xlfn.XLOOKUP(D891,products!$A$1:$A$49,products!$E$1:$E$49,,0)</f>
        <v>2.6849999999999996</v>
      </c>
      <c r="M891" s="9">
        <f t="shared" si="13"/>
        <v>2.6849999999999996</v>
      </c>
      <c r="N891" t="str">
        <f>_xlfn.XLOOKUP(Orders[[#This Row],[Customer ID]],customers!$A$1:$A$1001,customers!$I$1:$I$1001,,0)</f>
        <v>Yes</v>
      </c>
    </row>
    <row r="892" spans="1:14"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5">
        <f>_xlfn.XLOOKUP(D892,products!$A$1:$A$49,products!$D$1:$D$49,,0)</f>
        <v>2.5</v>
      </c>
      <c r="L892" s="7">
        <f>_xlfn.XLOOKUP(D892,products!$A$1:$A$49,products!$E$1:$E$49,,0)</f>
        <v>20.584999999999997</v>
      </c>
      <c r="M892" s="9">
        <f t="shared" si="13"/>
        <v>20.584999999999997</v>
      </c>
      <c r="N892" t="str">
        <f>_xlfn.XLOOKUP(Orders[[#This Row],[Customer ID]],customers!$A$1:$A$1001,customers!$I$1:$I$1001,,0)</f>
        <v>Yes</v>
      </c>
    </row>
    <row r="893" spans="1:14"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5">
        <f>_xlfn.XLOOKUP(D893,products!$A$1:$A$49,products!$D$1:$D$49,,0)</f>
        <v>2.5</v>
      </c>
      <c r="L893" s="7">
        <f>_xlfn.XLOOKUP(D893,products!$A$1:$A$49,products!$E$1:$E$49,,0)</f>
        <v>22.884999999999998</v>
      </c>
      <c r="M893" s="9">
        <f t="shared" si="13"/>
        <v>114.42499999999998</v>
      </c>
      <c r="N893" t="str">
        <f>_xlfn.XLOOKUP(Orders[[#This Row],[Customer ID]],customers!$A$1:$A$1001,customers!$I$1:$I$1001,,0)</f>
        <v>Yes</v>
      </c>
    </row>
    <row r="894" spans="1:14"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5">
        <f>_xlfn.XLOOKUP(D894,products!$A$1:$A$49,products!$D$1:$D$49,,0)</f>
        <v>0.2</v>
      </c>
      <c r="L894" s="7">
        <f>_xlfn.XLOOKUP(D894,products!$A$1:$A$49,products!$E$1:$E$49,,0)</f>
        <v>4.125</v>
      </c>
      <c r="M894" s="9">
        <f t="shared" si="13"/>
        <v>20.625</v>
      </c>
      <c r="N894" t="str">
        <f>_xlfn.XLOOKUP(Orders[[#This Row],[Customer ID]],customers!$A$1:$A$1001,customers!$I$1:$I$1001,,0)</f>
        <v>No</v>
      </c>
    </row>
    <row r="895" spans="1:14"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5">
        <f>_xlfn.XLOOKUP(D895,products!$A$1:$A$49,products!$D$1:$D$49,,0)</f>
        <v>0.5</v>
      </c>
      <c r="L895" s="7">
        <f>_xlfn.XLOOKUP(D895,products!$A$1:$A$49,products!$E$1:$E$49,,0)</f>
        <v>9.51</v>
      </c>
      <c r="M895" s="9">
        <f t="shared" si="13"/>
        <v>57.06</v>
      </c>
      <c r="N895" t="str">
        <f>_xlfn.XLOOKUP(Orders[[#This Row],[Customer ID]],customers!$A$1:$A$1001,customers!$I$1:$I$1001,,0)</f>
        <v>Yes</v>
      </c>
    </row>
    <row r="896" spans="1:14"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5">
        <f>_xlfn.XLOOKUP(D896,products!$A$1:$A$49,products!$D$1:$D$49,,0)</f>
        <v>2.5</v>
      </c>
      <c r="L896" s="7">
        <f>_xlfn.XLOOKUP(D896,products!$A$1:$A$49,products!$E$1:$E$49,,0)</f>
        <v>20.584999999999997</v>
      </c>
      <c r="M896" s="9">
        <f t="shared" si="13"/>
        <v>82.339999999999989</v>
      </c>
      <c r="N896" t="str">
        <f>_xlfn.XLOOKUP(Orders[[#This Row],[Customer ID]],customers!$A$1:$A$1001,customers!$I$1:$I$1001,,0)</f>
        <v>Yes</v>
      </c>
    </row>
    <row r="897" spans="1:14"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5">
        <f>_xlfn.XLOOKUP(D897,products!$A$1:$A$49,products!$D$1:$D$49,,0)</f>
        <v>2.5</v>
      </c>
      <c r="L897" s="7">
        <f>_xlfn.XLOOKUP(D897,products!$A$1:$A$49,products!$E$1:$E$49,,0)</f>
        <v>31.624999999999996</v>
      </c>
      <c r="M897" s="9">
        <f t="shared" si="13"/>
        <v>158.12499999999997</v>
      </c>
      <c r="N897" t="str">
        <f>_xlfn.XLOOKUP(Orders[[#This Row],[Customer ID]],customers!$A$1:$A$1001,customers!$I$1:$I$1001,,0)</f>
        <v>No</v>
      </c>
    </row>
    <row r="898" spans="1:14"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5">
        <f>_xlfn.XLOOKUP(D898,products!$A$1:$A$49,products!$D$1:$D$49,,0)</f>
        <v>0.5</v>
      </c>
      <c r="L898" s="7">
        <f>_xlfn.XLOOKUP(D898,products!$A$1:$A$49,products!$E$1:$E$49,,0)</f>
        <v>5.3699999999999992</v>
      </c>
      <c r="M898" s="9">
        <f t="shared" si="13"/>
        <v>32.22</v>
      </c>
      <c r="N898" t="str">
        <f>_xlfn.XLOOKUP(Orders[[#This Row],[Customer ID]],customers!$A$1:$A$1001,customers!$I$1:$I$1001,,0)</f>
        <v>Yes</v>
      </c>
    </row>
    <row r="899" spans="1:14"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5">
        <f>_xlfn.XLOOKUP(D899,products!$A$1:$A$49,products!$D$1:$D$49,,0)</f>
        <v>1</v>
      </c>
      <c r="L899" s="7">
        <f>_xlfn.XLOOKUP(D899,products!$A$1:$A$49,products!$E$1:$E$49,,0)</f>
        <v>12.15</v>
      </c>
      <c r="M899" s="9">
        <f t="shared" ref="M899:M962" si="14">L899*E899</f>
        <v>24.3</v>
      </c>
      <c r="N899" t="str">
        <f>_xlfn.XLOOKUP(Orders[[#This Row],[Customer ID]],customers!$A$1:$A$1001,customers!$I$1:$I$1001,,0)</f>
        <v>No</v>
      </c>
    </row>
    <row r="900" spans="1:14"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5">
        <f>_xlfn.XLOOKUP(D900,products!$A$1:$A$49,products!$D$1:$D$49,,0)</f>
        <v>0.5</v>
      </c>
      <c r="L900" s="7">
        <f>_xlfn.XLOOKUP(D900,products!$A$1:$A$49,products!$E$1:$E$49,,0)</f>
        <v>7.169999999999999</v>
      </c>
      <c r="M900" s="9">
        <f t="shared" si="14"/>
        <v>35.849999999999994</v>
      </c>
      <c r="N900" t="str">
        <f>_xlfn.XLOOKUP(Orders[[#This Row],[Customer ID]],customers!$A$1:$A$1001,customers!$I$1:$I$1001,,0)</f>
        <v>No</v>
      </c>
    </row>
    <row r="901" spans="1:14"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5">
        <f>_xlfn.XLOOKUP(D901,products!$A$1:$A$49,products!$D$1:$D$49,,0)</f>
        <v>1</v>
      </c>
      <c r="L901" s="7">
        <f>_xlfn.XLOOKUP(D901,products!$A$1:$A$49,products!$E$1:$E$49,,0)</f>
        <v>14.55</v>
      </c>
      <c r="M901" s="9">
        <f t="shared" si="14"/>
        <v>72.75</v>
      </c>
      <c r="N901" t="str">
        <f>_xlfn.XLOOKUP(Orders[[#This Row],[Customer ID]],customers!$A$1:$A$1001,customers!$I$1:$I$1001,,0)</f>
        <v>No</v>
      </c>
    </row>
    <row r="902" spans="1:14"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5">
        <f>_xlfn.XLOOKUP(D902,products!$A$1:$A$49,products!$D$1:$D$49,,0)</f>
        <v>1</v>
      </c>
      <c r="L902" s="7">
        <f>_xlfn.XLOOKUP(D902,products!$A$1:$A$49,products!$E$1:$E$49,,0)</f>
        <v>15.85</v>
      </c>
      <c r="M902" s="9">
        <f t="shared" si="14"/>
        <v>47.55</v>
      </c>
      <c r="N902" t="str">
        <f>_xlfn.XLOOKUP(Orders[[#This Row],[Customer ID]],customers!$A$1:$A$1001,customers!$I$1:$I$1001,,0)</f>
        <v>No</v>
      </c>
    </row>
    <row r="903" spans="1:14"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5">
        <f>_xlfn.XLOOKUP(D903,products!$A$1:$A$49,products!$D$1:$D$49,,0)</f>
        <v>0.2</v>
      </c>
      <c r="L903" s="7">
        <f>_xlfn.XLOOKUP(D903,products!$A$1:$A$49,products!$E$1:$E$49,,0)</f>
        <v>3.5849999999999995</v>
      </c>
      <c r="M903" s="9">
        <f t="shared" si="14"/>
        <v>3.5849999999999995</v>
      </c>
      <c r="N903" t="str">
        <f>_xlfn.XLOOKUP(Orders[[#This Row],[Customer ID]],customers!$A$1:$A$1001,customers!$I$1:$I$1001,,0)</f>
        <v>Yes</v>
      </c>
    </row>
    <row r="904" spans="1:14"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5">
        <f>_xlfn.XLOOKUP(D904,products!$A$1:$A$49,products!$D$1:$D$49,,0)</f>
        <v>2.5</v>
      </c>
      <c r="L904" s="7">
        <f>_xlfn.XLOOKUP(D904,products!$A$1:$A$49,products!$E$1:$E$49,,0)</f>
        <v>31.624999999999996</v>
      </c>
      <c r="M904" s="9">
        <f t="shared" si="14"/>
        <v>158.12499999999997</v>
      </c>
      <c r="N904" t="str">
        <f>_xlfn.XLOOKUP(Orders[[#This Row],[Customer ID]],customers!$A$1:$A$1001,customers!$I$1:$I$1001,,0)</f>
        <v>No</v>
      </c>
    </row>
    <row r="905" spans="1:14"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5">
        <f>_xlfn.XLOOKUP(D905,products!$A$1:$A$49,products!$D$1:$D$49,,0)</f>
        <v>0.5</v>
      </c>
      <c r="L905" s="7">
        <f>_xlfn.XLOOKUP(D905,products!$A$1:$A$49,products!$E$1:$E$49,,0)</f>
        <v>8.73</v>
      </c>
      <c r="M905" s="9">
        <f t="shared" si="14"/>
        <v>17.46</v>
      </c>
      <c r="N905" t="str">
        <f>_xlfn.XLOOKUP(Orders[[#This Row],[Customer ID]],customers!$A$1:$A$1001,customers!$I$1:$I$1001,,0)</f>
        <v>No</v>
      </c>
    </row>
    <row r="906" spans="1:14"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5">
        <f>_xlfn.XLOOKUP(D906,products!$A$1:$A$49,products!$D$1:$D$49,,0)</f>
        <v>2.5</v>
      </c>
      <c r="L906" s="7">
        <f>_xlfn.XLOOKUP(D906,products!$A$1:$A$49,products!$E$1:$E$49,,0)</f>
        <v>29.784999999999997</v>
      </c>
      <c r="M906" s="9">
        <f t="shared" si="14"/>
        <v>148.92499999999998</v>
      </c>
      <c r="N906" t="str">
        <f>_xlfn.XLOOKUP(Orders[[#This Row],[Customer ID]],customers!$A$1:$A$1001,customers!$I$1:$I$1001,,0)</f>
        <v>No</v>
      </c>
    </row>
    <row r="907" spans="1:14"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5">
        <f>_xlfn.XLOOKUP(D907,products!$A$1:$A$49,products!$D$1:$D$49,,0)</f>
        <v>0.5</v>
      </c>
      <c r="L907" s="7">
        <f>_xlfn.XLOOKUP(D907,products!$A$1:$A$49,products!$E$1:$E$49,,0)</f>
        <v>6.75</v>
      </c>
      <c r="M907" s="9">
        <f t="shared" si="14"/>
        <v>40.5</v>
      </c>
      <c r="N907" t="str">
        <f>_xlfn.XLOOKUP(Orders[[#This Row],[Customer ID]],customers!$A$1:$A$1001,customers!$I$1:$I$1001,,0)</f>
        <v>Yes</v>
      </c>
    </row>
    <row r="908" spans="1:14"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5">
        <f>_xlfn.XLOOKUP(D908,products!$A$1:$A$49,products!$D$1:$D$49,,0)</f>
        <v>0.5</v>
      </c>
      <c r="L908" s="7">
        <f>_xlfn.XLOOKUP(D908,products!$A$1:$A$49,products!$E$1:$E$49,,0)</f>
        <v>6.75</v>
      </c>
      <c r="M908" s="9">
        <f t="shared" si="14"/>
        <v>27</v>
      </c>
      <c r="N908" t="str">
        <f>_xlfn.XLOOKUP(Orders[[#This Row],[Customer ID]],customers!$A$1:$A$1001,customers!$I$1:$I$1001,,0)</f>
        <v>Yes</v>
      </c>
    </row>
    <row r="909" spans="1:14"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5">
        <f>_xlfn.XLOOKUP(D909,products!$A$1:$A$49,products!$D$1:$D$49,,0)</f>
        <v>1</v>
      </c>
      <c r="L909" s="7">
        <f>_xlfn.XLOOKUP(D909,products!$A$1:$A$49,products!$E$1:$E$49,,0)</f>
        <v>12.95</v>
      </c>
      <c r="M909" s="9">
        <f t="shared" si="14"/>
        <v>38.849999999999994</v>
      </c>
      <c r="N909" t="str">
        <f>_xlfn.XLOOKUP(Orders[[#This Row],[Customer ID]],customers!$A$1:$A$1001,customers!$I$1:$I$1001,,0)</f>
        <v>No</v>
      </c>
    </row>
    <row r="910" spans="1:14"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5">
        <f>_xlfn.XLOOKUP(D910,products!$A$1:$A$49,products!$D$1:$D$49,,0)</f>
        <v>1</v>
      </c>
      <c r="L910" s="7">
        <f>_xlfn.XLOOKUP(D910,products!$A$1:$A$49,products!$E$1:$E$49,,0)</f>
        <v>11.95</v>
      </c>
      <c r="M910" s="9">
        <f t="shared" si="14"/>
        <v>59.75</v>
      </c>
      <c r="N910" t="str">
        <f>_xlfn.XLOOKUP(Orders[[#This Row],[Customer ID]],customers!$A$1:$A$1001,customers!$I$1:$I$1001,,0)</f>
        <v>No</v>
      </c>
    </row>
    <row r="911" spans="1:14"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5">
        <f>_xlfn.XLOOKUP(D911,products!$A$1:$A$49,products!$D$1:$D$49,,0)</f>
        <v>0.2</v>
      </c>
      <c r="L911" s="7">
        <f>_xlfn.XLOOKUP(D911,products!$A$1:$A$49,products!$E$1:$E$49,,0)</f>
        <v>3.5849999999999995</v>
      </c>
      <c r="M911" s="9">
        <f t="shared" si="14"/>
        <v>10.754999999999999</v>
      </c>
      <c r="N911" t="str">
        <f>_xlfn.XLOOKUP(Orders[[#This Row],[Customer ID]],customers!$A$1:$A$1001,customers!$I$1:$I$1001,,0)</f>
        <v>No</v>
      </c>
    </row>
    <row r="912" spans="1:14"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5">
        <f>_xlfn.XLOOKUP(D912,products!$A$1:$A$49,products!$D$1:$D$49,,0)</f>
        <v>2.5</v>
      </c>
      <c r="L912" s="7">
        <f>_xlfn.XLOOKUP(D912,products!$A$1:$A$49,products!$E$1:$E$49,,0)</f>
        <v>22.884999999999998</v>
      </c>
      <c r="M912" s="9">
        <f t="shared" si="14"/>
        <v>91.539999999999992</v>
      </c>
      <c r="N912" t="str">
        <f>_xlfn.XLOOKUP(Orders[[#This Row],[Customer ID]],customers!$A$1:$A$1001,customers!$I$1:$I$1001,,0)</f>
        <v>No</v>
      </c>
    </row>
    <row r="913" spans="1:14"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5">
        <f>_xlfn.XLOOKUP(D913,products!$A$1:$A$49,products!$D$1:$D$49,,0)</f>
        <v>1</v>
      </c>
      <c r="L913" s="7">
        <f>_xlfn.XLOOKUP(D913,products!$A$1:$A$49,products!$E$1:$E$49,,0)</f>
        <v>11.25</v>
      </c>
      <c r="M913" s="9">
        <f t="shared" si="14"/>
        <v>45</v>
      </c>
      <c r="N913" t="str">
        <f>_xlfn.XLOOKUP(Orders[[#This Row],[Customer ID]],customers!$A$1:$A$1001,customers!$I$1:$I$1001,,0)</f>
        <v>Yes</v>
      </c>
    </row>
    <row r="914" spans="1:14"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5">
        <f>_xlfn.XLOOKUP(D914,products!$A$1:$A$49,products!$D$1:$D$49,,0)</f>
        <v>2.5</v>
      </c>
      <c r="L914" s="7">
        <f>_xlfn.XLOOKUP(D914,products!$A$1:$A$49,products!$E$1:$E$49,,0)</f>
        <v>22.884999999999998</v>
      </c>
      <c r="M914" s="9">
        <f t="shared" si="14"/>
        <v>137.31</v>
      </c>
      <c r="N914" t="str">
        <f>_xlfn.XLOOKUP(Orders[[#This Row],[Customer ID]],customers!$A$1:$A$1001,customers!$I$1:$I$1001,,0)</f>
        <v>Yes</v>
      </c>
    </row>
    <row r="915" spans="1:14"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5">
        <f>_xlfn.XLOOKUP(D915,products!$A$1:$A$49,products!$D$1:$D$49,,0)</f>
        <v>0.5</v>
      </c>
      <c r="L915" s="7">
        <f>_xlfn.XLOOKUP(D915,products!$A$1:$A$49,products!$E$1:$E$49,,0)</f>
        <v>6.75</v>
      </c>
      <c r="M915" s="9">
        <f t="shared" si="14"/>
        <v>6.75</v>
      </c>
      <c r="N915" t="str">
        <f>_xlfn.XLOOKUP(Orders[[#This Row],[Customer ID]],customers!$A$1:$A$1001,customers!$I$1:$I$1001,,0)</f>
        <v>No</v>
      </c>
    </row>
    <row r="916" spans="1:14"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5">
        <f>_xlfn.XLOOKUP(D916,products!$A$1:$A$49,products!$D$1:$D$49,,0)</f>
        <v>1</v>
      </c>
      <c r="L916" s="7">
        <f>_xlfn.XLOOKUP(D916,products!$A$1:$A$49,products!$E$1:$E$49,,0)</f>
        <v>11.25</v>
      </c>
      <c r="M916" s="9">
        <f t="shared" si="14"/>
        <v>45</v>
      </c>
      <c r="N916" t="str">
        <f>_xlfn.XLOOKUP(Orders[[#This Row],[Customer ID]],customers!$A$1:$A$1001,customers!$I$1:$I$1001,,0)</f>
        <v>No</v>
      </c>
    </row>
    <row r="917" spans="1:14"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5">
        <f>_xlfn.XLOOKUP(D917,products!$A$1:$A$49,products!$D$1:$D$49,,0)</f>
        <v>2.5</v>
      </c>
      <c r="L917" s="7">
        <f>_xlfn.XLOOKUP(D917,products!$A$1:$A$49,products!$E$1:$E$49,,0)</f>
        <v>27.945</v>
      </c>
      <c r="M917" s="9">
        <f t="shared" si="14"/>
        <v>83.835000000000008</v>
      </c>
      <c r="N917" t="str">
        <f>_xlfn.XLOOKUP(Orders[[#This Row],[Customer ID]],customers!$A$1:$A$1001,customers!$I$1:$I$1001,,0)</f>
        <v>Yes</v>
      </c>
    </row>
    <row r="918" spans="1:14"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5">
        <f>_xlfn.XLOOKUP(D918,products!$A$1:$A$49,products!$D$1:$D$49,,0)</f>
        <v>0.2</v>
      </c>
      <c r="L918" s="7">
        <f>_xlfn.XLOOKUP(D918,products!$A$1:$A$49,products!$E$1:$E$49,,0)</f>
        <v>3.645</v>
      </c>
      <c r="M918" s="9">
        <f t="shared" si="14"/>
        <v>3.645</v>
      </c>
      <c r="N918" t="str">
        <f>_xlfn.XLOOKUP(Orders[[#This Row],[Customer ID]],customers!$A$1:$A$1001,customers!$I$1:$I$1001,,0)</f>
        <v>Yes</v>
      </c>
    </row>
    <row r="919" spans="1:14"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5">
        <f>_xlfn.XLOOKUP(D919,products!$A$1:$A$49,products!$D$1:$D$49,,0)</f>
        <v>0.5</v>
      </c>
      <c r="L919" s="7">
        <f>_xlfn.XLOOKUP(D919,products!$A$1:$A$49,products!$E$1:$E$49,,0)</f>
        <v>6.75</v>
      </c>
      <c r="M919" s="9">
        <f t="shared" si="14"/>
        <v>6.75</v>
      </c>
      <c r="N919" t="str">
        <f>_xlfn.XLOOKUP(Orders[[#This Row],[Customer ID]],customers!$A$1:$A$1001,customers!$I$1:$I$1001,,0)</f>
        <v>No</v>
      </c>
    </row>
    <row r="920" spans="1:14"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5">
        <f>_xlfn.XLOOKUP(D920,products!$A$1:$A$49,products!$D$1:$D$49,,0)</f>
        <v>0.5</v>
      </c>
      <c r="L920" s="7">
        <f>_xlfn.XLOOKUP(D920,products!$A$1:$A$49,products!$E$1:$E$49,,0)</f>
        <v>7.29</v>
      </c>
      <c r="M920" s="9">
        <f t="shared" si="14"/>
        <v>21.87</v>
      </c>
      <c r="N920" t="str">
        <f>_xlfn.XLOOKUP(Orders[[#This Row],[Customer ID]],customers!$A$1:$A$1001,customers!$I$1:$I$1001,,0)</f>
        <v>No</v>
      </c>
    </row>
    <row r="921" spans="1:14"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5">
        <f>_xlfn.XLOOKUP(D921,products!$A$1:$A$49,products!$D$1:$D$49,,0)</f>
        <v>0.2</v>
      </c>
      <c r="L921" s="7">
        <f>_xlfn.XLOOKUP(D921,products!$A$1:$A$49,products!$E$1:$E$49,,0)</f>
        <v>2.6849999999999996</v>
      </c>
      <c r="M921" s="9">
        <f t="shared" si="14"/>
        <v>13.424999999999997</v>
      </c>
      <c r="N921" t="str">
        <f>_xlfn.XLOOKUP(Orders[[#This Row],[Customer ID]],customers!$A$1:$A$1001,customers!$I$1:$I$1001,,0)</f>
        <v>Yes</v>
      </c>
    </row>
    <row r="922" spans="1:14"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5">
        <f>_xlfn.XLOOKUP(D922,products!$A$1:$A$49,products!$D$1:$D$49,,0)</f>
        <v>2.5</v>
      </c>
      <c r="L922" s="7">
        <f>_xlfn.XLOOKUP(D922,products!$A$1:$A$49,products!$E$1:$E$49,,0)</f>
        <v>20.584999999999997</v>
      </c>
      <c r="M922" s="9">
        <f t="shared" si="14"/>
        <v>123.50999999999999</v>
      </c>
      <c r="N922" t="str">
        <f>_xlfn.XLOOKUP(Orders[[#This Row],[Customer ID]],customers!$A$1:$A$1001,customers!$I$1:$I$1001,,0)</f>
        <v>No</v>
      </c>
    </row>
    <row r="923" spans="1:14"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5">
        <f>_xlfn.XLOOKUP(D923,products!$A$1:$A$49,products!$D$1:$D$49,,0)</f>
        <v>0.2</v>
      </c>
      <c r="L923" s="7">
        <f>_xlfn.XLOOKUP(D923,products!$A$1:$A$49,products!$E$1:$E$49,,0)</f>
        <v>3.8849999999999998</v>
      </c>
      <c r="M923" s="9">
        <f t="shared" si="14"/>
        <v>7.77</v>
      </c>
      <c r="N923" t="str">
        <f>_xlfn.XLOOKUP(Orders[[#This Row],[Customer ID]],customers!$A$1:$A$1001,customers!$I$1:$I$1001,,0)</f>
        <v>No</v>
      </c>
    </row>
    <row r="924" spans="1:14"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5">
        <f>_xlfn.XLOOKUP(D924,products!$A$1:$A$49,products!$D$1:$D$49,,0)</f>
        <v>1</v>
      </c>
      <c r="L924" s="7">
        <f>_xlfn.XLOOKUP(D924,products!$A$1:$A$49,products!$E$1:$E$49,,0)</f>
        <v>11.25</v>
      </c>
      <c r="M924" s="9">
        <f t="shared" si="14"/>
        <v>67.5</v>
      </c>
      <c r="N924" t="str">
        <f>_xlfn.XLOOKUP(Orders[[#This Row],[Customer ID]],customers!$A$1:$A$1001,customers!$I$1:$I$1001,,0)</f>
        <v>Yes</v>
      </c>
    </row>
    <row r="925" spans="1:14"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5">
        <f>_xlfn.XLOOKUP(D925,products!$A$1:$A$49,products!$D$1:$D$49,,0)</f>
        <v>2.5</v>
      </c>
      <c r="L925" s="7">
        <f>_xlfn.XLOOKUP(D925,products!$A$1:$A$49,products!$E$1:$E$49,,0)</f>
        <v>27.945</v>
      </c>
      <c r="M925" s="9">
        <f t="shared" si="14"/>
        <v>27.945</v>
      </c>
      <c r="N925" t="str">
        <f>_xlfn.XLOOKUP(Orders[[#This Row],[Customer ID]],customers!$A$1:$A$1001,customers!$I$1:$I$1001,,0)</f>
        <v>No</v>
      </c>
    </row>
    <row r="926" spans="1:14"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5">
        <f>_xlfn.XLOOKUP(D926,products!$A$1:$A$49,products!$D$1:$D$49,,0)</f>
        <v>2.5</v>
      </c>
      <c r="L926" s="7">
        <f>_xlfn.XLOOKUP(D926,products!$A$1:$A$49,products!$E$1:$E$49,,0)</f>
        <v>29.784999999999997</v>
      </c>
      <c r="M926" s="9">
        <f t="shared" si="14"/>
        <v>89.35499999999999</v>
      </c>
      <c r="N926" t="str">
        <f>_xlfn.XLOOKUP(Orders[[#This Row],[Customer ID]],customers!$A$1:$A$1001,customers!$I$1:$I$1001,,0)</f>
        <v>No</v>
      </c>
    </row>
    <row r="927" spans="1:14"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5">
        <f>_xlfn.XLOOKUP(D927,products!$A$1:$A$49,products!$D$1:$D$49,,0)</f>
        <v>0.5</v>
      </c>
      <c r="L927" s="7">
        <f>_xlfn.XLOOKUP(D927,products!$A$1:$A$49,products!$E$1:$E$49,,0)</f>
        <v>6.75</v>
      </c>
      <c r="M927" s="9">
        <f t="shared" si="14"/>
        <v>20.25</v>
      </c>
      <c r="N927" t="str">
        <f>_xlfn.XLOOKUP(Orders[[#This Row],[Customer ID]],customers!$A$1:$A$1001,customers!$I$1:$I$1001,,0)</f>
        <v>No</v>
      </c>
    </row>
    <row r="928" spans="1:14"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5">
        <f>_xlfn.XLOOKUP(D928,products!$A$1:$A$49,products!$D$1:$D$49,,0)</f>
        <v>0.5</v>
      </c>
      <c r="L928" s="7">
        <f>_xlfn.XLOOKUP(D928,products!$A$1:$A$49,products!$E$1:$E$49,,0)</f>
        <v>6.75</v>
      </c>
      <c r="M928" s="9">
        <f t="shared" si="14"/>
        <v>33.75</v>
      </c>
      <c r="N928" t="str">
        <f>_xlfn.XLOOKUP(Orders[[#This Row],[Customer ID]],customers!$A$1:$A$1001,customers!$I$1:$I$1001,,0)</f>
        <v>Yes</v>
      </c>
    </row>
    <row r="929" spans="1:14"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5">
        <f>_xlfn.XLOOKUP(D929,products!$A$1:$A$49,products!$D$1:$D$49,,0)</f>
        <v>2.5</v>
      </c>
      <c r="L929" s="7">
        <f>_xlfn.XLOOKUP(D929,products!$A$1:$A$49,products!$E$1:$E$49,,0)</f>
        <v>27.945</v>
      </c>
      <c r="M929" s="9">
        <f t="shared" si="14"/>
        <v>111.78</v>
      </c>
      <c r="N929" t="str">
        <f>_xlfn.XLOOKUP(Orders[[#This Row],[Customer ID]],customers!$A$1:$A$1001,customers!$I$1:$I$1001,,0)</f>
        <v>No</v>
      </c>
    </row>
    <row r="930" spans="1:14"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5">
        <f>_xlfn.XLOOKUP(D930,products!$A$1:$A$49,products!$D$1:$D$49,,0)</f>
        <v>2.5</v>
      </c>
      <c r="L930" s="7">
        <f>_xlfn.XLOOKUP(D930,products!$A$1:$A$49,products!$E$1:$E$49,,0)</f>
        <v>31.624999999999996</v>
      </c>
      <c r="M930" s="9">
        <f t="shared" si="14"/>
        <v>63.249999999999993</v>
      </c>
      <c r="N930" t="str">
        <f>_xlfn.XLOOKUP(Orders[[#This Row],[Customer ID]],customers!$A$1:$A$1001,customers!$I$1:$I$1001,,0)</f>
        <v>Yes</v>
      </c>
    </row>
    <row r="931" spans="1:14"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5">
        <f>_xlfn.XLOOKUP(D931,products!$A$1:$A$49,products!$D$1:$D$49,,0)</f>
        <v>0.2</v>
      </c>
      <c r="L931" s="7">
        <f>_xlfn.XLOOKUP(D931,products!$A$1:$A$49,products!$E$1:$E$49,,0)</f>
        <v>4.4550000000000001</v>
      </c>
      <c r="M931" s="9">
        <f t="shared" si="14"/>
        <v>8.91</v>
      </c>
      <c r="N931" t="str">
        <f>_xlfn.XLOOKUP(Orders[[#This Row],[Customer ID]],customers!$A$1:$A$1001,customers!$I$1:$I$1001,,0)</f>
        <v>Yes</v>
      </c>
    </row>
    <row r="932" spans="1:14"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5">
        <f>_xlfn.XLOOKUP(D932,products!$A$1:$A$49,products!$D$1:$D$49,,0)</f>
        <v>1</v>
      </c>
      <c r="L932" s="7">
        <f>_xlfn.XLOOKUP(D932,products!$A$1:$A$49,products!$E$1:$E$49,,0)</f>
        <v>12.15</v>
      </c>
      <c r="M932" s="9">
        <f t="shared" si="14"/>
        <v>12.15</v>
      </c>
      <c r="N932" t="str">
        <f>_xlfn.XLOOKUP(Orders[[#This Row],[Customer ID]],customers!$A$1:$A$1001,customers!$I$1:$I$1001,,0)</f>
        <v>Yes</v>
      </c>
    </row>
    <row r="933" spans="1:14"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5">
        <f>_xlfn.XLOOKUP(D933,products!$A$1:$A$49,products!$D$1:$D$49,,0)</f>
        <v>0.5</v>
      </c>
      <c r="L933" s="7">
        <f>_xlfn.XLOOKUP(D933,products!$A$1:$A$49,products!$E$1:$E$49,,0)</f>
        <v>5.97</v>
      </c>
      <c r="M933" s="9">
        <f t="shared" si="14"/>
        <v>23.88</v>
      </c>
      <c r="N933" t="str">
        <f>_xlfn.XLOOKUP(Orders[[#This Row],[Customer ID]],customers!$A$1:$A$1001,customers!$I$1:$I$1001,,0)</f>
        <v>Yes</v>
      </c>
    </row>
    <row r="934" spans="1:14"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5">
        <f>_xlfn.XLOOKUP(D934,products!$A$1:$A$49,products!$D$1:$D$49,,0)</f>
        <v>1</v>
      </c>
      <c r="L934" s="7">
        <f>_xlfn.XLOOKUP(D934,products!$A$1:$A$49,products!$E$1:$E$49,,0)</f>
        <v>13.75</v>
      </c>
      <c r="M934" s="9">
        <f t="shared" si="14"/>
        <v>55</v>
      </c>
      <c r="N934" t="str">
        <f>_xlfn.XLOOKUP(Orders[[#This Row],[Customer ID]],customers!$A$1:$A$1001,customers!$I$1:$I$1001,,0)</f>
        <v>No</v>
      </c>
    </row>
    <row r="935" spans="1:14"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5">
        <f>_xlfn.XLOOKUP(D935,products!$A$1:$A$49,products!$D$1:$D$49,,0)</f>
        <v>1</v>
      </c>
      <c r="L935" s="7">
        <f>_xlfn.XLOOKUP(D935,products!$A$1:$A$49,products!$E$1:$E$49,,0)</f>
        <v>8.9499999999999993</v>
      </c>
      <c r="M935" s="9">
        <f t="shared" si="14"/>
        <v>26.849999999999998</v>
      </c>
      <c r="N935" t="str">
        <f>_xlfn.XLOOKUP(Orders[[#This Row],[Customer ID]],customers!$A$1:$A$1001,customers!$I$1:$I$1001,,0)</f>
        <v>Yes</v>
      </c>
    </row>
    <row r="936" spans="1:14"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5">
        <f>_xlfn.XLOOKUP(D936,products!$A$1:$A$49,products!$D$1:$D$49,,0)</f>
        <v>2.5</v>
      </c>
      <c r="L936" s="7">
        <f>_xlfn.XLOOKUP(D936,products!$A$1:$A$49,products!$E$1:$E$49,,0)</f>
        <v>22.884999999999998</v>
      </c>
      <c r="M936" s="9">
        <f t="shared" si="14"/>
        <v>114.42499999999998</v>
      </c>
      <c r="N936" t="str">
        <f>_xlfn.XLOOKUP(Orders[[#This Row],[Customer ID]],customers!$A$1:$A$1001,customers!$I$1:$I$1001,,0)</f>
        <v>No</v>
      </c>
    </row>
    <row r="937" spans="1:14"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5">
        <f>_xlfn.XLOOKUP(D937,products!$A$1:$A$49,products!$D$1:$D$49,,0)</f>
        <v>2.5</v>
      </c>
      <c r="L937" s="7">
        <f>_xlfn.XLOOKUP(D937,products!$A$1:$A$49,products!$E$1:$E$49,,0)</f>
        <v>25.874999999999996</v>
      </c>
      <c r="M937" s="9">
        <f t="shared" si="14"/>
        <v>155.24999999999997</v>
      </c>
      <c r="N937" t="str">
        <f>_xlfn.XLOOKUP(Orders[[#This Row],[Customer ID]],customers!$A$1:$A$1001,customers!$I$1:$I$1001,,0)</f>
        <v>Yes</v>
      </c>
    </row>
    <row r="938" spans="1:14"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5">
        <f>_xlfn.XLOOKUP(D938,products!$A$1:$A$49,products!$D$1:$D$49,,0)</f>
        <v>0.5</v>
      </c>
      <c r="L938" s="7">
        <f>_xlfn.XLOOKUP(D938,products!$A$1:$A$49,products!$E$1:$E$49,,0)</f>
        <v>7.77</v>
      </c>
      <c r="M938" s="9">
        <f t="shared" si="14"/>
        <v>23.31</v>
      </c>
      <c r="N938" t="str">
        <f>_xlfn.XLOOKUP(Orders[[#This Row],[Customer ID]],customers!$A$1:$A$1001,customers!$I$1:$I$1001,,0)</f>
        <v>Yes</v>
      </c>
    </row>
    <row r="939" spans="1:14"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5">
        <f>_xlfn.XLOOKUP(D939,products!$A$1:$A$49,products!$D$1:$D$49,,0)</f>
        <v>2.5</v>
      </c>
      <c r="L939" s="7">
        <f>_xlfn.XLOOKUP(D939,products!$A$1:$A$49,products!$E$1:$E$49,,0)</f>
        <v>22.884999999999998</v>
      </c>
      <c r="M939" s="9">
        <f t="shared" si="14"/>
        <v>91.539999999999992</v>
      </c>
      <c r="N939" t="str">
        <f>_xlfn.XLOOKUP(Orders[[#This Row],[Customer ID]],customers!$A$1:$A$1001,customers!$I$1:$I$1001,,0)</f>
        <v>Yes</v>
      </c>
    </row>
    <row r="940" spans="1:14"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5">
        <f>_xlfn.XLOOKUP(D940,products!$A$1:$A$49,products!$D$1:$D$49,,0)</f>
        <v>1</v>
      </c>
      <c r="L940" s="7">
        <f>_xlfn.XLOOKUP(D940,products!$A$1:$A$49,products!$E$1:$E$49,,0)</f>
        <v>14.85</v>
      </c>
      <c r="M940" s="9">
        <f t="shared" si="14"/>
        <v>74.25</v>
      </c>
      <c r="N940" t="str">
        <f>_xlfn.XLOOKUP(Orders[[#This Row],[Customer ID]],customers!$A$1:$A$1001,customers!$I$1:$I$1001,,0)</f>
        <v>Yes</v>
      </c>
    </row>
    <row r="941" spans="1:14"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5">
        <f>_xlfn.XLOOKUP(D941,products!$A$1:$A$49,products!$D$1:$D$49,,0)</f>
        <v>0.2</v>
      </c>
      <c r="L941" s="7">
        <f>_xlfn.XLOOKUP(D941,products!$A$1:$A$49,products!$E$1:$E$49,,0)</f>
        <v>4.7549999999999999</v>
      </c>
      <c r="M941" s="9">
        <f t="shared" si="14"/>
        <v>28.53</v>
      </c>
      <c r="N941" t="str">
        <f>_xlfn.XLOOKUP(Orders[[#This Row],[Customer ID]],customers!$A$1:$A$1001,customers!$I$1:$I$1001,,0)</f>
        <v>No</v>
      </c>
    </row>
    <row r="942" spans="1:14"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5">
        <f>_xlfn.XLOOKUP(D942,products!$A$1:$A$49,products!$D$1:$D$49,,0)</f>
        <v>0.5</v>
      </c>
      <c r="L942" s="7">
        <f>_xlfn.XLOOKUP(D942,products!$A$1:$A$49,products!$E$1:$E$49,,0)</f>
        <v>7.169999999999999</v>
      </c>
      <c r="M942" s="9">
        <f t="shared" si="14"/>
        <v>14.339999999999998</v>
      </c>
      <c r="N942" t="str">
        <f>_xlfn.XLOOKUP(Orders[[#This Row],[Customer ID]],customers!$A$1:$A$1001,customers!$I$1:$I$1001,,0)</f>
        <v>Yes</v>
      </c>
    </row>
    <row r="943" spans="1:14"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5">
        <f>_xlfn.XLOOKUP(D943,products!$A$1:$A$49,products!$D$1:$D$49,,0)</f>
        <v>0.5</v>
      </c>
      <c r="L943" s="7">
        <f>_xlfn.XLOOKUP(D943,products!$A$1:$A$49,products!$E$1:$E$49,,0)</f>
        <v>7.77</v>
      </c>
      <c r="M943" s="9">
        <f t="shared" si="14"/>
        <v>15.54</v>
      </c>
      <c r="N943" t="str">
        <f>_xlfn.XLOOKUP(Orders[[#This Row],[Customer ID]],customers!$A$1:$A$1001,customers!$I$1:$I$1001,,0)</f>
        <v>Yes</v>
      </c>
    </row>
    <row r="944" spans="1:14"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5">
        <f>_xlfn.XLOOKUP(D944,products!$A$1:$A$49,products!$D$1:$D$49,,0)</f>
        <v>1</v>
      </c>
      <c r="L944" s="7">
        <f>_xlfn.XLOOKUP(D944,products!$A$1:$A$49,products!$E$1:$E$49,,0)</f>
        <v>11.95</v>
      </c>
      <c r="M944" s="9">
        <f t="shared" si="14"/>
        <v>35.849999999999994</v>
      </c>
      <c r="N944" t="str">
        <f>_xlfn.XLOOKUP(Orders[[#This Row],[Customer ID]],customers!$A$1:$A$1001,customers!$I$1:$I$1001,,0)</f>
        <v>No</v>
      </c>
    </row>
    <row r="945" spans="1:14"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5">
        <f>_xlfn.XLOOKUP(D945,products!$A$1:$A$49,products!$D$1:$D$49,,0)</f>
        <v>0.5</v>
      </c>
      <c r="L945" s="7">
        <f>_xlfn.XLOOKUP(D945,products!$A$1:$A$49,products!$E$1:$E$49,,0)</f>
        <v>7.77</v>
      </c>
      <c r="M945" s="9">
        <f t="shared" si="14"/>
        <v>46.62</v>
      </c>
      <c r="N945" t="str">
        <f>_xlfn.XLOOKUP(Orders[[#This Row],[Customer ID]],customers!$A$1:$A$1001,customers!$I$1:$I$1001,,0)</f>
        <v>No</v>
      </c>
    </row>
    <row r="946" spans="1:14"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5">
        <f>_xlfn.XLOOKUP(D946,products!$A$1:$A$49,products!$D$1:$D$49,,0)</f>
        <v>0.5</v>
      </c>
      <c r="L946" s="7">
        <f>_xlfn.XLOOKUP(D946,products!$A$1:$A$49,products!$E$1:$E$49,,0)</f>
        <v>7.169999999999999</v>
      </c>
      <c r="M946" s="9">
        <f t="shared" si="14"/>
        <v>35.849999999999994</v>
      </c>
      <c r="N946" t="str">
        <f>_xlfn.XLOOKUP(Orders[[#This Row],[Customer ID]],customers!$A$1:$A$1001,customers!$I$1:$I$1001,,0)</f>
        <v>No</v>
      </c>
    </row>
    <row r="947" spans="1:14"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5">
        <f>_xlfn.XLOOKUP(D947,products!$A$1:$A$49,products!$D$1:$D$49,,0)</f>
        <v>2.5</v>
      </c>
      <c r="L947" s="7">
        <f>_xlfn.XLOOKUP(D947,products!$A$1:$A$49,products!$E$1:$E$49,,0)</f>
        <v>29.784999999999997</v>
      </c>
      <c r="M947" s="9">
        <f t="shared" si="14"/>
        <v>119.13999999999999</v>
      </c>
      <c r="N947" t="str">
        <f>_xlfn.XLOOKUP(Orders[[#This Row],[Customer ID]],customers!$A$1:$A$1001,customers!$I$1:$I$1001,,0)</f>
        <v>No</v>
      </c>
    </row>
    <row r="948" spans="1:14"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5">
        <f>_xlfn.XLOOKUP(D948,products!$A$1:$A$49,products!$D$1:$D$49,,0)</f>
        <v>0.5</v>
      </c>
      <c r="L948" s="7">
        <f>_xlfn.XLOOKUP(D948,products!$A$1:$A$49,products!$E$1:$E$49,,0)</f>
        <v>7.77</v>
      </c>
      <c r="M948" s="9">
        <f t="shared" si="14"/>
        <v>23.31</v>
      </c>
      <c r="N948" t="str">
        <f>_xlfn.XLOOKUP(Orders[[#This Row],[Customer ID]],customers!$A$1:$A$1001,customers!$I$1:$I$1001,,0)</f>
        <v>No</v>
      </c>
    </row>
    <row r="949" spans="1:14"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5">
        <f>_xlfn.XLOOKUP(D949,products!$A$1:$A$49,products!$D$1:$D$49,,0)</f>
        <v>1</v>
      </c>
      <c r="L949" s="7">
        <f>_xlfn.XLOOKUP(D949,products!$A$1:$A$49,products!$E$1:$E$49,,0)</f>
        <v>11.25</v>
      </c>
      <c r="M949" s="9">
        <f t="shared" si="14"/>
        <v>11.25</v>
      </c>
      <c r="N949" t="str">
        <f>_xlfn.XLOOKUP(Orders[[#This Row],[Customer ID]],customers!$A$1:$A$1001,customers!$I$1:$I$1001,,0)</f>
        <v>No</v>
      </c>
    </row>
    <row r="950" spans="1:14"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5">
        <f>_xlfn.XLOOKUP(D950,products!$A$1:$A$49,products!$D$1:$D$49,,0)</f>
        <v>2.5</v>
      </c>
      <c r="L950" s="7">
        <f>_xlfn.XLOOKUP(D950,products!$A$1:$A$49,products!$E$1:$E$49,,0)</f>
        <v>27.945</v>
      </c>
      <c r="M950" s="9">
        <f t="shared" si="14"/>
        <v>83.835000000000008</v>
      </c>
      <c r="N950" t="str">
        <f>_xlfn.XLOOKUP(Orders[[#This Row],[Customer ID]],customers!$A$1:$A$1001,customers!$I$1:$I$1001,,0)</f>
        <v>Yes</v>
      </c>
    </row>
    <row r="951" spans="1:14"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5">
        <f>_xlfn.XLOOKUP(D951,products!$A$1:$A$49,products!$D$1:$D$49,,0)</f>
        <v>2.5</v>
      </c>
      <c r="L951" s="7">
        <f>_xlfn.XLOOKUP(D951,products!$A$1:$A$49,products!$E$1:$E$49,,0)</f>
        <v>27.484999999999996</v>
      </c>
      <c r="M951" s="9">
        <f t="shared" si="14"/>
        <v>109.93999999999998</v>
      </c>
      <c r="N951" t="str">
        <f>_xlfn.XLOOKUP(Orders[[#This Row],[Customer ID]],customers!$A$1:$A$1001,customers!$I$1:$I$1001,,0)</f>
        <v>No</v>
      </c>
    </row>
    <row r="952" spans="1:14"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5">
        <f>_xlfn.XLOOKUP(D952,products!$A$1:$A$49,products!$D$1:$D$49,,0)</f>
        <v>0.2</v>
      </c>
      <c r="L952" s="7">
        <f>_xlfn.XLOOKUP(D952,products!$A$1:$A$49,products!$E$1:$E$49,,0)</f>
        <v>3.5849999999999995</v>
      </c>
      <c r="M952" s="9">
        <f t="shared" si="14"/>
        <v>14.339999999999998</v>
      </c>
      <c r="N952" t="str">
        <f>_xlfn.XLOOKUP(Orders[[#This Row],[Customer ID]],customers!$A$1:$A$1001,customers!$I$1:$I$1001,,0)</f>
        <v>Yes</v>
      </c>
    </row>
    <row r="953" spans="1:14"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5">
        <f>_xlfn.XLOOKUP(D953,products!$A$1:$A$49,products!$D$1:$D$49,,0)</f>
        <v>0.2</v>
      </c>
      <c r="L953" s="7">
        <f>_xlfn.XLOOKUP(D953,products!$A$1:$A$49,products!$E$1:$E$49,,0)</f>
        <v>3.5849999999999995</v>
      </c>
      <c r="M953" s="9">
        <f t="shared" si="14"/>
        <v>21.509999999999998</v>
      </c>
      <c r="N953" t="str">
        <f>_xlfn.XLOOKUP(Orders[[#This Row],[Customer ID]],customers!$A$1:$A$1001,customers!$I$1:$I$1001,,0)</f>
        <v>No</v>
      </c>
    </row>
    <row r="954" spans="1:14"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5">
        <f>_xlfn.XLOOKUP(D954,products!$A$1:$A$49,products!$D$1:$D$49,,0)</f>
        <v>1</v>
      </c>
      <c r="L954" s="7">
        <f>_xlfn.XLOOKUP(D954,products!$A$1:$A$49,products!$E$1:$E$49,,0)</f>
        <v>11.25</v>
      </c>
      <c r="M954" s="9">
        <f t="shared" si="14"/>
        <v>22.5</v>
      </c>
      <c r="N954" t="str">
        <f>_xlfn.XLOOKUP(Orders[[#This Row],[Customer ID]],customers!$A$1:$A$1001,customers!$I$1:$I$1001,,0)</f>
        <v>Yes</v>
      </c>
    </row>
    <row r="955" spans="1:14"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5">
        <f>_xlfn.XLOOKUP(D955,products!$A$1:$A$49,products!$D$1:$D$49,,0)</f>
        <v>0.2</v>
      </c>
      <c r="L955" s="7">
        <f>_xlfn.XLOOKUP(D955,products!$A$1:$A$49,products!$E$1:$E$49,,0)</f>
        <v>3.8849999999999998</v>
      </c>
      <c r="M955" s="9">
        <f t="shared" si="14"/>
        <v>3.8849999999999998</v>
      </c>
      <c r="N955" t="str">
        <f>_xlfn.XLOOKUP(Orders[[#This Row],[Customer ID]],customers!$A$1:$A$1001,customers!$I$1:$I$1001,,0)</f>
        <v>Yes</v>
      </c>
    </row>
    <row r="956" spans="1:14"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5">
        <f>_xlfn.XLOOKUP(D956,products!$A$1:$A$49,products!$D$1:$D$49,,0)</f>
        <v>2.5</v>
      </c>
      <c r="L956" s="7">
        <f>_xlfn.XLOOKUP(D956,products!$A$1:$A$49,products!$E$1:$E$49,,0)</f>
        <v>27.945</v>
      </c>
      <c r="M956" s="9">
        <f t="shared" si="14"/>
        <v>27.945</v>
      </c>
      <c r="N956" t="str">
        <f>_xlfn.XLOOKUP(Orders[[#This Row],[Customer ID]],customers!$A$1:$A$1001,customers!$I$1:$I$1001,,0)</f>
        <v>Yes</v>
      </c>
    </row>
    <row r="957" spans="1:14"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5">
        <f>_xlfn.XLOOKUP(D957,products!$A$1:$A$49,products!$D$1:$D$49,,0)</f>
        <v>2.5</v>
      </c>
      <c r="L957" s="7">
        <f>_xlfn.XLOOKUP(D957,products!$A$1:$A$49,products!$E$1:$E$49,,0)</f>
        <v>34.154999999999994</v>
      </c>
      <c r="M957" s="9">
        <f t="shared" si="14"/>
        <v>170.77499999999998</v>
      </c>
      <c r="N957" t="str">
        <f>_xlfn.XLOOKUP(Orders[[#This Row],[Customer ID]],customers!$A$1:$A$1001,customers!$I$1:$I$1001,,0)</f>
        <v>Yes</v>
      </c>
    </row>
    <row r="958" spans="1:14"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5">
        <f>_xlfn.XLOOKUP(D958,products!$A$1:$A$49,products!$D$1:$D$49,,0)</f>
        <v>2.5</v>
      </c>
      <c r="L958" s="7">
        <f>_xlfn.XLOOKUP(D958,products!$A$1:$A$49,products!$E$1:$E$49,,0)</f>
        <v>27.484999999999996</v>
      </c>
      <c r="M958" s="9">
        <f t="shared" si="14"/>
        <v>54.969999999999992</v>
      </c>
      <c r="N958" t="str">
        <f>_xlfn.XLOOKUP(Orders[[#This Row],[Customer ID]],customers!$A$1:$A$1001,customers!$I$1:$I$1001,,0)</f>
        <v>Yes</v>
      </c>
    </row>
    <row r="959" spans="1:14"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5">
        <f>_xlfn.XLOOKUP(D959,products!$A$1:$A$49,products!$D$1:$D$49,,0)</f>
        <v>1</v>
      </c>
      <c r="L959" s="7">
        <f>_xlfn.XLOOKUP(D959,products!$A$1:$A$49,products!$E$1:$E$49,,0)</f>
        <v>14.85</v>
      </c>
      <c r="M959" s="9">
        <f t="shared" si="14"/>
        <v>14.85</v>
      </c>
      <c r="N959" t="str">
        <f>_xlfn.XLOOKUP(Orders[[#This Row],[Customer ID]],customers!$A$1:$A$1001,customers!$I$1:$I$1001,,0)</f>
        <v>Yes</v>
      </c>
    </row>
    <row r="960" spans="1:14"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5">
        <f>_xlfn.XLOOKUP(D960,products!$A$1:$A$49,products!$D$1:$D$49,,0)</f>
        <v>0.2</v>
      </c>
      <c r="L960" s="7">
        <f>_xlfn.XLOOKUP(D960,products!$A$1:$A$49,products!$E$1:$E$49,,0)</f>
        <v>3.8849999999999998</v>
      </c>
      <c r="M960" s="9">
        <f t="shared" si="14"/>
        <v>7.77</v>
      </c>
      <c r="N960" t="str">
        <f>_xlfn.XLOOKUP(Orders[[#This Row],[Customer ID]],customers!$A$1:$A$1001,customers!$I$1:$I$1001,,0)</f>
        <v>Yes</v>
      </c>
    </row>
    <row r="961" spans="1:14"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5">
        <f>_xlfn.XLOOKUP(D961,products!$A$1:$A$49,products!$D$1:$D$49,,0)</f>
        <v>0.2</v>
      </c>
      <c r="L961" s="7">
        <f>_xlfn.XLOOKUP(D961,products!$A$1:$A$49,products!$E$1:$E$49,,0)</f>
        <v>4.7549999999999999</v>
      </c>
      <c r="M961" s="9">
        <f t="shared" si="14"/>
        <v>23.774999999999999</v>
      </c>
      <c r="N961" t="str">
        <f>_xlfn.XLOOKUP(Orders[[#This Row],[Customer ID]],customers!$A$1:$A$1001,customers!$I$1:$I$1001,,0)</f>
        <v>Yes</v>
      </c>
    </row>
    <row r="962" spans="1:14"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5">
        <f>_xlfn.XLOOKUP(D962,products!$A$1:$A$49,products!$D$1:$D$49,,0)</f>
        <v>1</v>
      </c>
      <c r="L962" s="7">
        <f>_xlfn.XLOOKUP(D962,products!$A$1:$A$49,products!$E$1:$E$49,,0)</f>
        <v>15.85</v>
      </c>
      <c r="M962" s="9">
        <f t="shared" si="14"/>
        <v>79.25</v>
      </c>
      <c r="N962" t="str">
        <f>_xlfn.XLOOKUP(Orders[[#This Row],[Customer ID]],customers!$A$1:$A$1001,customers!$I$1:$I$1001,,0)</f>
        <v>Yes</v>
      </c>
    </row>
    <row r="963" spans="1:14"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5">
        <f>_xlfn.XLOOKUP(D963,products!$A$1:$A$49,products!$D$1:$D$49,,0)</f>
        <v>2.5</v>
      </c>
      <c r="L963" s="7">
        <f>_xlfn.XLOOKUP(D963,products!$A$1:$A$49,products!$E$1:$E$49,,0)</f>
        <v>22.884999999999998</v>
      </c>
      <c r="M963" s="9">
        <f t="shared" ref="M963:M1001" si="15">L963*E963</f>
        <v>45.769999999999996</v>
      </c>
      <c r="N963" t="str">
        <f>_xlfn.XLOOKUP(Orders[[#This Row],[Customer ID]],customers!$A$1:$A$1001,customers!$I$1:$I$1001,,0)</f>
        <v>Yes</v>
      </c>
    </row>
    <row r="964" spans="1:14"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5">
        <f>_xlfn.XLOOKUP(D964,products!$A$1:$A$49,products!$D$1:$D$49,,0)</f>
        <v>1</v>
      </c>
      <c r="L964" s="7">
        <f>_xlfn.XLOOKUP(D964,products!$A$1:$A$49,products!$E$1:$E$49,,0)</f>
        <v>8.9499999999999993</v>
      </c>
      <c r="M964" s="9">
        <f t="shared" si="15"/>
        <v>8.9499999999999993</v>
      </c>
      <c r="N964" t="str">
        <f>_xlfn.XLOOKUP(Orders[[#This Row],[Customer ID]],customers!$A$1:$A$1001,customers!$I$1:$I$1001,,0)</f>
        <v>Yes</v>
      </c>
    </row>
    <row r="965" spans="1:14"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5">
        <f>_xlfn.XLOOKUP(D965,products!$A$1:$A$49,products!$D$1:$D$49,,0)</f>
        <v>0.5</v>
      </c>
      <c r="L965" s="7">
        <f>_xlfn.XLOOKUP(D965,products!$A$1:$A$49,products!$E$1:$E$49,,0)</f>
        <v>5.97</v>
      </c>
      <c r="M965" s="9">
        <f t="shared" si="15"/>
        <v>23.88</v>
      </c>
      <c r="N965" t="str">
        <f>_xlfn.XLOOKUP(Orders[[#This Row],[Customer ID]],customers!$A$1:$A$1001,customers!$I$1:$I$1001,,0)</f>
        <v>Yes</v>
      </c>
    </row>
    <row r="966" spans="1:14"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5">
        <f>_xlfn.XLOOKUP(D966,products!$A$1:$A$49,products!$D$1:$D$49,,0)</f>
        <v>0.2</v>
      </c>
      <c r="L966" s="7">
        <f>_xlfn.XLOOKUP(D966,products!$A$1:$A$49,products!$E$1:$E$49,,0)</f>
        <v>4.4550000000000001</v>
      </c>
      <c r="M966" s="9">
        <f t="shared" si="15"/>
        <v>22.274999999999999</v>
      </c>
      <c r="N966" t="str">
        <f>_xlfn.XLOOKUP(Orders[[#This Row],[Customer ID]],customers!$A$1:$A$1001,customers!$I$1:$I$1001,,0)</f>
        <v>No</v>
      </c>
    </row>
    <row r="967" spans="1:14"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5">
        <f>_xlfn.XLOOKUP(D967,products!$A$1:$A$49,products!$D$1:$D$49,,0)</f>
        <v>1</v>
      </c>
      <c r="L967" s="7">
        <f>_xlfn.XLOOKUP(D967,products!$A$1:$A$49,products!$E$1:$E$49,,0)</f>
        <v>9.9499999999999993</v>
      </c>
      <c r="M967" s="9">
        <f t="shared" si="15"/>
        <v>29.849999999999998</v>
      </c>
      <c r="N967" t="str">
        <f>_xlfn.XLOOKUP(Orders[[#This Row],[Customer ID]],customers!$A$1:$A$1001,customers!$I$1:$I$1001,,0)</f>
        <v>Yes</v>
      </c>
    </row>
    <row r="968" spans="1:14"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5">
        <f>_xlfn.XLOOKUP(D968,products!$A$1:$A$49,products!$D$1:$D$49,,0)</f>
        <v>0.5</v>
      </c>
      <c r="L968" s="7">
        <f>_xlfn.XLOOKUP(D968,products!$A$1:$A$49,products!$E$1:$E$49,,0)</f>
        <v>8.91</v>
      </c>
      <c r="M968" s="9">
        <f t="shared" si="15"/>
        <v>53.46</v>
      </c>
      <c r="N968" t="str">
        <f>_xlfn.XLOOKUP(Orders[[#This Row],[Customer ID]],customers!$A$1:$A$1001,customers!$I$1:$I$1001,,0)</f>
        <v>Yes</v>
      </c>
    </row>
    <row r="969" spans="1:14"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5">
        <f>_xlfn.XLOOKUP(D969,products!$A$1:$A$49,products!$D$1:$D$49,,0)</f>
        <v>0.2</v>
      </c>
      <c r="L969" s="7">
        <f>_xlfn.XLOOKUP(D969,products!$A$1:$A$49,products!$E$1:$E$49,,0)</f>
        <v>2.6849999999999996</v>
      </c>
      <c r="M969" s="9">
        <f t="shared" si="15"/>
        <v>2.6849999999999996</v>
      </c>
      <c r="N969" t="str">
        <f>_xlfn.XLOOKUP(Orders[[#This Row],[Customer ID]],customers!$A$1:$A$1001,customers!$I$1:$I$1001,,0)</f>
        <v>Yes</v>
      </c>
    </row>
    <row r="970" spans="1:14"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5">
        <f>_xlfn.XLOOKUP(D970,products!$A$1:$A$49,products!$D$1:$D$49,,0)</f>
        <v>0.2</v>
      </c>
      <c r="L970" s="7">
        <f>_xlfn.XLOOKUP(D970,products!$A$1:$A$49,products!$E$1:$E$49,,0)</f>
        <v>2.9849999999999999</v>
      </c>
      <c r="M970" s="9">
        <f t="shared" si="15"/>
        <v>5.97</v>
      </c>
      <c r="N970" t="str">
        <f>_xlfn.XLOOKUP(Orders[[#This Row],[Customer ID]],customers!$A$1:$A$1001,customers!$I$1:$I$1001,,0)</f>
        <v>No</v>
      </c>
    </row>
    <row r="971" spans="1:14"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5">
        <f>_xlfn.XLOOKUP(D971,products!$A$1:$A$49,products!$D$1:$D$49,,0)</f>
        <v>1</v>
      </c>
      <c r="L971" s="7">
        <f>_xlfn.XLOOKUP(D971,products!$A$1:$A$49,products!$E$1:$E$49,,0)</f>
        <v>12.95</v>
      </c>
      <c r="M971" s="9">
        <f t="shared" si="15"/>
        <v>12.95</v>
      </c>
      <c r="N971" t="str">
        <f>_xlfn.XLOOKUP(Orders[[#This Row],[Customer ID]],customers!$A$1:$A$1001,customers!$I$1:$I$1001,,0)</f>
        <v>Yes</v>
      </c>
    </row>
    <row r="972" spans="1:14"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5">
        <f>_xlfn.XLOOKUP(D972,products!$A$1:$A$49,products!$D$1:$D$49,,0)</f>
        <v>0.5</v>
      </c>
      <c r="L972" s="7">
        <f>_xlfn.XLOOKUP(D972,products!$A$1:$A$49,products!$E$1:$E$49,,0)</f>
        <v>8.25</v>
      </c>
      <c r="M972" s="9">
        <f t="shared" si="15"/>
        <v>8.25</v>
      </c>
      <c r="N972" t="str">
        <f>_xlfn.XLOOKUP(Orders[[#This Row],[Customer ID]],customers!$A$1:$A$1001,customers!$I$1:$I$1001,,0)</f>
        <v>No</v>
      </c>
    </row>
    <row r="973" spans="1:14"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5">
        <f>_xlfn.XLOOKUP(D973,products!$A$1:$A$49,products!$D$1:$D$49,,0)</f>
        <v>2.5</v>
      </c>
      <c r="L973" s="7">
        <f>_xlfn.XLOOKUP(D973,products!$A$1:$A$49,products!$E$1:$E$49,,0)</f>
        <v>29.784999999999997</v>
      </c>
      <c r="M973" s="9">
        <f t="shared" si="15"/>
        <v>148.92499999999998</v>
      </c>
      <c r="N973" t="str">
        <f>_xlfn.XLOOKUP(Orders[[#This Row],[Customer ID]],customers!$A$1:$A$1001,customers!$I$1:$I$1001,,0)</f>
        <v>No</v>
      </c>
    </row>
    <row r="974" spans="1:14"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5">
        <f>_xlfn.XLOOKUP(D974,products!$A$1:$A$49,products!$D$1:$D$49,,0)</f>
        <v>2.5</v>
      </c>
      <c r="L974" s="7">
        <f>_xlfn.XLOOKUP(D974,products!$A$1:$A$49,products!$E$1:$E$49,,0)</f>
        <v>29.784999999999997</v>
      </c>
      <c r="M974" s="9">
        <f t="shared" si="15"/>
        <v>89.35499999999999</v>
      </c>
      <c r="N974" t="str">
        <f>_xlfn.XLOOKUP(Orders[[#This Row],[Customer ID]],customers!$A$1:$A$1001,customers!$I$1:$I$1001,,0)</f>
        <v>Yes</v>
      </c>
    </row>
    <row r="975" spans="1:14"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5">
        <f>_xlfn.XLOOKUP(D975,products!$A$1:$A$49,products!$D$1:$D$49,,0)</f>
        <v>1</v>
      </c>
      <c r="L975" s="7">
        <f>_xlfn.XLOOKUP(D975,products!$A$1:$A$49,products!$E$1:$E$49,,0)</f>
        <v>14.55</v>
      </c>
      <c r="M975" s="9">
        <f t="shared" si="15"/>
        <v>87.300000000000011</v>
      </c>
      <c r="N975" t="str">
        <f>_xlfn.XLOOKUP(Orders[[#This Row],[Customer ID]],customers!$A$1:$A$1001,customers!$I$1:$I$1001,,0)</f>
        <v>No</v>
      </c>
    </row>
    <row r="976" spans="1:14"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5">
        <f>_xlfn.XLOOKUP(D976,products!$A$1:$A$49,products!$D$1:$D$49,,0)</f>
        <v>0.5</v>
      </c>
      <c r="L976" s="7">
        <f>_xlfn.XLOOKUP(D976,products!$A$1:$A$49,products!$E$1:$E$49,,0)</f>
        <v>5.3699999999999992</v>
      </c>
      <c r="M976" s="9">
        <f t="shared" si="15"/>
        <v>5.3699999999999992</v>
      </c>
      <c r="N976" t="str">
        <f>_xlfn.XLOOKUP(Orders[[#This Row],[Customer ID]],customers!$A$1:$A$1001,customers!$I$1:$I$1001,,0)</f>
        <v>Yes</v>
      </c>
    </row>
    <row r="977" spans="1:14"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5">
        <f>_xlfn.XLOOKUP(D977,products!$A$1:$A$49,products!$D$1:$D$49,,0)</f>
        <v>0.2</v>
      </c>
      <c r="L977" s="7">
        <f>_xlfn.XLOOKUP(D977,products!$A$1:$A$49,products!$E$1:$E$49,,0)</f>
        <v>2.9849999999999999</v>
      </c>
      <c r="M977" s="9">
        <f t="shared" si="15"/>
        <v>8.9550000000000001</v>
      </c>
      <c r="N977" t="str">
        <f>_xlfn.XLOOKUP(Orders[[#This Row],[Customer ID]],customers!$A$1:$A$1001,customers!$I$1:$I$1001,,0)</f>
        <v>Yes</v>
      </c>
    </row>
    <row r="978" spans="1:14"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5">
        <f>_xlfn.XLOOKUP(D978,products!$A$1:$A$49,products!$D$1:$D$49,,0)</f>
        <v>2.5</v>
      </c>
      <c r="L978" s="7">
        <f>_xlfn.XLOOKUP(D978,products!$A$1:$A$49,products!$E$1:$E$49,,0)</f>
        <v>27.484999999999996</v>
      </c>
      <c r="M978" s="9">
        <f t="shared" si="15"/>
        <v>137.42499999999998</v>
      </c>
      <c r="N978" t="str">
        <f>_xlfn.XLOOKUP(Orders[[#This Row],[Customer ID]],customers!$A$1:$A$1001,customers!$I$1:$I$1001,,0)</f>
        <v>Yes</v>
      </c>
    </row>
    <row r="979" spans="1:14"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5">
        <f>_xlfn.XLOOKUP(D979,products!$A$1:$A$49,products!$D$1:$D$49,,0)</f>
        <v>1</v>
      </c>
      <c r="L979" s="7">
        <f>_xlfn.XLOOKUP(D979,products!$A$1:$A$49,products!$E$1:$E$49,,0)</f>
        <v>11.95</v>
      </c>
      <c r="M979" s="9">
        <f t="shared" si="15"/>
        <v>59.75</v>
      </c>
      <c r="N979" t="str">
        <f>_xlfn.XLOOKUP(Orders[[#This Row],[Customer ID]],customers!$A$1:$A$1001,customers!$I$1:$I$1001,,0)</f>
        <v>No</v>
      </c>
    </row>
    <row r="980" spans="1:14"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5">
        <f>_xlfn.XLOOKUP(D980,products!$A$1:$A$49,products!$D$1:$D$49,,0)</f>
        <v>0.5</v>
      </c>
      <c r="L980" s="7">
        <f>_xlfn.XLOOKUP(D980,products!$A$1:$A$49,products!$E$1:$E$49,,0)</f>
        <v>7.77</v>
      </c>
      <c r="M980" s="9">
        <f t="shared" si="15"/>
        <v>23.31</v>
      </c>
      <c r="N980" t="str">
        <f>_xlfn.XLOOKUP(Orders[[#This Row],[Customer ID]],customers!$A$1:$A$1001,customers!$I$1:$I$1001,,0)</f>
        <v>No</v>
      </c>
    </row>
    <row r="981" spans="1:14"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5">
        <f>_xlfn.XLOOKUP(D981,products!$A$1:$A$49,products!$D$1:$D$49,,0)</f>
        <v>0.5</v>
      </c>
      <c r="L981" s="7">
        <f>_xlfn.XLOOKUP(D981,products!$A$1:$A$49,products!$E$1:$E$49,,0)</f>
        <v>5.3699999999999992</v>
      </c>
      <c r="M981" s="9">
        <f t="shared" si="15"/>
        <v>10.739999999999998</v>
      </c>
      <c r="N981" t="str">
        <f>_xlfn.XLOOKUP(Orders[[#This Row],[Customer ID]],customers!$A$1:$A$1001,customers!$I$1:$I$1001,,0)</f>
        <v>No</v>
      </c>
    </row>
    <row r="982" spans="1:14"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5">
        <f>_xlfn.XLOOKUP(D982,products!$A$1:$A$49,products!$D$1:$D$49,,0)</f>
        <v>2.5</v>
      </c>
      <c r="L982" s="7">
        <f>_xlfn.XLOOKUP(D982,products!$A$1:$A$49,products!$E$1:$E$49,,0)</f>
        <v>27.945</v>
      </c>
      <c r="M982" s="9">
        <f t="shared" si="15"/>
        <v>167.67000000000002</v>
      </c>
      <c r="N982" t="str">
        <f>_xlfn.XLOOKUP(Orders[[#This Row],[Customer ID]],customers!$A$1:$A$1001,customers!$I$1:$I$1001,,0)</f>
        <v>Yes</v>
      </c>
    </row>
    <row r="983" spans="1:14"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5">
        <f>_xlfn.XLOOKUP(D983,products!$A$1:$A$49,products!$D$1:$D$49,,0)</f>
        <v>0.2</v>
      </c>
      <c r="L983" s="7">
        <f>_xlfn.XLOOKUP(D983,products!$A$1:$A$49,products!$E$1:$E$49,,0)</f>
        <v>3.645</v>
      </c>
      <c r="M983" s="9">
        <f t="shared" si="15"/>
        <v>21.87</v>
      </c>
      <c r="N983" t="str">
        <f>_xlfn.XLOOKUP(Orders[[#This Row],[Customer ID]],customers!$A$1:$A$1001,customers!$I$1:$I$1001,,0)</f>
        <v>Yes</v>
      </c>
    </row>
    <row r="984" spans="1:14"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5">
        <f>_xlfn.XLOOKUP(D984,products!$A$1:$A$49,products!$D$1:$D$49,,0)</f>
        <v>1</v>
      </c>
      <c r="L984" s="7">
        <f>_xlfn.XLOOKUP(D984,products!$A$1:$A$49,products!$E$1:$E$49,,0)</f>
        <v>11.95</v>
      </c>
      <c r="M984" s="9">
        <f t="shared" si="15"/>
        <v>23.9</v>
      </c>
      <c r="N984" t="str">
        <f>_xlfn.XLOOKUP(Orders[[#This Row],[Customer ID]],customers!$A$1:$A$1001,customers!$I$1:$I$1001,,0)</f>
        <v>Yes</v>
      </c>
    </row>
    <row r="985" spans="1:14"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5">
        <f>_xlfn.XLOOKUP(D985,products!$A$1:$A$49,products!$D$1:$D$49,,0)</f>
        <v>0.2</v>
      </c>
      <c r="L985" s="7">
        <f>_xlfn.XLOOKUP(D985,products!$A$1:$A$49,products!$E$1:$E$49,,0)</f>
        <v>3.375</v>
      </c>
      <c r="M985" s="9">
        <f t="shared" si="15"/>
        <v>6.75</v>
      </c>
      <c r="N985" t="str">
        <f>_xlfn.XLOOKUP(Orders[[#This Row],[Customer ID]],customers!$A$1:$A$1001,customers!$I$1:$I$1001,,0)</f>
        <v>Yes</v>
      </c>
    </row>
    <row r="986" spans="1:14"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5">
        <f>_xlfn.XLOOKUP(D986,products!$A$1:$A$49,products!$D$1:$D$49,,0)</f>
        <v>2.5</v>
      </c>
      <c r="L986" s="7">
        <f>_xlfn.XLOOKUP(D986,products!$A$1:$A$49,products!$E$1:$E$49,,0)</f>
        <v>31.624999999999996</v>
      </c>
      <c r="M986" s="9">
        <f t="shared" si="15"/>
        <v>31.624999999999996</v>
      </c>
      <c r="N986" t="str">
        <f>_xlfn.XLOOKUP(Orders[[#This Row],[Customer ID]],customers!$A$1:$A$1001,customers!$I$1:$I$1001,,0)</f>
        <v>Yes</v>
      </c>
    </row>
    <row r="987" spans="1:14"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5">
        <f>_xlfn.XLOOKUP(D987,products!$A$1:$A$49,products!$D$1:$D$49,,0)</f>
        <v>1</v>
      </c>
      <c r="L987" s="7">
        <f>_xlfn.XLOOKUP(D987,products!$A$1:$A$49,products!$E$1:$E$49,,0)</f>
        <v>11.95</v>
      </c>
      <c r="M987" s="9">
        <f t="shared" si="15"/>
        <v>47.8</v>
      </c>
      <c r="N987" t="str">
        <f>_xlfn.XLOOKUP(Orders[[#This Row],[Customer ID]],customers!$A$1:$A$1001,customers!$I$1:$I$1001,,0)</f>
        <v>No</v>
      </c>
    </row>
    <row r="988" spans="1:14"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5">
        <f>_xlfn.XLOOKUP(D988,products!$A$1:$A$49,products!$D$1:$D$49,,0)</f>
        <v>2.5</v>
      </c>
      <c r="L988" s="7">
        <f>_xlfn.XLOOKUP(D988,products!$A$1:$A$49,products!$E$1:$E$49,,0)</f>
        <v>33.464999999999996</v>
      </c>
      <c r="M988" s="9">
        <f t="shared" si="15"/>
        <v>33.464999999999996</v>
      </c>
      <c r="N988" t="str">
        <f>_xlfn.XLOOKUP(Orders[[#This Row],[Customer ID]],customers!$A$1:$A$1001,customers!$I$1:$I$1001,,0)</f>
        <v>No</v>
      </c>
    </row>
    <row r="989" spans="1:14"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5">
        <f>_xlfn.XLOOKUP(D989,products!$A$1:$A$49,products!$D$1:$D$49,,0)</f>
        <v>0.5</v>
      </c>
      <c r="L989" s="7">
        <f>_xlfn.XLOOKUP(D989,products!$A$1:$A$49,products!$E$1:$E$49,,0)</f>
        <v>5.97</v>
      </c>
      <c r="M989" s="9">
        <f t="shared" si="15"/>
        <v>29.849999999999998</v>
      </c>
      <c r="N989" t="str">
        <f>_xlfn.XLOOKUP(Orders[[#This Row],[Customer ID]],customers!$A$1:$A$1001,customers!$I$1:$I$1001,,0)</f>
        <v>Yes</v>
      </c>
    </row>
    <row r="990" spans="1:14"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5">
        <f>_xlfn.XLOOKUP(D990,products!$A$1:$A$49,products!$D$1:$D$49,,0)</f>
        <v>1</v>
      </c>
      <c r="L990" s="7">
        <f>_xlfn.XLOOKUP(D990,products!$A$1:$A$49,products!$E$1:$E$49,,0)</f>
        <v>9.9499999999999993</v>
      </c>
      <c r="M990" s="9">
        <f t="shared" si="15"/>
        <v>29.849999999999998</v>
      </c>
      <c r="N990" t="str">
        <f>_xlfn.XLOOKUP(Orders[[#This Row],[Customer ID]],customers!$A$1:$A$1001,customers!$I$1:$I$1001,,0)</f>
        <v>Yes</v>
      </c>
    </row>
    <row r="991" spans="1:14"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5">
        <f>_xlfn.XLOOKUP(D991,products!$A$1:$A$49,products!$D$1:$D$49,,0)</f>
        <v>2.5</v>
      </c>
      <c r="L991" s="7">
        <f>_xlfn.XLOOKUP(D991,products!$A$1:$A$49,products!$E$1:$E$49,,0)</f>
        <v>25.874999999999996</v>
      </c>
      <c r="M991" s="9">
        <f t="shared" si="15"/>
        <v>155.24999999999997</v>
      </c>
      <c r="N991" t="str">
        <f>_xlfn.XLOOKUP(Orders[[#This Row],[Customer ID]],customers!$A$1:$A$1001,customers!$I$1:$I$1001,,0)</f>
        <v>Yes</v>
      </c>
    </row>
    <row r="992" spans="1:14"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5">
        <f>_xlfn.XLOOKUP(D992,products!$A$1:$A$49,products!$D$1:$D$49,,0)</f>
        <v>0.2</v>
      </c>
      <c r="L992" s="7">
        <f>_xlfn.XLOOKUP(D992,products!$A$1:$A$49,products!$E$1:$E$49,,0)</f>
        <v>3.645</v>
      </c>
      <c r="M992" s="9">
        <f t="shared" si="15"/>
        <v>18.225000000000001</v>
      </c>
      <c r="N992" t="str">
        <f>_xlfn.XLOOKUP(Orders[[#This Row],[Customer ID]],customers!$A$1:$A$1001,customers!$I$1:$I$1001,,0)</f>
        <v>No</v>
      </c>
    </row>
    <row r="993" spans="1:14"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5">
        <f>_xlfn.XLOOKUP(D993,products!$A$1:$A$49,products!$D$1:$D$49,,0)</f>
        <v>0.5</v>
      </c>
      <c r="L993" s="7">
        <f>_xlfn.XLOOKUP(D993,products!$A$1:$A$49,products!$E$1:$E$49,,0)</f>
        <v>7.77</v>
      </c>
      <c r="M993" s="9">
        <f t="shared" si="15"/>
        <v>15.54</v>
      </c>
      <c r="N993" t="str">
        <f>_xlfn.XLOOKUP(Orders[[#This Row],[Customer ID]],customers!$A$1:$A$1001,customers!$I$1:$I$1001,,0)</f>
        <v>No</v>
      </c>
    </row>
    <row r="994" spans="1:14"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5">
        <f>_xlfn.XLOOKUP(D994,products!$A$1:$A$49,products!$D$1:$D$49,,0)</f>
        <v>2.5</v>
      </c>
      <c r="L994" s="7">
        <f>_xlfn.XLOOKUP(D994,products!$A$1:$A$49,products!$E$1:$E$49,,0)</f>
        <v>36.454999999999998</v>
      </c>
      <c r="M994" s="9">
        <f t="shared" si="15"/>
        <v>109.36499999999999</v>
      </c>
      <c r="N994" t="str">
        <f>_xlfn.XLOOKUP(Orders[[#This Row],[Customer ID]],customers!$A$1:$A$1001,customers!$I$1:$I$1001,,0)</f>
        <v>No</v>
      </c>
    </row>
    <row r="995" spans="1:14"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5">
        <f>_xlfn.XLOOKUP(D995,products!$A$1:$A$49,products!$D$1:$D$49,,0)</f>
        <v>1</v>
      </c>
      <c r="L995" s="7">
        <f>_xlfn.XLOOKUP(D995,products!$A$1:$A$49,products!$E$1:$E$49,,0)</f>
        <v>12.95</v>
      </c>
      <c r="M995" s="9">
        <f t="shared" si="15"/>
        <v>77.699999999999989</v>
      </c>
      <c r="N995" t="str">
        <f>_xlfn.XLOOKUP(Orders[[#This Row],[Customer ID]],customers!$A$1:$A$1001,customers!$I$1:$I$1001,,0)</f>
        <v>No</v>
      </c>
    </row>
    <row r="996" spans="1:14"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5">
        <f>_xlfn.XLOOKUP(D996,products!$A$1:$A$49,products!$D$1:$D$49,,0)</f>
        <v>0.2</v>
      </c>
      <c r="L996" s="7">
        <f>_xlfn.XLOOKUP(D996,products!$A$1:$A$49,products!$E$1:$E$49,,0)</f>
        <v>2.9849999999999999</v>
      </c>
      <c r="M996" s="9">
        <f t="shared" si="15"/>
        <v>8.9550000000000001</v>
      </c>
      <c r="N996" t="str">
        <f>_xlfn.XLOOKUP(Orders[[#This Row],[Customer ID]],customers!$A$1:$A$1001,customers!$I$1:$I$1001,,0)</f>
        <v>No</v>
      </c>
    </row>
    <row r="997" spans="1:14"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5">
        <f>_xlfn.XLOOKUP(D997,products!$A$1:$A$49,products!$D$1:$D$49,,0)</f>
        <v>2.5</v>
      </c>
      <c r="L997" s="7">
        <f>_xlfn.XLOOKUP(D997,products!$A$1:$A$49,products!$E$1:$E$49,,0)</f>
        <v>27.484999999999996</v>
      </c>
      <c r="M997" s="9">
        <f t="shared" si="15"/>
        <v>27.484999999999996</v>
      </c>
      <c r="N997" t="str">
        <f>_xlfn.XLOOKUP(Orders[[#This Row],[Customer ID]],customers!$A$1:$A$1001,customers!$I$1:$I$1001,,0)</f>
        <v>No</v>
      </c>
    </row>
    <row r="998" spans="1:14"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5">
        <f>_xlfn.XLOOKUP(D998,products!$A$1:$A$49,products!$D$1:$D$49,,0)</f>
        <v>0.5</v>
      </c>
      <c r="L998" s="7">
        <f>_xlfn.XLOOKUP(D998,products!$A$1:$A$49,products!$E$1:$E$49,,0)</f>
        <v>5.97</v>
      </c>
      <c r="M998" s="9">
        <f t="shared" si="15"/>
        <v>29.849999999999998</v>
      </c>
      <c r="N998" t="str">
        <f>_xlfn.XLOOKUP(Orders[[#This Row],[Customer ID]],customers!$A$1:$A$1001,customers!$I$1:$I$1001,,0)</f>
        <v>No</v>
      </c>
    </row>
    <row r="999" spans="1:14"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5">
        <f>_xlfn.XLOOKUP(D999,products!$A$1:$A$49,products!$D$1:$D$49,,0)</f>
        <v>0.5</v>
      </c>
      <c r="L999" s="7">
        <f>_xlfn.XLOOKUP(D999,products!$A$1:$A$49,products!$E$1:$E$49,,0)</f>
        <v>6.75</v>
      </c>
      <c r="M999" s="9">
        <f t="shared" si="15"/>
        <v>27</v>
      </c>
      <c r="N999" t="str">
        <f>_xlfn.XLOOKUP(Orders[[#This Row],[Customer ID]],customers!$A$1:$A$1001,customers!$I$1:$I$1001,,0)</f>
        <v>No</v>
      </c>
    </row>
    <row r="1000" spans="1:14"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5">
        <f>_xlfn.XLOOKUP(D1000,products!$A$1:$A$49,products!$D$1:$D$49,,0)</f>
        <v>1</v>
      </c>
      <c r="L1000" s="7">
        <f>_xlfn.XLOOKUP(D1000,products!$A$1:$A$49,products!$E$1:$E$49,,0)</f>
        <v>9.9499999999999993</v>
      </c>
      <c r="M1000" s="9">
        <f t="shared" si="15"/>
        <v>9.9499999999999993</v>
      </c>
      <c r="N1000" t="str">
        <f>_xlfn.XLOOKUP(Orders[[#This Row],[Customer ID]],customers!$A$1:$A$1001,customers!$I$1:$I$1001,,0)</f>
        <v>No</v>
      </c>
    </row>
    <row r="1001" spans="1:14"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5">
        <f>_xlfn.XLOOKUP(D1001,products!$A$1:$A$49,products!$D$1:$D$49,,0)</f>
        <v>0.2</v>
      </c>
      <c r="L1001" s="7">
        <f>_xlfn.XLOOKUP(D1001,products!$A$1:$A$49,products!$E$1:$E$49,,0)</f>
        <v>4.125</v>
      </c>
      <c r="M1001" s="9">
        <f t="shared" si="15"/>
        <v>12.375</v>
      </c>
      <c r="N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3C54D-5EE2-418F-A526-4A342C28F296}">
  <dimension ref="A1:A14"/>
  <sheetViews>
    <sheetView showGridLines="0" showRowColHeaders="0" tabSelected="1" zoomScale="80" zoomScaleNormal="80" workbookViewId="0">
      <selection activeCell="AA13" sqref="AA13"/>
    </sheetView>
  </sheetViews>
  <sheetFormatPr defaultRowHeight="14.4" x14ac:dyDescent="0.3"/>
  <cols>
    <col min="1" max="1" width="1.77734375" customWidth="1"/>
    <col min="18" max="18" width="1.77734375" customWidth="1"/>
  </cols>
  <sheetData>
    <row r="1" ht="4.95" customHeight="1" x14ac:dyDescent="0.3"/>
    <row r="14" ht="1.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74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Sheet1 (2)</vt:lpstr>
      <vt:lpstr>Sheet1 (3)</vt:lpstr>
      <vt:lpstr>orders</vt:lpstr>
      <vt:lpstr>Final 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saachi shah</cp:lastModifiedBy>
  <cp:revision/>
  <dcterms:created xsi:type="dcterms:W3CDTF">2022-11-26T09:51:45Z</dcterms:created>
  <dcterms:modified xsi:type="dcterms:W3CDTF">2024-01-11T23:09:00Z</dcterms:modified>
  <cp:category/>
  <cp:contentStatus/>
</cp:coreProperties>
</file>